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Z:\SKL\DB\99-資料轉換進度\"/>
    </mc:Choice>
  </mc:AlternateContent>
  <xr:revisionPtr revIDLastSave="0" documentId="13_ncr:1_{A5E95ABD-3ECB-4CE1-A9B6-F7A1928AB051}" xr6:coauthVersionLast="47" xr6:coauthVersionMax="47" xr10:uidLastSave="{00000000-0000-0000-0000-000000000000}"/>
  <bookViews>
    <workbookView xWindow="-108" yWindow="-108" windowWidth="23256" windowHeight="12576" tabRatio="865" firstSheet="8" activeTab="21" xr2:uid="{00000000-000D-0000-FFFF-FFFF00000000}"/>
  </bookViews>
  <sheets>
    <sheet name="AS400清單" sheetId="1" r:id="rId1"/>
    <sheet name="舊對新填寫進度" sheetId="311" r:id="rId2"/>
    <sheet name="轉換預計完成日" sheetId="310" r:id="rId3"/>
    <sheet name="sum" sheetId="309" r:id="rId4"/>
    <sheet name="1023分析" sheetId="305" r:id="rId5"/>
    <sheet name="LA$M06P" sheetId="300" r:id="rId6"/>
    <sheet name="LA$M05P" sheetId="299" r:id="rId7"/>
    <sheet name="LNACNP" sheetId="296" r:id="rId8"/>
    <sheet name="LNW99X1P" sheetId="295" r:id="rId9"/>
    <sheet name="AH$ACHP" sheetId="3" r:id="rId10"/>
    <sheet name="AH$MBKP" sheetId="4" r:id="rId11"/>
    <sheet name="CD$CMPP" sheetId="5" r:id="rId12"/>
    <sheet name="CT$BSTP" sheetId="6" r:id="rId13"/>
    <sheet name="CU$CUSP" sheetId="8" r:id="rId14"/>
    <sheet name="K113PF" sheetId="9" r:id="rId15"/>
    <sheet name="LA$ACSP" sheetId="10" r:id="rId16"/>
    <sheet name="LA$ACTP" sheetId="11" r:id="rId17"/>
    <sheet name="LA$APLP" sheetId="12" r:id="rId18"/>
    <sheet name="LA$ASCP" sheetId="13" r:id="rId19"/>
    <sheet name="LA$BGTP" sheetId="14" r:id="rId20"/>
    <sheet name="LA$CASP" sheetId="15" r:id="rId21"/>
    <sheet name="LA$CHHP" sheetId="16" r:id="rId22"/>
    <sheet name="LA$DPSP" sheetId="21" r:id="rId23"/>
    <sheet name="LA$CHKP" sheetId="17" r:id="rId24"/>
    <sheet name="LA$CSTP" sheetId="18" r:id="rId25"/>
    <sheet name="LA$CTRP" sheetId="19" r:id="rId26"/>
    <sheet name="LA$CUXP" sheetId="20" r:id="rId27"/>
    <sheet name="LA$EXGP" sheetId="22" r:id="rId28"/>
    <sheet name="LA$FDNP" sheetId="23" r:id="rId29"/>
    <sheet name="LA$FSTP" sheetId="24" r:id="rId30"/>
    <sheet name="LA$FTRP" sheetId="25" r:id="rId31"/>
    <sheet name="LA$GDTP" sheetId="26" r:id="rId32"/>
    <sheet name="LA$GRPP" sheetId="27" r:id="rId33"/>
    <sheet name="LA$GRTP" sheetId="28" r:id="rId34"/>
    <sheet name="LA$GTRP" sheetId="29" r:id="rId35"/>
    <sheet name="LA$HGTP" sheetId="30" r:id="rId36"/>
    <sheet name="LA$INRP" sheetId="31" r:id="rId37"/>
    <sheet name="LA$INSP" sheetId="32" r:id="rId38"/>
    <sheet name="LA$IRTP" sheetId="33" r:id="rId39"/>
    <sheet name="LA$LGTP" sheetId="35" r:id="rId40"/>
    <sheet name="LA$LDGP" sheetId="34" r:id="rId41"/>
    <sheet name="LA$LMHP" sheetId="36" r:id="rId42"/>
    <sheet name="LA$LMSP" sheetId="37" r:id="rId43"/>
    <sheet name="LA$MBKP" sheetId="38" r:id="rId44"/>
    <sheet name="LA$MSLP" sheetId="39" r:id="rId45"/>
    <sheet name="LA$NRBP" sheetId="40" r:id="rId46"/>
    <sheet name="LA$NRCP" sheetId="41" r:id="rId47"/>
    <sheet name="LA$NRTP" sheetId="42" r:id="rId48"/>
    <sheet name="LA$OFMP" sheetId="43" r:id="rId49"/>
    <sheet name="LA$PHGP" sheetId="44" r:id="rId50"/>
    <sheet name="LA$QHCP" sheetId="45" r:id="rId51"/>
    <sheet name="LA$RLBP" sheetId="46" r:id="rId52"/>
    <sheet name="LA$RLCP" sheetId="47" r:id="rId53"/>
    <sheet name="LA$RLTP" sheetId="48" r:id="rId54"/>
    <sheet name="LA$SDOP" sheetId="49" r:id="rId55"/>
    <sheet name="LA$SGDP" sheetId="50" r:id="rId56"/>
    <sheet name="LA$SGTP" sheetId="51" r:id="rId57"/>
    <sheet name="LAHGDTP" sheetId="52" r:id="rId58"/>
    <sheet name="LAHLMSP" sheetId="53" r:id="rId59"/>
    <sheet name="LN$AA1P" sheetId="54" r:id="rId60"/>
    <sheet name="LN$ACFP" sheetId="55" r:id="rId61"/>
    <sheet name="LN$BALP" sheetId="56" r:id="rId62"/>
    <sheet name="LN$CFRP" sheetId="57" r:id="rId63"/>
    <sheet name="LN$CGTP" sheetId="58" r:id="rId64"/>
    <sheet name="LN$CLMP" sheetId="59" r:id="rId65"/>
    <sheet name="LN$CTCP" sheetId="60" r:id="rId66"/>
    <sheet name="LN$CTSP" sheetId="61" r:id="rId67"/>
    <sheet name="LN$CTYP" sheetId="62" r:id="rId68"/>
    <sheet name="LN$DOCP" sheetId="63" r:id="rId69"/>
    <sheet name="LN$ENDP" sheetId="64" r:id="rId70"/>
    <sheet name="LN$FR1P" sheetId="65" r:id="rId71"/>
    <sheet name="LN$KCPP" sheetId="66" r:id="rId72"/>
    <sheet name="LN$LG2P" sheetId="67" r:id="rId73"/>
    <sheet name="LN$LGFP" sheetId="68" r:id="rId74"/>
    <sheet name="LN$LOMP" sheetId="69" r:id="rId75"/>
    <sheet name="LN$LORP" sheetId="70" r:id="rId76"/>
    <sheet name="LN$LSEP" sheetId="71" r:id="rId77"/>
    <sheet name="LN$LSMP" sheetId="72" r:id="rId78"/>
    <sheet name="AH$ACRP" sheetId="73" r:id="rId79"/>
    <sheet name="AHM71PP" sheetId="74" r:id="rId80"/>
    <sheet name="AP$LOGP" sheetId="75" r:id="rId81"/>
    <sheet name="CU$CUAP" sheetId="76" r:id="rId82"/>
    <sheet name="CU$MRKP" sheetId="77" r:id="rId83"/>
    <sheet name="CUCUSPCL" sheetId="78" r:id="rId84"/>
    <sheet name="LA$ASSP" sheetId="79" r:id="rId85"/>
    <sheet name="LA$BSTP" sheetId="80" r:id="rId86"/>
    <sheet name="LA$DSTP" sheetId="81" r:id="rId87"/>
    <sheet name="LA$GSTP" sheetId="82" r:id="rId88"/>
    <sheet name="LA$JLNP" sheetId="83" r:id="rId89"/>
    <sheet name="LA$JORP" sheetId="84" r:id="rId90"/>
    <sheet name="LA$MSTP" sheetId="85" r:id="rId91"/>
    <sheet name="LA$POIP" sheetId="86" r:id="rId92"/>
    <sheet name="LA$PRZP" sheetId="87" r:id="rId93"/>
    <sheet name="LA$QTAP" sheetId="88" r:id="rId94"/>
    <sheet name="LA$QTHP" sheetId="89" r:id="rId95"/>
    <sheet name="LA$RSTP" sheetId="90" r:id="rId96"/>
    <sheet name="LA$STRP" sheetId="91" r:id="rId97"/>
    <sheet name="LA$TRXP" sheetId="92" r:id="rId98"/>
    <sheet name="LA$W24P" sheetId="93" r:id="rId99"/>
    <sheet name="LADACTP" sheetId="94" r:id="rId100"/>
    <sheet name="LAMACTP" sheetId="95" r:id="rId101"/>
    <sheet name="LAMAPLP" sheetId="96" r:id="rId102"/>
    <sheet name="LAMLMSP" sheetId="97" r:id="rId103"/>
    <sheet name="LN$BAFP" sheetId="98" r:id="rId104"/>
    <sheet name="LN$BCMP" sheetId="99" r:id="rId105"/>
    <sheet name="LN$CCFP" sheetId="100" r:id="rId106"/>
    <sheet name="LN$CMDP" sheetId="101" r:id="rId107"/>
    <sheet name="LN$ENPP" sheetId="102" r:id="rId108"/>
    <sheet name="LN$ESTP" sheetId="103" r:id="rId109"/>
    <sheet name="LN$FIRP" sheetId="104" r:id="rId110"/>
    <sheet name="LN$FR2P" sheetId="105" r:id="rId111"/>
    <sheet name="LN$FSCP" sheetId="106" r:id="rId112"/>
    <sheet name="LN$GRPP" sheetId="107" r:id="rId113"/>
    <sheet name="LN$INSPF" sheetId="108" r:id="rId114"/>
    <sheet name="LN$INSPS" sheetId="109" r:id="rId115"/>
    <sheet name="LN$IVWP" sheetId="110" r:id="rId116"/>
    <sheet name="LN$L66P" sheetId="111" r:id="rId117"/>
    <sheet name="LN$LGDP" sheetId="112" r:id="rId118"/>
    <sheet name="LN$LGRP" sheetId="113" r:id="rId119"/>
    <sheet name="LN$LTYP" sheetId="114" r:id="rId120"/>
    <sheet name="LN$MLRP" sheetId="115" r:id="rId121"/>
    <sheet name="LN$NODP" sheetId="116" r:id="rId122"/>
    <sheet name="LN$NOMP" sheetId="117" r:id="rId123"/>
    <sheet name="LN$NPTP" sheetId="118" r:id="rId124"/>
    <sheet name="LN$OVFP" sheetId="119" r:id="rId125"/>
    <sheet name="LN$OVLP" sheetId="120" r:id="rId126"/>
    <sheet name="LN$PAYP" sheetId="121" r:id="rId127"/>
    <sheet name="LN$PDCP" sheetId="122" r:id="rId128"/>
    <sheet name="LN$PDPP" sheetId="123" r:id="rId129"/>
    <sheet name="LN$QQ3P" sheetId="124" r:id="rId130"/>
    <sheet name="LN$QQQP" sheetId="125" r:id="rId131"/>
    <sheet name="LN$STSP" sheetId="126" r:id="rId132"/>
    <sheet name="LN$YACP" sheetId="127" r:id="rId133"/>
    <sheet name="LN$YG5P" sheetId="128" r:id="rId134"/>
    <sheet name="LN$YG5PT" sheetId="129" r:id="rId135"/>
    <sheet name="LN$YG6P" sheetId="130" r:id="rId136"/>
    <sheet name="LN$YG6PT" sheetId="131" r:id="rId137"/>
    <sheet name="LN$YG7P" sheetId="132" r:id="rId138"/>
    <sheet name="LN$YGAP" sheetId="133" r:id="rId139"/>
    <sheet name="LNDOCP" sheetId="134" r:id="rId140"/>
    <sheet name="LNH1480P" sheetId="135" r:id="rId141"/>
    <sheet name="LNH35P" sheetId="136" r:id="rId142"/>
    <sheet name="LNIRTP" sheetId="137" r:id="rId143"/>
    <sheet name="LNMLORP" sheetId="138" r:id="rId144"/>
    <sheet name="LNMRVHP" sheetId="139" r:id="rId145"/>
    <sheet name="LNMRVWP" sheetId="140" r:id="rId146"/>
    <sheet name="LNMSLP" sheetId="141" r:id="rId147"/>
    <sheet name="LNREMP" sheetId="142" r:id="rId148"/>
    <sheet name="LNTRSP" sheetId="143" r:id="rId149"/>
    <sheet name="PO$AADP" sheetId="144" r:id="rId150"/>
    <sheet name="PO$AARP" sheetId="145" r:id="rId151"/>
    <sheet name="PO$LOGP" sheetId="146" r:id="rId152"/>
    <sheet name="PO$P11P" sheetId="147" r:id="rId153"/>
    <sheet name="PO$P12P" sheetId="148" r:id="rId154"/>
    <sheet name="PO$P21P" sheetId="149" r:id="rId155"/>
    <sheet name="PO$P22P" sheetId="150" r:id="rId156"/>
    <sheet name="TB$ACCP" sheetId="151" r:id="rId157"/>
    <sheet name="TB$ACNP" sheetId="152" r:id="rId158"/>
    <sheet name="TB$AMLP" sheetId="153" r:id="rId159"/>
    <sheet name="TB$APRP" sheetId="154" r:id="rId160"/>
    <sheet name="TB$ARAP" sheetId="155" r:id="rId161"/>
    <sheet name="TB$ATDP" sheetId="156" r:id="rId162"/>
    <sheet name="TB$ATEP" sheetId="157" r:id="rId163"/>
    <sheet name="TB$ATFP" sheetId="158" r:id="rId164"/>
    <sheet name="TB$BRHP" sheetId="159" r:id="rId165"/>
    <sheet name="TB$CDEP" sheetId="160" r:id="rId166"/>
    <sheet name="TB$CODP" sheetId="161" r:id="rId167"/>
    <sheet name="TB$DBSP" sheetId="162" r:id="rId168"/>
    <sheet name="TB$DOTP" sheetId="163" r:id="rId169"/>
    <sheet name="TB$DPTP" sheetId="164" r:id="rId170"/>
    <sheet name="TB$DURP" sheetId="165" r:id="rId171"/>
    <sheet name="TB$EM6P" sheetId="166" r:id="rId172"/>
    <sheet name="TB$EMCP" sheetId="167" r:id="rId173"/>
    <sheet name="TB$EMP6" sheetId="168" r:id="rId174"/>
    <sheet name="TB$ENTP" sheetId="169" r:id="rId175"/>
    <sheet name="TB$GDRP" sheetId="170" r:id="rId176"/>
    <sheet name="TB$GRTP" sheetId="171" r:id="rId177"/>
    <sheet name="TB$IRTP" sheetId="172" r:id="rId178"/>
    <sheet name="TB$ISRP" sheetId="173" r:id="rId179"/>
    <sheet name="TB$LACP" sheetId="174" r:id="rId180"/>
    <sheet name="TB$LCDP" sheetId="175" r:id="rId181"/>
    <sheet name="TB$LNDP" sheetId="176" r:id="rId182"/>
    <sheet name="TB$LOCP" sheetId="177" r:id="rId183"/>
    <sheet name="TB$MAPP" sheetId="178" r:id="rId184"/>
    <sheet name="TB$OCPP" sheetId="179" r:id="rId185"/>
    <sheet name="TB$POIP" sheetId="180" r:id="rId186"/>
    <sheet name="TB$POPP" sheetId="181" r:id="rId187"/>
    <sheet name="TB$SPLP" sheetId="182" r:id="rId188"/>
    <sheet name="TB$SRNP" sheetId="183" r:id="rId189"/>
    <sheet name="TB$STNP" sheetId="184" r:id="rId190"/>
    <sheet name="TB$TBLP" sheetId="185" r:id="rId191"/>
    <sheet name="TB$WKMP" sheetId="186" r:id="rId192"/>
    <sheet name="TB$Z6PP" sheetId="187" r:id="rId193"/>
    <sheet name="TB$ZIPP" sheetId="188" r:id="rId194"/>
    <sheet name="TB$ZONP" sheetId="189" r:id="rId195"/>
    <sheet name="TBHSPRP" sheetId="190" r:id="rId196"/>
    <sheet name="TBYGYMP" sheetId="191" r:id="rId197"/>
    <sheet name="LEDUL1P" sheetId="192" r:id="rId198"/>
    <sheet name="LEDUL2P" sheetId="193" r:id="rId199"/>
    <sheet name="LEDUL3P" sheetId="194" r:id="rId200"/>
    <sheet name="LEDUL4P" sheetId="195" r:id="rId201"/>
    <sheet name="LEDUL5P" sheetId="196" r:id="rId202"/>
    <sheet name="LEDUL6P" sheetId="197" r:id="rId203"/>
    <sheet name="LEDUL7P" sheetId="198" r:id="rId204"/>
    <sheet name="LEDUL8P" sheetId="199" r:id="rId205"/>
    <sheet name="LEDUL9P" sheetId="200" r:id="rId206"/>
    <sheet name="LEDULAP" sheetId="201" r:id="rId207"/>
    <sheet name="LN$AA21P" sheetId="202" r:id="rId208"/>
    <sheet name="LN$AA2P" sheetId="203" r:id="rId209"/>
    <sheet name="LN$AA4P" sheetId="204" r:id="rId210"/>
    <sheet name="LN$ASGP" sheetId="205" r:id="rId211"/>
    <sheet name="LN$CLGP" sheetId="206" r:id="rId212"/>
    <sheet name="LN$CP2P" sheetId="207" r:id="rId213"/>
    <sheet name="LN$CPCP" sheetId="208" r:id="rId214"/>
    <sheet name="LN$DTAP" sheetId="209" r:id="rId215"/>
    <sheet name="LN$FRBP" sheetId="210" r:id="rId216"/>
    <sheet name="LN$JCICP" sheetId="211" r:id="rId217"/>
    <sheet name="LN$LBLP" sheetId="212" r:id="rId218"/>
    <sheet name="LN$LBVP" sheetId="213" r:id="rId219"/>
    <sheet name="LN$LIAP" sheetId="214" r:id="rId220"/>
    <sheet name="LN$LIBP" sheetId="215" r:id="rId221"/>
    <sheet name="LN$LICP" sheetId="216" r:id="rId222"/>
    <sheet name="LN$LIDP" sheetId="217" r:id="rId223"/>
    <sheet name="LN$LIEP" sheetId="218" r:id="rId224"/>
    <sheet name="LN$LIFP" sheetId="219" r:id="rId225"/>
    <sheet name="LN$LIGP" sheetId="220" r:id="rId226"/>
    <sheet name="LN$LIHP" sheetId="221" r:id="rId227"/>
    <sheet name="LN$LIIP" sheetId="222" r:id="rId228"/>
    <sheet name="LN$LIJP" sheetId="223" r:id="rId229"/>
    <sheet name="LN$LOGP" sheetId="224" r:id="rId230"/>
    <sheet name="LN$MLHP" sheetId="225" r:id="rId231"/>
    <sheet name="LN$NBNP" sheetId="226" r:id="rId232"/>
    <sheet name="LN$NPLP" sheetId="227" r:id="rId233"/>
    <sheet name="LN$PRMP" sheetId="228" r:id="rId234"/>
    <sheet name="LN$PRNP" sheetId="229" r:id="rId235"/>
    <sheet name="LN$QQ8P" sheetId="230" r:id="rId236"/>
    <sheet name="LN$TMXP" sheetId="231" r:id="rId237"/>
    <sheet name="LN$TOTP" sheetId="232" r:id="rId238"/>
    <sheet name="LN$TPRP" sheetId="233" r:id="rId239"/>
    <sheet name="LN$USTP" sheetId="234" r:id="rId240"/>
    <sheet name="LN$W01P" sheetId="235" r:id="rId241"/>
    <sheet name="LN$W31P" sheetId="236" r:id="rId242"/>
    <sheet name="LN$W32P" sheetId="237" r:id="rId243"/>
    <sheet name="LN$W33P" sheetId="238" r:id="rId244"/>
    <sheet name="LN$W34P" sheetId="239" r:id="rId245"/>
    <sheet name="LN$W35P" sheetId="240" r:id="rId246"/>
    <sheet name="LN$W36P" sheetId="241" r:id="rId247"/>
    <sheet name="LN$YN1P" sheetId="242" r:id="rId248"/>
    <sheet name="LN$YN2P" sheetId="243" r:id="rId249"/>
    <sheet name="LN$YNAP" sheetId="244" r:id="rId250"/>
    <sheet name="LN$YNBP" sheetId="245" r:id="rId251"/>
    <sheet name="LN$YNCP" sheetId="246" r:id="rId252"/>
    <sheet name="LN$YNDP" sheetId="247" r:id="rId253"/>
    <sheet name="LN$YNEP" sheetId="248" r:id="rId254"/>
    <sheet name="LN$YNFP" sheetId="249" r:id="rId255"/>
    <sheet name="LN$YNGP" sheetId="250" r:id="rId256"/>
    <sheet name="LN$YNHP" sheetId="251" r:id="rId257"/>
    <sheet name="LN$YNIP" sheetId="252" r:id="rId258"/>
    <sheet name="LN$YNJP" sheetId="253" r:id="rId259"/>
    <sheet name="LN$YNKP" sheetId="254" r:id="rId260"/>
    <sheet name="LN$YNLP" sheetId="255" r:id="rId261"/>
    <sheet name="LN$YNMP" sheetId="256" r:id="rId262"/>
    <sheet name="LN$YNNP" sheetId="257" r:id="rId263"/>
    <sheet name="LN$YNOP" sheetId="258" r:id="rId264"/>
    <sheet name="LN$YNPP" sheetId="259" r:id="rId265"/>
    <sheet name="LN$YNQP" sheetId="260" r:id="rId266"/>
    <sheet name="LN$YNRP" sheetId="261" r:id="rId267"/>
    <sheet name="LN$YNSP" sheetId="262" r:id="rId268"/>
    <sheet name="LN$YNTP" sheetId="263" r:id="rId269"/>
    <sheet name="LN$YNUP" sheetId="264" r:id="rId270"/>
    <sheet name="LN$YNVP" sheetId="265" r:id="rId271"/>
    <sheet name="LN$YNWP" sheetId="266" r:id="rId272"/>
    <sheet name="LNCGTPCL" sheetId="267" r:id="rId273"/>
    <sheet name="LNDFR1P" sheetId="268" r:id="rId274"/>
    <sheet name="LNMDLYP" sheetId="269" r:id="rId275"/>
    <sheet name="LNMJCP" sheetId="270" r:id="rId276"/>
    <sheet name="LNW1480P" sheetId="271" r:id="rId277"/>
    <sheet name="LNW1531P" sheetId="272" r:id="rId278"/>
    <sheet name="LNWLCAP" sheetId="273" r:id="rId279"/>
    <sheet name="LNWLCTP" sheetId="274" r:id="rId280"/>
    <sheet name="TAAPNP" sheetId="275" r:id="rId281"/>
    <sheet name="TABASP" sheetId="276" r:id="rId282"/>
    <sheet name="TADDTP" sheetId="277" r:id="rId283"/>
    <sheet name="TADDUP" sheetId="278" r:id="rId284"/>
    <sheet name="TAINSP" sheetId="279" r:id="rId285"/>
    <sheet name="TAM10P" sheetId="280" r:id="rId286"/>
    <sheet name="TAM11P" sheetId="281" r:id="rId287"/>
    <sheet name="TAM12P" sheetId="282" r:id="rId288"/>
    <sheet name="TAM13P" sheetId="283" r:id="rId289"/>
    <sheet name="TAM30P" sheetId="284" r:id="rId290"/>
    <sheet name="TAMGTP" sheetId="285" r:id="rId291"/>
    <sheet name="TATRXP" sheetId="286" r:id="rId292"/>
    <sheet name="TATTXP" sheetId="287" r:id="rId293"/>
    <sheet name="TB$CLFP" sheetId="288" r:id="rId294"/>
    <sheet name="TB$FSTP" sheetId="289" r:id="rId295"/>
    <sheet name="TB$LMNP" sheetId="290" r:id="rId296"/>
    <sheet name="TC$LCSP" sheetId="294" r:id="rId297"/>
    <sheet name="TB$OFMP" sheetId="291" r:id="rId298"/>
    <sheet name="TB$YG1P" sheetId="292" r:id="rId299"/>
    <sheet name="TB$ZP3P" sheetId="293" r:id="rId300"/>
    <sheet name="LA$CFSP" sheetId="297" r:id="rId301"/>
    <sheet name="LN$LOSP" sheetId="301" r:id="rId302"/>
    <sheet name="LawProcess_Info" sheetId="312" r:id="rId303"/>
    <sheet name="ReminMail_Info" sheetId="313" r:id="rId304"/>
    <sheet name="ReminMeet_Info" sheetId="314" r:id="rId305"/>
    <sheet name="ReminTel_Info" sheetId="315" r:id="rId306"/>
    <sheet name="tbJCICAmtShare" sheetId="316" r:id="rId307"/>
    <sheet name="tbJCICAppr" sheetId="317" r:id="rId308"/>
    <sheet name="tbJCICAccountData" sheetId="318" r:id="rId309"/>
    <sheet name="TBJCICZ040" sheetId="319" r:id="rId310"/>
    <sheet name="TBJCICZ041" sheetId="320" r:id="rId311"/>
    <sheet name="TBJCICZ042" sheetId="321" r:id="rId312"/>
    <sheet name="TBJCICZ043" sheetId="322" r:id="rId313"/>
    <sheet name="TBJCICZ044" sheetId="323" r:id="rId314"/>
    <sheet name="TBJCICZ045" sheetId="324" r:id="rId315"/>
    <sheet name="TBJCICZ046" sheetId="326" r:id="rId316"/>
    <sheet name="TBJCICZ047" sheetId="327" r:id="rId317"/>
    <sheet name="TBJCICZ048" sheetId="328" r:id="rId318"/>
    <sheet name="TBJCICZ049" sheetId="329" r:id="rId319"/>
    <sheet name="TBJCICZ050" sheetId="330" r:id="rId320"/>
    <sheet name="TBJCICZ051" sheetId="331" r:id="rId321"/>
    <sheet name="TBJCICZ052" sheetId="332" r:id="rId322"/>
    <sheet name="TBJCICZ053" sheetId="333" r:id="rId323"/>
    <sheet name="TBJCICZ054" sheetId="334" r:id="rId324"/>
    <sheet name="TBJCICZ055" sheetId="335" r:id="rId325"/>
    <sheet name="TBJCICZ056" sheetId="336" r:id="rId326"/>
    <sheet name="TBJCICZ060" sheetId="337" r:id="rId327"/>
    <sheet name="TBJCICZ061" sheetId="338" r:id="rId328"/>
    <sheet name="TBJCICZ062" sheetId="339" r:id="rId329"/>
    <sheet name="TBJCICZ063" sheetId="340" r:id="rId330"/>
    <sheet name="TBJCICZ064" sheetId="341" r:id="rId331"/>
    <sheet name="TBJCICZ065" sheetId="342" r:id="rId332"/>
    <sheet name="TBJCICZ066" sheetId="343" r:id="rId333"/>
    <sheet name="TBJCICZ067" sheetId="344" r:id="rId334"/>
    <sheet name="TBJCICZ068" sheetId="345" r:id="rId335"/>
    <sheet name="TBJCICZ069" sheetId="346" r:id="rId336"/>
    <sheet name="TBJCICZ440" sheetId="347" r:id="rId337"/>
    <sheet name="TBJCICZ442" sheetId="348" r:id="rId338"/>
    <sheet name="TBJCICZ443" sheetId="349" r:id="rId339"/>
    <sheet name="TBJCICZ444" sheetId="350" r:id="rId340"/>
    <sheet name="TBJCICZ446" sheetId="351" r:id="rId341"/>
    <sheet name="TBJCICZ447" sheetId="352" r:id="rId342"/>
    <sheet name="TBJCICZ448" sheetId="353" r:id="rId343"/>
    <sheet name="TBJCICZ450" sheetId="354" r:id="rId344"/>
    <sheet name="TBJCICZ451" sheetId="355" r:id="rId345"/>
    <sheet name="TBJCICZ454" sheetId="356" r:id="rId346"/>
    <sheet name="tbJCICMain" sheetId="357" r:id="rId347"/>
    <sheet name="tbJCICShare" sheetId="358" r:id="rId348"/>
    <sheet name="tbJCICBusiness" sheetId="359" r:id="rId349"/>
    <sheet name="LN$BUDP" sheetId="360" r:id="rId350"/>
    <sheet name="LA$W30P" sheetId="361" r:id="rId351"/>
    <sheet name="INFOR_BANKRELATIONSELF" sheetId="362" r:id="rId352"/>
    <sheet name="INFOR_BANKRELATIONFAMILY" sheetId="363" r:id="rId353"/>
    <sheet name="INFOR_BANKRELATIONCOMPANY" sheetId="365" r:id="rId354"/>
    <sheet name="TB$TCDP" sheetId="366" r:id="rId355"/>
  </sheets>
  <externalReferences>
    <externalReference r:id="rId356"/>
  </externalReferences>
  <definedNames>
    <definedName name="_xlnm._FilterDatabase" localSheetId="0" hidden="1">AS400清單!$A$1:$JU$1176</definedName>
  </definedNames>
  <calcPr calcId="181029"/>
  <pivotCaches>
    <pivotCache cacheId="0" r:id="rId357"/>
  </pivotCaches>
</workbook>
</file>

<file path=xl/calcChain.xml><?xml version="1.0" encoding="utf-8"?>
<calcChain xmlns="http://schemas.openxmlformats.org/spreadsheetml/2006/main">
  <c r="C1179" i="1" l="1"/>
  <c r="C1178" i="1"/>
  <c r="C1177" i="1"/>
  <c r="C1176" i="1" l="1"/>
  <c r="C1175" i="1"/>
  <c r="C1174" i="1" l="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E3" i="311"/>
  <c r="A4" i="311" s="1"/>
  <c r="C1137" i="1"/>
  <c r="C1136" i="1"/>
  <c r="C1135" i="1"/>
  <c r="C1134" i="1" l="1"/>
  <c r="C1133" i="1"/>
  <c r="C1132" i="1"/>
  <c r="C1131" i="1"/>
  <c r="P4" i="163" l="1"/>
  <c r="H19" i="269" l="1"/>
  <c r="E6" i="309"/>
  <c r="D6" i="309"/>
  <c r="B6" i="309" s="1"/>
  <c r="C7" i="305" l="1"/>
  <c r="B7" i="305"/>
  <c r="D3" i="305"/>
  <c r="D4" i="305"/>
  <c r="D5" i="305"/>
  <c r="D6" i="305"/>
  <c r="D2" i="305"/>
  <c r="C11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2" i="1"/>
  <c r="A2" i="74" l="1"/>
  <c r="A3" i="74" s="1"/>
  <c r="A4" i="74" s="1"/>
  <c r="A5" i="74" s="1"/>
  <c r="A6" i="74" s="1"/>
  <c r="A7" i="74" s="1"/>
  <c r="A8" i="74" s="1"/>
  <c r="A9" i="74" s="1"/>
  <c r="A10" i="74" s="1"/>
  <c r="A4" i="73"/>
  <c r="A5" i="73" s="1"/>
  <c r="A6" i="73" s="1"/>
  <c r="A7" i="73" s="1"/>
  <c r="A8" i="73" s="1"/>
  <c r="A9" i="73" s="1"/>
  <c r="A10" i="73" s="1"/>
  <c r="A11" i="73" s="1"/>
  <c r="A12" i="73" s="1"/>
  <c r="A13" i="73" s="1"/>
  <c r="A14" i="73" s="1"/>
  <c r="A15" i="73" s="1"/>
  <c r="A16" i="73" s="1"/>
  <c r="A17" i="73" s="1"/>
  <c r="A18" i="73" s="1"/>
  <c r="A2" i="72" l="1"/>
  <c r="A3" i="72" s="1"/>
  <c r="A4" i="72" s="1"/>
  <c r="A5" i="72" s="1"/>
  <c r="A6" i="72" s="1"/>
  <c r="A7" i="72" s="1"/>
  <c r="A8" i="72" s="1"/>
  <c r="A4" i="71"/>
  <c r="A5" i="71" s="1"/>
  <c r="A6" i="71" s="1"/>
  <c r="A7" i="71" s="1"/>
  <c r="A8" i="71" s="1"/>
  <c r="A9" i="71" s="1"/>
  <c r="A10" i="71" s="1"/>
  <c r="A4" i="70"/>
  <c r="A5" i="70" s="1"/>
  <c r="A6" i="70" s="1"/>
  <c r="A7" i="70" s="1"/>
  <c r="A8" i="70" s="1"/>
  <c r="A9" i="70" s="1"/>
  <c r="A10" i="70" s="1"/>
  <c r="A11" i="70" s="1"/>
  <c r="A12" i="70" s="1"/>
  <c r="A2" i="69"/>
  <c r="A3" i="69" s="1"/>
  <c r="A4" i="69" s="1"/>
  <c r="A5" i="69" s="1"/>
  <c r="A6" i="69" s="1"/>
  <c r="A7" i="69" s="1"/>
  <c r="A8" i="69" s="1"/>
  <c r="A9" i="69" s="1"/>
  <c r="A4" i="68"/>
  <c r="A5" i="68" s="1"/>
  <c r="A6" i="68" s="1"/>
  <c r="A7" i="68" s="1"/>
  <c r="A8" i="68" s="1"/>
  <c r="A9" i="68" s="1"/>
  <c r="A10" i="68" s="1"/>
  <c r="A11" i="68" s="1"/>
  <c r="A12" i="68" s="1"/>
  <c r="A13" i="68" s="1"/>
  <c r="A14" i="68" s="1"/>
  <c r="A15" i="68" s="1"/>
  <c r="A16" i="68" s="1"/>
  <c r="A17" i="68" s="1"/>
  <c r="A18" i="68" s="1"/>
  <c r="A19" i="68" s="1"/>
  <c r="A20" i="68" s="1"/>
  <c r="A4" i="67"/>
  <c r="A5" i="67" s="1"/>
  <c r="A6" i="67" s="1"/>
  <c r="A7" i="67" s="1"/>
  <c r="A8" i="67" s="1"/>
  <c r="A9" i="67" s="1"/>
  <c r="A10" i="67" s="1"/>
  <c r="A11" i="67" s="1"/>
  <c r="A12" i="67" s="1"/>
  <c r="A13" i="67" s="1"/>
  <c r="A14" i="67" s="1"/>
  <c r="A15" i="67" s="1"/>
  <c r="A16" i="67" s="1"/>
  <c r="A4" i="66"/>
  <c r="A5" i="66" s="1"/>
  <c r="A6" i="66" s="1"/>
  <c r="A7" i="66" s="1"/>
  <c r="A8" i="66" s="1"/>
  <c r="A9" i="66" s="1"/>
  <c r="A10" i="66" s="1"/>
  <c r="A11" i="66" s="1"/>
  <c r="A12" i="66" s="1"/>
  <c r="A4" i="65"/>
  <c r="A5" i="65" s="1"/>
  <c r="A6" i="65" s="1"/>
  <c r="A7" i="65" s="1"/>
  <c r="A8" i="65" s="1"/>
  <c r="A9" i="65" s="1"/>
  <c r="A10" i="65" s="1"/>
  <c r="A11" i="65" s="1"/>
  <c r="A12" i="65" s="1"/>
  <c r="A13" i="65" s="1"/>
  <c r="A14" i="65" s="1"/>
  <c r="A15" i="65" s="1"/>
  <c r="A16" i="65" s="1"/>
  <c r="A17" i="65" s="1"/>
  <c r="A18" i="65" s="1"/>
  <c r="A19" i="65" s="1"/>
  <c r="A20" i="65" s="1"/>
  <c r="A21" i="65" s="1"/>
  <c r="A22" i="65" s="1"/>
  <c r="A23" i="65" s="1"/>
  <c r="A24" i="65" s="1"/>
  <c r="A25" i="65" s="1"/>
  <c r="A26" i="65" s="1"/>
  <c r="A27" i="65" s="1"/>
  <c r="A28" i="65" s="1"/>
  <c r="A29" i="65" s="1"/>
  <c r="A30" i="65" s="1"/>
  <c r="A31" i="65" s="1"/>
  <c r="A32" i="65" s="1"/>
  <c r="A33" i="65" s="1"/>
  <c r="A34" i="65" s="1"/>
  <c r="A35" i="65" s="1"/>
  <c r="A36" i="65" s="1"/>
  <c r="A37" i="65" s="1"/>
  <c r="A38" i="65" s="1"/>
  <c r="A39" i="65" s="1"/>
  <c r="A40" i="65" s="1"/>
  <c r="A41" i="65" s="1"/>
  <c r="A42" i="65" s="1"/>
  <c r="A43" i="65" s="1"/>
  <c r="A44" i="65" s="1"/>
  <c r="A45" i="65" s="1"/>
  <c r="A46" i="65" s="1"/>
  <c r="A47" i="65" s="1"/>
  <c r="A48" i="65" s="1"/>
  <c r="A49" i="65" s="1"/>
  <c r="A50" i="65" s="1"/>
  <c r="A51" i="65" s="1"/>
  <c r="A52" i="65" s="1"/>
  <c r="A4" i="63"/>
  <c r="A5" i="63" s="1"/>
  <c r="A6" i="63" s="1"/>
  <c r="A7" i="63" s="1"/>
  <c r="A8" i="63" s="1"/>
  <c r="A9" i="63" s="1"/>
  <c r="A10" i="63" s="1"/>
  <c r="A4" i="62"/>
  <c r="A5" i="62" s="1"/>
  <c r="A6" i="62" s="1"/>
  <c r="A7" i="62" s="1"/>
  <c r="A8" i="62" s="1"/>
  <c r="A9" i="62" s="1"/>
  <c r="A10" i="62" s="1"/>
  <c r="A11" i="62" s="1"/>
  <c r="A12" i="62" s="1"/>
  <c r="A13" i="62" s="1"/>
  <c r="A14" i="62" s="1"/>
  <c r="A15" i="62" s="1"/>
  <c r="A4" i="61"/>
  <c r="A5" i="61" s="1"/>
  <c r="A6" i="61" s="1"/>
  <c r="A7" i="61" s="1"/>
  <c r="A8" i="61" s="1"/>
  <c r="A9" i="61" s="1"/>
  <c r="A10" i="61" s="1"/>
  <c r="A11" i="61" s="1"/>
  <c r="A12" i="61" s="1"/>
  <c r="A13" i="61" s="1"/>
  <c r="A2" i="60"/>
  <c r="A3" i="60" s="1"/>
  <c r="A4" i="60" s="1"/>
  <c r="A5" i="60" s="1"/>
  <c r="A4" i="57"/>
  <c r="A5" i="57" s="1"/>
  <c r="A6" i="57" s="1"/>
  <c r="A7" i="57" s="1"/>
  <c r="A8" i="57" s="1"/>
  <c r="A9" i="57" s="1"/>
  <c r="A10" i="57" s="1"/>
  <c r="A11" i="57" s="1"/>
  <c r="A12" i="57" s="1"/>
  <c r="A13" i="57" s="1"/>
  <c r="A14" i="57" s="1"/>
  <c r="A2" i="56"/>
  <c r="A3" i="56" s="1"/>
  <c r="A4" i="56" s="1"/>
  <c r="A5" i="56" s="1"/>
  <c r="A6" i="56" s="1"/>
  <c r="A7" i="56" s="1"/>
  <c r="A8" i="56" s="1"/>
  <c r="A9" i="56" s="1"/>
  <c r="A10" i="56" s="1"/>
  <c r="A4" i="55"/>
  <c r="A5" i="55" s="1"/>
  <c r="A6" i="55" s="1"/>
  <c r="A7" i="55" s="1"/>
  <c r="A8" i="55" s="1"/>
  <c r="A9" i="55" s="1"/>
  <c r="A10" i="55" s="1"/>
  <c r="A4" i="54"/>
  <c r="A5" i="54" s="1"/>
  <c r="A6" i="54" s="1"/>
  <c r="A7" i="54" s="1"/>
  <c r="A8" i="54" s="1"/>
  <c r="A9" i="54" s="1"/>
  <c r="A10" i="54" s="1"/>
  <c r="A11" i="54" s="1"/>
  <c r="A12" i="54" s="1"/>
  <c r="A13" i="54" s="1"/>
  <c r="A14" i="54" s="1"/>
  <c r="A15" i="54" s="1"/>
  <c r="A16" i="54" s="1"/>
  <c r="A17" i="54" s="1"/>
  <c r="A18" i="54" s="1"/>
  <c r="A19" i="54" s="1"/>
  <c r="A20" i="54" s="1"/>
  <c r="A21" i="54" s="1"/>
  <c r="A22" i="54" s="1"/>
  <c r="A23" i="54" s="1"/>
  <c r="A24" i="54" s="1"/>
  <c r="A25" i="54" s="1"/>
  <c r="A26" i="54" s="1"/>
  <c r="A27" i="54" s="1"/>
  <c r="A28" i="54" s="1"/>
  <c r="A29" i="54" s="1"/>
  <c r="A30" i="54" s="1"/>
  <c r="A31" i="54" s="1"/>
  <c r="A32" i="54" s="1"/>
  <c r="A2" i="53"/>
  <c r="A3" i="53" s="1"/>
  <c r="A4" i="53" s="1"/>
  <c r="A5" i="53" s="1"/>
  <c r="A6" i="53" s="1"/>
  <c r="A7" i="53" s="1"/>
  <c r="A8" i="53" s="1"/>
  <c r="A9" i="53" s="1"/>
  <c r="A10" i="53" s="1"/>
  <c r="A4" i="51"/>
  <c r="A5" i="51" s="1"/>
  <c r="A6" i="51" s="1"/>
  <c r="A7" i="51" s="1"/>
  <c r="A8" i="51" s="1"/>
  <c r="A9" i="51" s="1"/>
  <c r="A10" i="51" s="1"/>
  <c r="A11" i="51" s="1"/>
  <c r="A12" i="51" s="1"/>
  <c r="A13" i="51" s="1"/>
  <c r="A14" i="51" s="1"/>
  <c r="A15" i="51" s="1"/>
  <c r="A16" i="51" s="1"/>
  <c r="A17" i="51" s="1"/>
  <c r="A18" i="51" s="1"/>
  <c r="A19" i="51" s="1"/>
  <c r="A20" i="51" s="1"/>
  <c r="A21" i="51" s="1"/>
  <c r="A22" i="51" s="1"/>
  <c r="A23" i="51" s="1"/>
  <c r="A24" i="51" s="1"/>
  <c r="A25" i="51" s="1"/>
  <c r="A4" i="50"/>
  <c r="A5" i="50" s="1"/>
  <c r="A6" i="50" s="1"/>
  <c r="A7" i="50" s="1"/>
  <c r="A8" i="50" s="1"/>
  <c r="A9" i="50" s="1"/>
  <c r="A10" i="50" s="1"/>
  <c r="A4" i="49"/>
  <c r="A5" i="49" s="1"/>
  <c r="A6" i="49" s="1"/>
  <c r="A7" i="49" s="1"/>
  <c r="A4" i="47"/>
  <c r="A5" i="47" s="1"/>
  <c r="A6" i="47" s="1"/>
  <c r="A7" i="47" s="1"/>
  <c r="A8" i="47" s="1"/>
  <c r="A4" i="46"/>
  <c r="A5" i="46" s="1"/>
  <c r="A6" i="46" s="1"/>
  <c r="A7" i="46" s="1"/>
  <c r="A2" i="40"/>
  <c r="A3" i="40" s="1"/>
  <c r="A4" i="40" s="1"/>
  <c r="A5" i="40" s="1"/>
  <c r="A6" i="40" s="1"/>
  <c r="A7" i="40" s="1"/>
  <c r="A4" i="38"/>
  <c r="A5" i="38" s="1"/>
  <c r="A6" i="38" s="1"/>
  <c r="A7" i="38" s="1"/>
  <c r="A8" i="38" s="1"/>
  <c r="A9" i="38" s="1"/>
  <c r="A10" i="38" s="1"/>
  <c r="A11" i="38" s="1"/>
  <c r="A12" i="38" s="1"/>
  <c r="A13" i="38" s="1"/>
  <c r="A14" i="38" s="1"/>
  <c r="A15" i="38" s="1"/>
  <c r="A16" i="38" s="1"/>
  <c r="A17" i="38" s="1"/>
  <c r="A18" i="38" s="1"/>
  <c r="A19" i="38" s="1"/>
  <c r="A20" i="38" s="1"/>
  <c r="A21" i="38" s="1"/>
  <c r="A22" i="38" s="1"/>
  <c r="A23" i="38" s="1"/>
  <c r="A24" i="38" s="1"/>
  <c r="A4" i="37"/>
  <c r="A5" i="37" s="1"/>
  <c r="A6" i="37" s="1"/>
  <c r="A7" i="37" s="1"/>
  <c r="A8" i="37" s="1"/>
  <c r="A9" i="37" s="1"/>
  <c r="A10" i="37" s="1"/>
  <c r="A11" i="37" s="1"/>
  <c r="A12" i="37" s="1"/>
  <c r="A13" i="37" s="1"/>
  <c r="A14" i="37" s="1"/>
  <c r="A15" i="37" s="1"/>
  <c r="A16" i="37" s="1"/>
  <c r="A17" i="37" s="1"/>
  <c r="A18" i="37" s="1"/>
  <c r="A19" i="37" s="1"/>
  <c r="A20" i="37" s="1"/>
  <c r="A21" i="37" s="1"/>
  <c r="A22" i="37" s="1"/>
  <c r="A23" i="37" s="1"/>
  <c r="A24" i="37" s="1"/>
  <c r="A25" i="37" s="1"/>
  <c r="A26" i="37" s="1"/>
  <c r="A27" i="37" s="1"/>
  <c r="A28" i="37" s="1"/>
  <c r="A29" i="37" s="1"/>
  <c r="A30" i="37" s="1"/>
  <c r="A31" i="37" s="1"/>
  <c r="A32" i="37" s="1"/>
  <c r="A33" i="37" s="1"/>
  <c r="A34" i="37" s="1"/>
  <c r="A35" i="37" s="1"/>
  <c r="A36" i="37" s="1"/>
  <c r="A37" i="37" s="1"/>
  <c r="A38" i="37" s="1"/>
  <c r="A39" i="37" s="1"/>
  <c r="A40" i="37" s="1"/>
  <c r="A41" i="37" s="1"/>
  <c r="A42" i="37" s="1"/>
  <c r="A43" i="37" s="1"/>
  <c r="A44" i="37" s="1"/>
  <c r="A45" i="37" s="1"/>
  <c r="A46" i="37" s="1"/>
  <c r="A47" i="37" s="1"/>
  <c r="A48" i="37" s="1"/>
  <c r="A49" i="37" s="1"/>
  <c r="A50" i="37" s="1"/>
  <c r="A51" i="37" s="1"/>
  <c r="A52" i="37" s="1"/>
  <c r="A53" i="37" s="1"/>
  <c r="A54" i="37" s="1"/>
  <c r="A4" i="34"/>
  <c r="A5" i="34" s="1"/>
  <c r="A6" i="34" s="1"/>
  <c r="A7" i="34" s="1"/>
  <c r="A8" i="34" s="1"/>
  <c r="A9" i="34" s="1"/>
  <c r="A10" i="34" s="1"/>
  <c r="A11" i="34" s="1"/>
  <c r="A12" i="34" s="1"/>
  <c r="A13" i="34" s="1"/>
  <c r="A14" i="34" s="1"/>
  <c r="A15" i="34" s="1"/>
  <c r="A16" i="34" s="1"/>
  <c r="A17" i="34" s="1"/>
  <c r="A18" i="34" s="1"/>
  <c r="A4" i="30"/>
  <c r="A5" i="30" s="1"/>
  <c r="A6" i="30" s="1"/>
  <c r="A7" i="30" s="1"/>
  <c r="A8" i="30" s="1"/>
  <c r="A9" i="30" s="1"/>
  <c r="A10" i="30" s="1"/>
  <c r="A11" i="30" s="1"/>
  <c r="A12" i="30" s="1"/>
  <c r="A13" i="30" s="1"/>
  <c r="A14" i="30" s="1"/>
  <c r="A15" i="30" s="1"/>
  <c r="A16" i="30" s="1"/>
  <c r="A17" i="30" s="1"/>
  <c r="A18" i="30" s="1"/>
  <c r="A19" i="30" s="1"/>
  <c r="A20" i="30" s="1"/>
  <c r="A21" i="30" s="1"/>
  <c r="A22" i="30" s="1"/>
  <c r="A23" i="30" s="1"/>
  <c r="A24" i="30" s="1"/>
  <c r="A25" i="30" s="1"/>
  <c r="A26" i="30" s="1"/>
  <c r="A27" i="30" s="1"/>
  <c r="A28" i="30" s="1"/>
  <c r="A29" i="30" s="1"/>
  <c r="A30" i="30" s="1"/>
  <c r="A31" i="30" s="1"/>
  <c r="A32" i="30" s="1"/>
  <c r="A33" i="30" s="1"/>
  <c r="A34" i="30" s="1"/>
  <c r="A35" i="30" s="1"/>
  <c r="A36" i="30" s="1"/>
  <c r="A37" i="30" s="1"/>
  <c r="A38" i="30" s="1"/>
  <c r="A39" i="30" s="1"/>
  <c r="A40" i="30" s="1"/>
  <c r="A41" i="30" s="1"/>
  <c r="A42" i="30" s="1"/>
  <c r="A4" i="28"/>
  <c r="A5" i="28" s="1"/>
  <c r="A6" i="28" s="1"/>
  <c r="A7" i="28" s="1"/>
  <c r="A8" i="28" s="1"/>
  <c r="A9" i="28" s="1"/>
  <c r="A10" i="28" s="1"/>
  <c r="A11" i="28" s="1"/>
  <c r="A12" i="28" s="1"/>
  <c r="A2" i="27"/>
  <c r="A3" i="27" s="1"/>
  <c r="A4" i="27" s="1"/>
  <c r="A5" i="27" s="1"/>
  <c r="A6" i="27" s="1"/>
  <c r="A4" i="26"/>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2" i="24"/>
  <c r="A3" i="24" s="1"/>
  <c r="A4" i="24" s="1"/>
  <c r="A5" i="24" s="1"/>
  <c r="A6" i="24" s="1"/>
  <c r="A7" i="24" s="1"/>
  <c r="A8" i="24" s="1"/>
  <c r="A4" i="23"/>
  <c r="A5" i="23" s="1"/>
  <c r="A6" i="23" s="1"/>
  <c r="A7" i="23" s="1"/>
  <c r="A4" i="22"/>
  <c r="A5" i="22" s="1"/>
  <c r="A6" i="22" s="1"/>
  <c r="A7" i="22" s="1"/>
  <c r="A8" i="22" s="1"/>
  <c r="A9" i="22" s="1"/>
  <c r="A10" i="22" s="1"/>
  <c r="A11" i="22" s="1"/>
  <c r="A12" i="22" s="1"/>
  <c r="A13" i="22" s="1"/>
  <c r="A14" i="22" s="1"/>
  <c r="A15" i="22" s="1"/>
  <c r="A16" i="22" s="1"/>
  <c r="A17" i="22" s="1"/>
  <c r="A18" i="22" s="1"/>
  <c r="A19" i="22" s="1"/>
  <c r="A2" i="20"/>
  <c r="A3" i="20" s="1"/>
  <c r="A4" i="20" s="1"/>
  <c r="A5" i="20" s="1"/>
  <c r="A4" i="19"/>
  <c r="A5" i="19" s="1"/>
  <c r="A6" i="19" s="1"/>
  <c r="A7" i="19" s="1"/>
  <c r="A8" i="19" s="1"/>
  <c r="A9" i="19" s="1"/>
  <c r="A10" i="19" s="1"/>
  <c r="A11" i="19" s="1"/>
  <c r="A12" i="19" s="1"/>
  <c r="A13" i="19" s="1"/>
  <c r="A14" i="19" s="1"/>
  <c r="A15" i="19" s="1"/>
  <c r="A16" i="19" s="1"/>
  <c r="A17" i="19" s="1"/>
  <c r="A18" i="19" s="1"/>
  <c r="A19" i="19" s="1"/>
  <c r="A4" i="18"/>
  <c r="A5" i="18" s="1"/>
  <c r="A6" i="18" s="1"/>
  <c r="A7" i="18" s="1"/>
  <c r="A8" i="18" s="1"/>
  <c r="A9" i="18" s="1"/>
  <c r="A10" i="18" s="1"/>
  <c r="A11" i="18" s="1"/>
  <c r="A12" i="18" s="1"/>
  <c r="A4" i="17"/>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 i="16"/>
  <c r="A3" i="16" s="1"/>
  <c r="A4" i="16" s="1"/>
  <c r="A5" i="16" s="1"/>
  <c r="A6" i="16" s="1"/>
  <c r="A7" i="16" s="1"/>
  <c r="A8" i="16" s="1"/>
  <c r="A9" i="16" s="1"/>
  <c r="A10" i="16" s="1"/>
  <c r="A11" i="16" s="1"/>
  <c r="A12" i="16" s="1"/>
  <c r="A13" i="16" s="1"/>
  <c r="A14" i="16" s="1"/>
  <c r="A15" i="16" s="1"/>
  <c r="A16" i="16" s="1"/>
  <c r="A17" i="16" s="1"/>
  <c r="A18" i="16" s="1"/>
  <c r="A4" i="15"/>
  <c r="A5" i="15" s="1"/>
  <c r="A6" i="15" s="1"/>
  <c r="A7" i="15" s="1"/>
  <c r="A8" i="15" s="1"/>
  <c r="A9" i="15" s="1"/>
  <c r="A10" i="15" s="1"/>
  <c r="A11" i="15" s="1"/>
  <c r="A12" i="15" s="1"/>
  <c r="A13" i="15" s="1"/>
  <c r="A14" i="15" s="1"/>
  <c r="A15" i="15" s="1"/>
  <c r="A16" i="15" s="1"/>
  <c r="A17" i="15" s="1"/>
  <c r="A18" i="15" s="1"/>
  <c r="A19" i="15" s="1"/>
  <c r="A20" i="15" s="1"/>
  <c r="A4" i="14"/>
  <c r="A5" i="14" s="1"/>
  <c r="A6" i="14" s="1"/>
  <c r="A7" i="14" s="1"/>
  <c r="A8" i="14" s="1"/>
  <c r="A9" i="14" s="1"/>
  <c r="A10" i="14" s="1"/>
  <c r="A11" i="14" s="1"/>
  <c r="A12" i="14" s="1"/>
  <c r="A13" i="14" s="1"/>
  <c r="A14" i="14" s="1"/>
  <c r="A15" i="14" s="1"/>
  <c r="A16" i="14" s="1"/>
  <c r="A17" i="14" s="1"/>
  <c r="A18" i="14" s="1"/>
  <c r="A19" i="14" s="1"/>
  <c r="A4" i="13"/>
  <c r="A5" i="13" s="1"/>
  <c r="A6" i="13" s="1"/>
  <c r="A7" i="13" s="1"/>
  <c r="A8" i="13" s="1"/>
  <c r="A9" i="13" s="1"/>
  <c r="A4" i="12"/>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3" i="11"/>
  <c r="A4" i="11" s="1"/>
  <c r="A5" i="11" s="1"/>
  <c r="A6" i="11" s="1"/>
  <c r="A7" i="11" s="1"/>
  <c r="A8" i="11" s="1"/>
  <c r="A9" i="11" s="1"/>
  <c r="A10" i="11" s="1"/>
  <c r="A11" i="11" s="1"/>
  <c r="A12" i="11" s="1"/>
  <c r="A13" i="11" s="1"/>
  <c r="A2" i="11"/>
  <c r="A2" i="10"/>
  <c r="A3" i="10" s="1"/>
  <c r="A4" i="10" s="1"/>
  <c r="A5" i="10" s="1"/>
  <c r="A6" i="10" s="1"/>
  <c r="A7" i="10" s="1"/>
  <c r="A2" i="9"/>
  <c r="A3" i="9" s="1"/>
  <c r="A4"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2" i="6" l="1"/>
  <c r="A3" i="6" s="1"/>
  <c r="A4" i="6" s="1"/>
  <c r="A5" i="6" s="1"/>
  <c r="A6" i="6" s="1"/>
  <c r="A7" i="6" s="1"/>
  <c r="A8" i="6" s="1"/>
  <c r="A2" i="5"/>
  <c r="A3" i="5" s="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4" i="4"/>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 i="3"/>
  <c r="A3" i="3" s="1"/>
  <c r="A4" i="3" s="1"/>
  <c r="A5" i="3" s="1"/>
  <c r="A6" i="3" s="1"/>
  <c r="A7" i="3" s="1"/>
  <c r="A8" i="3" s="1"/>
  <c r="A9" i="3" s="1"/>
  <c r="A10" i="3" s="1"/>
  <c r="A11" i="3" s="1"/>
  <c r="A12" i="3" s="1"/>
  <c r="A13" i="3" s="1"/>
  <c r="A14" i="3" s="1"/>
  <c r="A15" i="3" s="1"/>
</calcChain>
</file>

<file path=xl/sharedStrings.xml><?xml version="1.0" encoding="utf-8"?>
<sst xmlns="http://schemas.openxmlformats.org/spreadsheetml/2006/main" count="35401" uniqueCount="10690">
  <si>
    <t>中文名稱</t>
    <phoneticPr fontId="2" type="noConversion"/>
  </si>
  <si>
    <t>ACH EDDA 線上授權檔</t>
    <phoneticPr fontId="2" type="noConversion"/>
  </si>
  <si>
    <t>ACH扣款檔</t>
    <phoneticPr fontId="2" type="noConversion"/>
  </si>
  <si>
    <t>公司控制檔</t>
    <phoneticPr fontId="2" type="noConversion"/>
  </si>
  <si>
    <t>營業單位系統控制檔</t>
    <phoneticPr fontId="2" type="noConversion"/>
  </si>
  <si>
    <t>交易控制檔</t>
  </si>
  <si>
    <t>放款歸戶檔</t>
    <phoneticPr fontId="2" type="noConversion"/>
  </si>
  <si>
    <t>額度主檔</t>
  </si>
  <si>
    <t>加碼利率檔</t>
    <phoneticPr fontId="2" type="noConversion"/>
  </si>
  <si>
    <t>批次號碼檔</t>
    <phoneticPr fontId="2" type="noConversion"/>
  </si>
  <si>
    <t>銀行保證押品主檔</t>
  </si>
  <si>
    <t>放款案件申請主檔</t>
    <phoneticPr fontId="2" type="noConversion"/>
  </si>
  <si>
    <t>公司財務狀況主檔</t>
    <phoneticPr fontId="2" type="noConversion"/>
  </si>
  <si>
    <t>放款支票扣款檔</t>
    <phoneticPr fontId="2" type="noConversion"/>
  </si>
  <si>
    <t>現金流量預估檔</t>
    <phoneticPr fontId="2" type="noConversion"/>
  </si>
  <si>
    <t>服務中心代收期款累積檔</t>
    <phoneticPr fontId="2" type="noConversion"/>
  </si>
  <si>
    <t>客戶已提供扣繳憑單檔</t>
    <phoneticPr fontId="2" type="noConversion"/>
  </si>
  <si>
    <t>匯款轉帳檔</t>
    <phoneticPr fontId="2" type="noConversion"/>
  </si>
  <si>
    <t>撥款匯款檔</t>
  </si>
  <si>
    <t>放款資金運用概況檔</t>
    <phoneticPr fontId="2" type="noConversion"/>
  </si>
  <si>
    <t>放款催繳處理情形檔</t>
    <phoneticPr fontId="2" type="noConversion"/>
  </si>
  <si>
    <t>放款催收狀況檔</t>
  </si>
  <si>
    <t>不動產押品主檔</t>
    <phoneticPr fontId="2" type="noConversion"/>
  </si>
  <si>
    <t>放款保證人檔</t>
  </si>
  <si>
    <t>放款團體戶檔</t>
    <phoneticPr fontId="2" type="noConversion"/>
  </si>
  <si>
    <t>借據押品異動檔2</t>
  </si>
  <si>
    <t>不動產押品建物檔</t>
    <phoneticPr fontId="2" type="noConversion"/>
  </si>
  <si>
    <t>押品LOG檔</t>
    <phoneticPr fontId="2" type="noConversion"/>
  </si>
  <si>
    <t>額度LOG檔</t>
  </si>
  <si>
    <t>動產保險檔</t>
    <phoneticPr fontId="2" type="noConversion"/>
  </si>
  <si>
    <t>不動產押品建物火險檔</t>
    <phoneticPr fontId="2" type="noConversion"/>
  </si>
  <si>
    <t>放款戶利率檔</t>
  </si>
  <si>
    <t>傳票分錄檔</t>
  </si>
  <si>
    <t>科目日結檔</t>
  </si>
  <si>
    <t>不動產押品土地檔</t>
    <phoneticPr fontId="2" type="noConversion"/>
  </si>
  <si>
    <t>撥款資料歷史檔</t>
    <phoneticPr fontId="2" type="noConversion"/>
  </si>
  <si>
    <t>撥款主檔</t>
    <phoneticPr fontId="2" type="noConversion"/>
  </si>
  <si>
    <t>銀行扣款檔</t>
    <phoneticPr fontId="2" type="noConversion"/>
  </si>
  <si>
    <t>放審會議記錄檔</t>
    <phoneticPr fontId="2" type="noConversion"/>
  </si>
  <si>
    <t>放款扣薪資料檔</t>
    <phoneticPr fontId="2" type="noConversion"/>
  </si>
  <si>
    <t>非本公司關係人親屬檔</t>
    <phoneticPr fontId="2" type="noConversion"/>
  </si>
  <si>
    <t>非本公司關係人有關事業檔</t>
    <phoneticPr fontId="2" type="noConversion"/>
  </si>
  <si>
    <t>非本公司關係人資料檔</t>
    <phoneticPr fontId="2" type="noConversion"/>
  </si>
  <si>
    <t>逾期/催收月統計檔</t>
    <phoneticPr fontId="2" type="noConversion"/>
  </si>
  <si>
    <t>建物押品公設建號檔</t>
    <phoneticPr fontId="2" type="noConversion"/>
  </si>
  <si>
    <t>房貸排行檔</t>
    <phoneticPr fontId="2" type="noConversion"/>
  </si>
  <si>
    <t>關係人親屬檔</t>
    <phoneticPr fontId="2" type="noConversion"/>
  </si>
  <si>
    <t>關係人有關事業檔</t>
    <phoneticPr fontId="2" type="noConversion"/>
  </si>
  <si>
    <t>關係人資料檔</t>
    <phoneticPr fontId="2" type="noConversion"/>
  </si>
  <si>
    <t>放款未齊件資料檔</t>
    <phoneticPr fontId="2" type="noConversion"/>
  </si>
  <si>
    <t>有價證券擔保品明細檔</t>
    <phoneticPr fontId="2" type="noConversion"/>
  </si>
  <si>
    <t>有價證券押品主檔</t>
    <phoneticPr fontId="2" type="noConversion"/>
  </si>
  <si>
    <t>合庫匯款暫存檔</t>
    <phoneticPr fontId="2" type="noConversion"/>
  </si>
  <si>
    <t>合庫各日匯款總金額檔</t>
    <phoneticPr fontId="2" type="noConversion"/>
  </si>
  <si>
    <t>放款交易明細檔</t>
    <phoneticPr fontId="2" type="noConversion"/>
  </si>
  <si>
    <t>傳票媒體查詢工作檔</t>
    <phoneticPr fontId="2" type="noConversion"/>
  </si>
  <si>
    <t>關係人暫存檔</t>
    <phoneticPr fontId="2" type="noConversion"/>
  </si>
  <si>
    <t>房貸換算業績每日撥款資料</t>
    <phoneticPr fontId="2" type="noConversion"/>
  </si>
  <si>
    <t>帳管費扣款檔</t>
    <phoneticPr fontId="2" type="noConversion"/>
  </si>
  <si>
    <t>借新還舊之舊撥款序號資料檔</t>
  </si>
  <si>
    <t>交易附加檔</t>
    <phoneticPr fontId="2" type="noConversion"/>
  </si>
  <si>
    <t>法務費轉催收記錄檔</t>
    <phoneticPr fontId="2" type="noConversion"/>
  </si>
  <si>
    <t>貸後契變手續費檔</t>
  </si>
  <si>
    <t>動產押品車輛檔</t>
    <phoneticPr fontId="2" type="noConversion"/>
  </si>
  <si>
    <t>債權轉讓備註檔</t>
    <phoneticPr fontId="2" type="noConversion"/>
  </si>
  <si>
    <t>放款內容變更備註檔</t>
    <phoneticPr fontId="2" type="noConversion"/>
  </si>
  <si>
    <t>法院扣薪件明細檔</t>
    <phoneticPr fontId="2" type="noConversion"/>
  </si>
  <si>
    <t>地區對照明細檔</t>
    <phoneticPr fontId="2" type="noConversion"/>
  </si>
  <si>
    <t>帳務備忘錄明細檔</t>
    <phoneticPr fontId="2" type="noConversion"/>
  </si>
  <si>
    <t>放款部檔案借閱檔</t>
    <phoneticPr fontId="2" type="noConversion"/>
  </si>
  <si>
    <t>在職檔</t>
    <phoneticPr fontId="2" type="noConversion"/>
  </si>
  <si>
    <t>清償作業明細檔</t>
    <phoneticPr fontId="2" type="noConversion"/>
  </si>
  <si>
    <t>火險到期單筆檔</t>
    <phoneticPr fontId="2" type="noConversion"/>
  </si>
  <si>
    <t>安心居理賠累積檔</t>
    <phoneticPr fontId="2" type="noConversion"/>
  </si>
  <si>
    <t>法拍費用歷史明細檔</t>
    <phoneticPr fontId="2" type="noConversion"/>
  </si>
  <si>
    <t>法拍費用明細檔</t>
    <phoneticPr fontId="2" type="noConversion"/>
  </si>
  <si>
    <t>債協暫收累積檔</t>
    <phoneticPr fontId="2" type="noConversion"/>
  </si>
  <si>
    <t>分攤轉暫收累計檔</t>
    <phoneticPr fontId="2" type="noConversion"/>
  </si>
  <si>
    <t>晤談人員資料檔</t>
    <phoneticPr fontId="2" type="noConversion"/>
  </si>
  <si>
    <t>放款業務專員資料檔</t>
    <phoneticPr fontId="2" type="noConversion"/>
  </si>
  <si>
    <t>退匯、抽退票傳票記錄檔</t>
    <phoneticPr fontId="2" type="noConversion"/>
  </si>
  <si>
    <t>個人資料控管檔</t>
    <phoneticPr fontId="2" type="noConversion"/>
  </si>
  <si>
    <t>劃撥存款檔</t>
  </si>
  <si>
    <t>個人房貸調整作業列印記錄</t>
    <phoneticPr fontId="2" type="noConversion"/>
  </si>
  <si>
    <t>92房貸額度回計檔</t>
    <phoneticPr fontId="2" type="noConversion"/>
  </si>
  <si>
    <t>顧客控管警訊檔</t>
    <phoneticPr fontId="2" type="noConversion"/>
  </si>
  <si>
    <t>放款人員業績計算暫存檔</t>
    <phoneticPr fontId="2" type="noConversion"/>
  </si>
  <si>
    <t>放款人員業績計算暫存檔二</t>
    <phoneticPr fontId="2" type="noConversion"/>
  </si>
  <si>
    <t>法拍費用季報表 EXCEL</t>
    <phoneticPr fontId="2" type="noConversion"/>
  </si>
  <si>
    <t>WORK FILE FOR LN18M1</t>
    <phoneticPr fontId="2" type="noConversion"/>
  </si>
  <si>
    <t>WORK FILE 2 FOR LN18M1</t>
    <phoneticPr fontId="2" type="noConversion"/>
  </si>
  <si>
    <t>放款系統暫存檔</t>
    <phoneticPr fontId="2" type="noConversion"/>
  </si>
  <si>
    <t>放款人員業績計算明細檔</t>
    <phoneticPr fontId="2" type="noConversion"/>
  </si>
  <si>
    <t>沒有</t>
    <phoneticPr fontId="2" type="noConversion"/>
  </si>
  <si>
    <t>放款專員業績主檔</t>
    <phoneticPr fontId="2" type="noConversion"/>
  </si>
  <si>
    <t>上傳網頁資料</t>
    <phoneticPr fontId="2" type="noConversion"/>
  </si>
  <si>
    <t>區域中心業績檔</t>
    <phoneticPr fontId="2" type="noConversion"/>
  </si>
  <si>
    <t>上傳網頁資料2</t>
    <phoneticPr fontId="2" type="noConversion"/>
  </si>
  <si>
    <t>放款專員績效津貼計算</t>
    <phoneticPr fontId="2" type="noConversion"/>
  </si>
  <si>
    <t>換算業績調整明細檔</t>
    <phoneticPr fontId="2" type="noConversion"/>
  </si>
  <si>
    <t>關係人上傳檔</t>
    <phoneticPr fontId="2" type="noConversion"/>
  </si>
  <si>
    <t>使用者定義檔</t>
    <phoneticPr fontId="2" type="noConversion"/>
  </si>
  <si>
    <t>聯貸清算扣款明細累積檔</t>
    <phoneticPr fontId="2" type="noConversion"/>
  </si>
  <si>
    <t>聯貸各交易序號二管理費檔</t>
    <phoneticPr fontId="2" type="noConversion"/>
  </si>
  <si>
    <t>聯貸帳務交易明細檔</t>
    <phoneticPr fontId="2" type="noConversion"/>
  </si>
  <si>
    <t>外站每日輸入業務資料記錄表</t>
    <phoneticPr fontId="2" type="noConversion"/>
  </si>
  <si>
    <t>估價公司別對照檔</t>
    <phoneticPr fontId="2" type="noConversion"/>
  </si>
  <si>
    <t>行庫主檔</t>
  </si>
  <si>
    <t>分公司檔</t>
    <phoneticPr fontId="2" type="noConversion"/>
  </si>
  <si>
    <t>銀行對照檔</t>
    <phoneticPr fontId="2" type="noConversion"/>
  </si>
  <si>
    <t>營業單位對照檔</t>
    <phoneticPr fontId="2" type="noConversion"/>
  </si>
  <si>
    <t>工作日曆檔</t>
    <phoneticPr fontId="2" type="noConversion"/>
  </si>
  <si>
    <t>中租合約編號對照檔</t>
    <phoneticPr fontId="2" type="noConversion"/>
  </si>
  <si>
    <t>未齊件對照檔</t>
    <phoneticPr fontId="2" type="noConversion"/>
  </si>
  <si>
    <t>委外估價人員檔</t>
    <phoneticPr fontId="2" type="noConversion"/>
  </si>
  <si>
    <t>員工主檔</t>
    <phoneticPr fontId="2" type="noConversion"/>
  </si>
  <si>
    <t>催繳處理情形對照檔</t>
    <phoneticPr fontId="2" type="noConversion"/>
  </si>
  <si>
    <t>押品對照檔</t>
    <phoneticPr fontId="2" type="noConversion"/>
  </si>
  <si>
    <t>保證人關係對照檔</t>
    <phoneticPr fontId="2" type="noConversion"/>
  </si>
  <si>
    <t>基本利率檔</t>
    <phoneticPr fontId="2" type="noConversion"/>
  </si>
  <si>
    <t>保險公司資料檔</t>
    <phoneticPr fontId="2" type="noConversion"/>
  </si>
  <si>
    <t>科目明細檔</t>
    <phoneticPr fontId="2" type="noConversion"/>
  </si>
  <si>
    <t>科目主檔</t>
    <phoneticPr fontId="2" type="noConversion"/>
  </si>
  <si>
    <t>放款專員所屬業務部是對照檔</t>
    <phoneticPr fontId="2" type="noConversion"/>
  </si>
  <si>
    <t>地區別對照檔</t>
    <phoneticPr fontId="2" type="noConversion"/>
  </si>
  <si>
    <t>月份日數對照表</t>
    <phoneticPr fontId="2" type="noConversion"/>
  </si>
  <si>
    <t>放款逾期新增減少原因檔</t>
    <phoneticPr fontId="2" type="noConversion"/>
  </si>
  <si>
    <t>特殊代碼說明檔</t>
    <phoneticPr fontId="2" type="noConversion"/>
  </si>
  <si>
    <t>櫃員密碼檔</t>
    <phoneticPr fontId="2" type="noConversion"/>
  </si>
  <si>
    <t>主管卡理由檔</t>
  </si>
  <si>
    <t>基本利率名稱對照檔</t>
    <phoneticPr fontId="2" type="noConversion"/>
  </si>
  <si>
    <t>交易名稱對照檔</t>
    <phoneticPr fontId="2" type="noConversion"/>
  </si>
  <si>
    <t>DATES</t>
    <phoneticPr fontId="2" type="noConversion"/>
  </si>
  <si>
    <t>房貸業績工作月對照檔</t>
    <phoneticPr fontId="2" type="noConversion"/>
  </si>
  <si>
    <t>放款課長所屬區域中心對照檔</t>
    <phoneticPr fontId="2" type="noConversion"/>
  </si>
  <si>
    <t>郵遞區號對照檔</t>
    <phoneticPr fontId="2" type="noConversion"/>
  </si>
  <si>
    <t>不轉換原因</t>
  </si>
  <si>
    <t>顧客資料主檔</t>
    <phoneticPr fontId="2" type="noConversion"/>
  </si>
  <si>
    <t>股票代號檔</t>
    <phoneticPr fontId="2" type="noConversion"/>
  </si>
  <si>
    <t>放款條件設定檔</t>
    <phoneticPr fontId="2" type="noConversion"/>
  </si>
  <si>
    <t>支票歷史檔</t>
    <phoneticPr fontId="2" type="noConversion"/>
  </si>
  <si>
    <t>V</t>
    <phoneticPr fontId="2" type="noConversion"/>
  </si>
  <si>
    <t>X</t>
    <phoneticPr fontId="2" type="noConversion"/>
  </si>
  <si>
    <t>O</t>
    <phoneticPr fontId="2" type="noConversion"/>
  </si>
  <si>
    <t>依行庫主檔</t>
    <phoneticPr fontId="2" type="noConversion"/>
  </si>
  <si>
    <t>由核心轉入</t>
    <phoneticPr fontId="2" type="noConversion"/>
  </si>
  <si>
    <t>AH$ACRP</t>
  </si>
  <si>
    <t>ACH 授權記錄檔</t>
  </si>
  <si>
    <t>AH$P11P</t>
  </si>
  <si>
    <t>ACH 扣款提出檔－新光</t>
  </si>
  <si>
    <t>AH$P12P</t>
  </si>
  <si>
    <t>ACH 扣款提出檔－合庫＋台新</t>
  </si>
  <si>
    <t>AH$P21P</t>
  </si>
  <si>
    <t>ACH 代繳授權扣款提出／提回檔－新光</t>
  </si>
  <si>
    <t>ACH 代繳授權扣款提出／提回檔－合庫＋台</t>
  </si>
  <si>
    <t>AH$R11P</t>
  </si>
  <si>
    <t>ACH 扣款提回檔－新光</t>
  </si>
  <si>
    <t>AH$R12P</t>
  </si>
  <si>
    <t>ACH 扣款提回檔－合庫＋台新</t>
  </si>
  <si>
    <t>AH$TMBP</t>
  </si>
  <si>
    <t>ACH 扣款各日總金額檔</t>
  </si>
  <si>
    <t>AHM71FP</t>
  </si>
  <si>
    <t>ACH 扣款前簡訊通知檔</t>
  </si>
  <si>
    <t>AHM71NP</t>
  </si>
  <si>
    <t>ACH 扣款不成功簡訊通知檔</t>
  </si>
  <si>
    <t>ACH 扣款失敗五萬元以上明細檔</t>
  </si>
  <si>
    <t>AHM71QP</t>
  </si>
  <si>
    <t>ACH 一年內新貸件扣款失敗明細檔</t>
  </si>
  <si>
    <t>AMTRX</t>
  </si>
  <si>
    <t>展期新增的資料</t>
  </si>
  <si>
    <t>程式 LOG 檔</t>
  </si>
  <si>
    <t>CCCHUTMP</t>
  </si>
  <si>
    <t>法拍費用暫存檔</t>
  </si>
  <si>
    <t>CCCHU1</t>
  </si>
  <si>
    <t>批次調利率回復暫存檔</t>
  </si>
  <si>
    <t>CD$CURP</t>
  </si>
  <si>
    <t>標準幣別控制檔</t>
  </si>
  <si>
    <t>CD$UMMP</t>
  </si>
  <si>
    <t>標準計量單位控制檔</t>
  </si>
  <si>
    <t>CD$WHSP</t>
  </si>
  <si>
    <t>倉庫控制檔</t>
  </si>
  <si>
    <t>CF$UL1P</t>
  </si>
  <si>
    <t>中租車貸上傳客戶資料</t>
  </si>
  <si>
    <t>CF$UL2P</t>
  </si>
  <si>
    <t>中租車貸上傳保人資料</t>
  </si>
  <si>
    <t>CF$UL3P</t>
  </si>
  <si>
    <t>中租車貸上傳交易＋押品資料</t>
  </si>
  <si>
    <t>CFDUL1P</t>
  </si>
  <si>
    <t>中租車貸上傳累積客戶資料</t>
  </si>
  <si>
    <t>CFDUL2P</t>
  </si>
  <si>
    <t>中租車貸上傳累積保人資料</t>
  </si>
  <si>
    <t>CFDUL3P</t>
  </si>
  <si>
    <t>中租車貸上傳累積交易＋押品資料</t>
  </si>
  <si>
    <t>CT$CIFP</t>
  </si>
  <si>
    <t>ＣＩＦ控制檔</t>
  </si>
  <si>
    <t>CT$SALP</t>
  </si>
  <si>
    <t>員工扣薪批號控制檔</t>
  </si>
  <si>
    <t>CT$SYSP</t>
  </si>
  <si>
    <t>系統參數檔</t>
  </si>
  <si>
    <t>顧客基本資料－擴增檔</t>
  </si>
  <si>
    <t>顧客資料遮罩</t>
  </si>
  <si>
    <t>中租顧客資料主檔</t>
  </si>
  <si>
    <t>DA$TEST</t>
  </si>
  <si>
    <t>客戶額度檔</t>
  </si>
  <si>
    <t>DCCFIRTP</t>
  </si>
  <si>
    <t>CCF 違約時利率</t>
  </si>
  <si>
    <t>DCCFLBLP</t>
  </si>
  <si>
    <t>CCF 違約前餘額</t>
  </si>
  <si>
    <t>DCCFLSCP</t>
  </si>
  <si>
    <t>CCF 逾期循環動用戶號額度</t>
  </si>
  <si>
    <t>DEL3</t>
  </si>
  <si>
    <t>通知變更收款銀行</t>
  </si>
  <si>
    <t>DEPT</t>
  </si>
  <si>
    <t>DDS TO LANSA</t>
  </si>
  <si>
    <t>DEPTAB</t>
  </si>
  <si>
    <t>Department code table</t>
  </si>
  <si>
    <t>法拍全部費用</t>
  </si>
  <si>
    <t>DEXPAMTP</t>
  </si>
  <si>
    <t>法拍全部費用－篩選後</t>
  </si>
  <si>
    <t>DGDRNUM</t>
  </si>
  <si>
    <t>押品號碼檔 from 家德</t>
  </si>
  <si>
    <t>DMTRX</t>
  </si>
  <si>
    <t>LGD 回收交易刪除檔</t>
  </si>
  <si>
    <t>DTB$LCSP</t>
  </si>
  <si>
    <t>科目主檔</t>
  </si>
  <si>
    <t>DTRXBSE</t>
  </si>
  <si>
    <t>LGD 回收全部資料</t>
  </si>
  <si>
    <t>DTRXBSEP</t>
  </si>
  <si>
    <t>LGD 回收資料篩選</t>
  </si>
  <si>
    <t>D9203101</t>
  </si>
  <si>
    <t>每一額度第一筆撥款到期日暫存檔</t>
  </si>
  <si>
    <t>JORIAA</t>
  </si>
  <si>
    <t>JORI( 不動產 )</t>
  </si>
  <si>
    <t>JORIA1</t>
  </si>
  <si>
    <t>JORI 不動產</t>
  </si>
  <si>
    <t>JORIA2</t>
  </si>
  <si>
    <t>JORI2( 不動產 )</t>
  </si>
  <si>
    <t>JORIB</t>
  </si>
  <si>
    <t>核心傳票檔 ( 不動產 )</t>
  </si>
  <si>
    <t>JORIB1</t>
  </si>
  <si>
    <t>JORIB2</t>
  </si>
  <si>
    <t>核心支票檔 ( 不動產 )</t>
  </si>
  <si>
    <t>K211PF</t>
  </si>
  <si>
    <t>股票收盤價檔</t>
  </si>
  <si>
    <t>債權轉讓資產紀錄檔</t>
  </si>
  <si>
    <t>科目別餘額統計檔</t>
  </si>
  <si>
    <t>LA$BDTP</t>
  </si>
  <si>
    <t>合庫存摺明細檔</t>
  </si>
  <si>
    <t>LA$CHGP</t>
  </si>
  <si>
    <t>欄位資料變更記錄檔</t>
  </si>
  <si>
    <t>放款平均利率計算檔</t>
  </si>
  <si>
    <t>LA$EMPP</t>
  </si>
  <si>
    <t>離職員工暫存檔         MYCHO    840620</t>
  </si>
  <si>
    <t>LA$ESTP</t>
  </si>
  <si>
    <t>放款業務科目餘額日統計檔</t>
  </si>
  <si>
    <t>LA$FBKP</t>
  </si>
  <si>
    <t>火險銀行扣款檔</t>
  </si>
  <si>
    <t>承作購屋貸款明細檔 ( 央行 )</t>
  </si>
  <si>
    <t>LA$LMXP</t>
  </si>
  <si>
    <t>測試撥款檔</t>
  </si>
  <si>
    <t>LA$LOGP</t>
  </si>
  <si>
    <t>檔案資料變更記錄檔</t>
  </si>
  <si>
    <t>LA$MF5P</t>
  </si>
  <si>
    <t>銀行扣款媒體檔－郵局（火險）</t>
  </si>
  <si>
    <t>LA$MM5P</t>
  </si>
  <si>
    <t>銀行扣款媒體檔－郵局（帳管）</t>
  </si>
  <si>
    <t>放款客戶月餘額統計檔</t>
  </si>
  <si>
    <t>傳票媒體檔</t>
  </si>
  <si>
    <t>LA$M02P</t>
  </si>
  <si>
    <t>支票媒體檔</t>
  </si>
  <si>
    <t>LA$M03P</t>
  </si>
  <si>
    <t>銀行扣款媒體檔－合庫</t>
  </si>
  <si>
    <t>LA$M04P</t>
  </si>
  <si>
    <t>銀行扣款媒體檔－台新１</t>
  </si>
  <si>
    <t>銀行扣款媒體檔－郵局</t>
  </si>
  <si>
    <t>LA$M07P</t>
  </si>
  <si>
    <t>銀行扣款媒體檔－新光</t>
  </si>
  <si>
    <t>LA$M08P</t>
  </si>
  <si>
    <t>轉出納票據明細檔</t>
  </si>
  <si>
    <t>LA$M09P</t>
  </si>
  <si>
    <t>會計總帳媒體檔</t>
  </si>
  <si>
    <t>LA$M091P</t>
  </si>
  <si>
    <t>會計總帳媒體檔－應收利息</t>
  </si>
  <si>
    <t>LA$M092P</t>
  </si>
  <si>
    <t>會計總帳媒體檔－應收利息　迴轉</t>
  </si>
  <si>
    <t>LA$M10P</t>
  </si>
  <si>
    <t>銀行存款媒體檔</t>
  </si>
  <si>
    <t>LA$M10PT</t>
  </si>
  <si>
    <t>銀行存款媒體累積檔</t>
  </si>
  <si>
    <t>LA$M11P</t>
  </si>
  <si>
    <t>期末放款明細表媒體檔</t>
  </si>
  <si>
    <t>LA$M12P</t>
  </si>
  <si>
    <t>房貸代收媒體檔</t>
  </si>
  <si>
    <t>LA$M14P</t>
  </si>
  <si>
    <t>銀行扣款媒體檔－台新２</t>
  </si>
  <si>
    <t>LA$M22P</t>
  </si>
  <si>
    <t>員工部室職階代碼檔</t>
  </si>
  <si>
    <t>LA$M33P</t>
  </si>
  <si>
    <t>銀行扣款媒體回傳檔－合庫</t>
  </si>
  <si>
    <t>LA$M35P</t>
  </si>
  <si>
    <t>房貸代收媒體檔（核心）</t>
  </si>
  <si>
    <t>LA$NASAP</t>
  </si>
  <si>
    <t>二階離職人員檔</t>
  </si>
  <si>
    <t>LA$OJNP</t>
  </si>
  <si>
    <t>對外部門傳票檔</t>
  </si>
  <si>
    <t>LA$ORGP</t>
  </si>
  <si>
    <t>三階組織檔</t>
  </si>
  <si>
    <t>LA$PLYP</t>
  </si>
  <si>
    <t>保單新契約檔</t>
  </si>
  <si>
    <t>滿二年郵局利率調整首筆檔</t>
  </si>
  <si>
    <t>LA$PPAP</t>
  </si>
  <si>
    <t>FOR 每期攤還金額  84/08/18</t>
  </si>
  <si>
    <t>LA$PRSP</t>
  </si>
  <si>
    <t>季間考核獎金發放檔</t>
  </si>
  <si>
    <t>獎勵金發放記錄檔</t>
  </si>
  <si>
    <t>LA$QEMP</t>
  </si>
  <si>
    <t>員工異動資料檔</t>
  </si>
  <si>
    <t>LA$QEMP1</t>
  </si>
  <si>
    <t>離職員工累積檔        MYCHO  840620</t>
  </si>
  <si>
    <t>LA$QHAP</t>
  </si>
  <si>
    <t>主任處長歸屬檔</t>
  </si>
  <si>
    <t>LA$QHBP</t>
  </si>
  <si>
    <t>LA$QHEP</t>
  </si>
  <si>
    <t>房貸排行檔</t>
  </si>
  <si>
    <t>LA$QHFP</t>
  </si>
  <si>
    <t>LA$QQQP</t>
  </si>
  <si>
    <t>撥款主檔</t>
  </si>
  <si>
    <t>房貸達成獎金發放檔</t>
  </si>
  <si>
    <t>房貸達成獎金發放累積檔</t>
  </si>
  <si>
    <t>LA$QTMP</t>
  </si>
  <si>
    <t>一區一件暫存檔</t>
  </si>
  <si>
    <t>LA$QTXP</t>
  </si>
  <si>
    <t>「ｅ馬當先」明細檔</t>
  </si>
  <si>
    <t>LA$QTZP</t>
  </si>
  <si>
    <t>LA$QXXP</t>
  </si>
  <si>
    <t>「ｅ馬當先」ＰＤＡ中獎名單</t>
  </si>
  <si>
    <t>LA$QZXP</t>
  </si>
  <si>
    <t>「ｅ馬當先」明細排序檔</t>
  </si>
  <si>
    <t>LA$REMP</t>
  </si>
  <si>
    <t>員工異動暫存檔  FOR PC SUPPORT</t>
  </si>
  <si>
    <t>LA$RGTP</t>
  </si>
  <si>
    <t>不動產鑑價他項權利設定檔</t>
  </si>
  <si>
    <t>LA$RTRP</t>
  </si>
  <si>
    <t>退休人員檔</t>
  </si>
  <si>
    <t>總傳票分錄檔</t>
  </si>
  <si>
    <t>主管卡使用記錄檔</t>
  </si>
  <si>
    <t>LA$VCHP</t>
  </si>
  <si>
    <t>核心傳票累積檔</t>
  </si>
  <si>
    <t>LA$W01P</t>
  </si>
  <si>
    <t>撥還款餘額變動工作檔</t>
  </si>
  <si>
    <t>LA$W02P</t>
  </si>
  <si>
    <t>放款餘額利率分佈工作檔</t>
  </si>
  <si>
    <t>LA$W03P</t>
  </si>
  <si>
    <t>製作扣薪媒體工作檔</t>
  </si>
  <si>
    <t>LA$W04P</t>
  </si>
  <si>
    <t>基本利率變更工作檔</t>
  </si>
  <si>
    <t>LA$W05P</t>
  </si>
  <si>
    <t>產生銀行扣款檔工作檔</t>
  </si>
  <si>
    <t>LA$W06P</t>
  </si>
  <si>
    <t>受理及撥款情形工作檔</t>
  </si>
  <si>
    <t>LA$W07P</t>
  </si>
  <si>
    <t>有價證券市價追蹤工作檔</t>
  </si>
  <si>
    <t>LA$W08P</t>
  </si>
  <si>
    <t>滯繳客戶明細工作檔</t>
  </si>
  <si>
    <t>LA$W10P</t>
  </si>
  <si>
    <t>會計總帳媒體工作檔</t>
  </si>
  <si>
    <t>LA$W11P</t>
  </si>
  <si>
    <t>放款戶目前利率工作檔</t>
  </si>
  <si>
    <t>LA$W12P</t>
  </si>
  <si>
    <t>房貸代收工作檔</t>
  </si>
  <si>
    <t>LA$W13P</t>
  </si>
  <si>
    <t>放款收回明細表工作檔</t>
  </si>
  <si>
    <t>LA$W14P</t>
  </si>
  <si>
    <t>借新還舊更正工作檔</t>
  </si>
  <si>
    <t>LA$W18P</t>
  </si>
  <si>
    <t>中租本息攤還工作檔</t>
  </si>
  <si>
    <t>LA$W20P</t>
  </si>
  <si>
    <t>滯繳客戶明細暫存檔 SAME AS LA$W08P</t>
  </si>
  <si>
    <t>LA$W21P</t>
  </si>
  <si>
    <t>應收利息帳齡分析暫存檔</t>
  </si>
  <si>
    <t>LA$W22P</t>
  </si>
  <si>
    <t>LA$W23P</t>
  </si>
  <si>
    <t>應收票據帳齡分析暫存檔</t>
  </si>
  <si>
    <t>繳息證明單累積檔</t>
  </si>
  <si>
    <t>LA$W25P</t>
  </si>
  <si>
    <t>各催收件處理結果暫存檔</t>
  </si>
  <si>
    <t>LA$W26P</t>
  </si>
  <si>
    <t>機動、固定利率批次調整工作檔</t>
  </si>
  <si>
    <t>LA$W27P</t>
  </si>
  <si>
    <t>定期機動利率批次調整工作檔</t>
  </si>
  <si>
    <t>LA$W28P</t>
  </si>
  <si>
    <t>姓名貼紙列印工作檔</t>
  </si>
  <si>
    <t>LA$W29P</t>
  </si>
  <si>
    <t>每日清償明細工作檔</t>
  </si>
  <si>
    <t>LA$W30P</t>
  </si>
  <si>
    <t>放款餘額明細表</t>
  </si>
  <si>
    <t>LA$W31P</t>
  </si>
  <si>
    <t>滯繳明細工作檔</t>
  </si>
  <si>
    <t>LA$W32P</t>
  </si>
  <si>
    <t>授信案件覆審月報明細檔</t>
  </si>
  <si>
    <t>LA$YNAP</t>
  </si>
  <si>
    <t>承作購屋貸款明細檔－特定一般戶</t>
  </si>
  <si>
    <t>LA$YNBP</t>
  </si>
  <si>
    <t>承作購屋貸款明細檔－特定受限戶</t>
  </si>
  <si>
    <t>LA$YNCP</t>
  </si>
  <si>
    <t>承作購屋貸款明細檔－特定轉貸戶</t>
  </si>
  <si>
    <t>LA$YNDP</t>
  </si>
  <si>
    <t>承作購屋貸款明細檔－特定公司戶</t>
  </si>
  <si>
    <t>LA$YNEP</t>
  </si>
  <si>
    <t>承作購屋貸款明細檔－特定所有</t>
  </si>
  <si>
    <t>LA$YNMP</t>
  </si>
  <si>
    <t>承作購屋貸款明細檔－全國特定區</t>
  </si>
  <si>
    <t>LA$YNNP</t>
  </si>
  <si>
    <t>承作購屋貸款明細檔－全國新竹區</t>
  </si>
  <si>
    <t>LA$YNOP</t>
  </si>
  <si>
    <t>承作購屋貸款明細檔－全國台中區</t>
  </si>
  <si>
    <t>LA$YNPP</t>
  </si>
  <si>
    <t>承作購屋貸款明細檔－全國高雄區</t>
  </si>
  <si>
    <t>LA$YNQP</t>
  </si>
  <si>
    <t>承作購屋貸款明細檔－全國其他區</t>
  </si>
  <si>
    <t>LA$YNRP</t>
  </si>
  <si>
    <t>承作購屋貸款明細檔－全國所有</t>
  </si>
  <si>
    <t>LA$YNSP</t>
  </si>
  <si>
    <t>承作購屋貸款明細檔－所有選件</t>
  </si>
  <si>
    <t>LA$YNUP</t>
  </si>
  <si>
    <t>承作土地貸款明細檔－北市＋新北</t>
  </si>
  <si>
    <t>LA$YNVP</t>
  </si>
  <si>
    <t>承作土地貸款明細檔－新竹</t>
  </si>
  <si>
    <t>LA$YNWP</t>
  </si>
  <si>
    <t>承作土地貸款明細檔－台中</t>
  </si>
  <si>
    <t>LA$YNXP</t>
  </si>
  <si>
    <t>承作土地貸款明細檔－高雄</t>
  </si>
  <si>
    <t>LA$YNYP</t>
  </si>
  <si>
    <t>承作土地貸款明細檔－其他</t>
  </si>
  <si>
    <t>LA$YNZP</t>
  </si>
  <si>
    <t>承作土地貸款明細檔－全國</t>
  </si>
  <si>
    <t>LA$YN1P</t>
  </si>
  <si>
    <t>承作購屋貸款統計檔 ( 央行 )</t>
  </si>
  <si>
    <t>LA$YN2P</t>
  </si>
  <si>
    <t>承作土地貸款統計檔 ( 央行 )</t>
  </si>
  <si>
    <t>LA$YOUP</t>
  </si>
  <si>
    <t>土地貸款明細檔 ( 舊案 ) －北市＋新北市</t>
  </si>
  <si>
    <t>LA$YOVP</t>
  </si>
  <si>
    <t>土地貸款明細檔 ( 舊案 ) －新竹市</t>
  </si>
  <si>
    <t>LA$YOWP</t>
  </si>
  <si>
    <t>土地貸款明細檔 ( 舊案 ) －台中市</t>
  </si>
  <si>
    <t>LA$YOXP</t>
  </si>
  <si>
    <t>土地貸款明細檔 ( 舊案 ) －高雄市</t>
  </si>
  <si>
    <t>LA$YOYP</t>
  </si>
  <si>
    <t>土地貸款明細檔 ( 舊案 ) －其他區域</t>
  </si>
  <si>
    <t>LA$YOZP</t>
  </si>
  <si>
    <t>土地貸款明細檔 ( 舊案 ) －全國</t>
  </si>
  <si>
    <t>LAAPLPCL</t>
  </si>
  <si>
    <t>中租額度主檔</t>
  </si>
  <si>
    <t>LACASPCL</t>
  </si>
  <si>
    <t>中租放款案件申請主檔</t>
  </si>
  <si>
    <t>放款歸戶（日）累積檔</t>
  </si>
  <si>
    <t>LADCHKP</t>
  </si>
  <si>
    <t>放款支票扣帳（日）累積檔</t>
  </si>
  <si>
    <t>LADEXGP</t>
  </si>
  <si>
    <t>匯款單累積檔</t>
  </si>
  <si>
    <t>LADW08P</t>
  </si>
  <si>
    <t>滯繳客戶明細（日）累積檔</t>
  </si>
  <si>
    <t>LAGRTPCL</t>
  </si>
  <si>
    <t>中租放款保證人檔</t>
  </si>
  <si>
    <t>LAHACTP</t>
  </si>
  <si>
    <t>History of LADACTP</t>
  </si>
  <si>
    <t>LAHCHKP</t>
  </si>
  <si>
    <t>History of LADCHKP</t>
  </si>
  <si>
    <t>LALMSPCL</t>
  </si>
  <si>
    <t>中租撥款主檔</t>
  </si>
  <si>
    <t>放款歸戶（月）累積檔</t>
  </si>
  <si>
    <t>額度（月）累積檔</t>
  </si>
  <si>
    <t>撥款（月）累積檔</t>
  </si>
  <si>
    <t>LAWACTP</t>
  </si>
  <si>
    <t>放款歸戶檔（暫存）</t>
  </si>
  <si>
    <t>LAWAPLP</t>
  </si>
  <si>
    <t>額度主檔（暫存）</t>
  </si>
  <si>
    <t>LAWJLNP</t>
  </si>
  <si>
    <t>傳票分錄工作檔 SAME AS LA$JLNP</t>
  </si>
  <si>
    <t>LAWLMSP</t>
  </si>
  <si>
    <t>撥款主檔（暫存）</t>
  </si>
  <si>
    <t>LAWTRXP</t>
  </si>
  <si>
    <t>放款交易明細工作檔 SAME AS LA$TRXP</t>
  </si>
  <si>
    <t>LAW5I7E</t>
  </si>
  <si>
    <t>業務專辦照顧六個月  EXCEL  工作檔</t>
  </si>
  <si>
    <t>LAW5I9E</t>
  </si>
  <si>
    <t>中租迪和下傳 EXCEL 工作檔</t>
  </si>
  <si>
    <t>LAW7J4P</t>
  </si>
  <si>
    <t>催繳簡訊通知檔</t>
  </si>
  <si>
    <t>LAW7X1P</t>
  </si>
  <si>
    <t>匯款單明細表下載檔</t>
  </si>
  <si>
    <t>LAXW26P</t>
  </si>
  <si>
    <t>FOR LN2610</t>
  </si>
  <si>
    <t>LAXW27P</t>
  </si>
  <si>
    <t>LB$LMHP</t>
  </si>
  <si>
    <t>撥款資料歷史檔－拷備檔</t>
  </si>
  <si>
    <t>LB$TRXP</t>
  </si>
  <si>
    <t>放款交易明細檔－拷備檔</t>
  </si>
  <si>
    <t>LC$LCSP</t>
  </si>
  <si>
    <t>D 慕主檔 TJ</t>
  </si>
  <si>
    <t>LE$DL1P</t>
  </si>
  <si>
    <t>放款Ｅ化下傳檔─滯繳資料</t>
  </si>
  <si>
    <t>LE$DL2P</t>
  </si>
  <si>
    <t>放款Ｅ化下傳檔─逾催繳款資料</t>
  </si>
  <si>
    <t>LE$DL3P</t>
  </si>
  <si>
    <t>放款Ｅ化下傳檔─法拍費用資料</t>
  </si>
  <si>
    <t>LE$ULAP</t>
  </si>
  <si>
    <t>放款Ｅ化上傳檔─ eDDA 授權資料</t>
  </si>
  <si>
    <t>LE$UL1P</t>
  </si>
  <si>
    <t>放款Ｅ化上傳檔─顧客、保證人資料</t>
  </si>
  <si>
    <t>LE$UL2P</t>
  </si>
  <si>
    <t>放款Ｅ化上傳檔─案件申請、額度資料</t>
  </si>
  <si>
    <t>LE$UL3P</t>
  </si>
  <si>
    <t>放款Ｅ化上傳檔─押品主檔資料</t>
  </si>
  <si>
    <t>LE$UL4P</t>
  </si>
  <si>
    <t>放款Ｅ化上傳檔─押品土地資料</t>
  </si>
  <si>
    <t>LE$UL5P</t>
  </si>
  <si>
    <t>放款Ｅ化上傳檔─押品建物資料</t>
  </si>
  <si>
    <t>LE$UL6P</t>
  </si>
  <si>
    <t>放款Ｅ化上傳檔─押品建物火險資料</t>
  </si>
  <si>
    <t>LE$UL7P</t>
  </si>
  <si>
    <t>放款Ｅ化上傳檔─押品公設建號資料</t>
  </si>
  <si>
    <t>LE$UL8P</t>
  </si>
  <si>
    <t>放款Ｅ化上傳檔─晤談人員資料</t>
  </si>
  <si>
    <t>LE$UL9P</t>
  </si>
  <si>
    <t>放款Ｅ化上傳累積檔─顧客基本資料擴增檔</t>
  </si>
  <si>
    <t>LEDULAP</t>
  </si>
  <si>
    <t>放款Ｅ化上傳累積檔─ eDDA 授權資料</t>
  </si>
  <si>
    <t>放款Ｅ化上傳累積檔─顧客、保證人資料</t>
  </si>
  <si>
    <t>LEDUL2P</t>
  </si>
  <si>
    <t>放款Ｅ化上傳檔累積─案件申請、額度資料</t>
  </si>
  <si>
    <t>LEDUL3P</t>
  </si>
  <si>
    <t>放款Ｅ化上傳累積檔─押品主檔資料</t>
  </si>
  <si>
    <t>LEDUL4P</t>
  </si>
  <si>
    <t>放款Ｅ化上傳累積檔─押品土地資料</t>
  </si>
  <si>
    <t>放款Ｅ化上傳累積檔─押品建物資料</t>
  </si>
  <si>
    <t>LEDUL6P</t>
  </si>
  <si>
    <t>放款Ｅ化上傳累積檔─建物火險資料</t>
  </si>
  <si>
    <t>LEDUL7P</t>
  </si>
  <si>
    <t>放款Ｅ化上傳累積檔─公設建號資料</t>
  </si>
  <si>
    <t>LEDUL8P</t>
  </si>
  <si>
    <t>放款Ｅ化上傳累積檔─晤談人員資料</t>
  </si>
  <si>
    <t>LEDUL9P</t>
  </si>
  <si>
    <t>LEUL4PT</t>
  </si>
  <si>
    <t>E 化押品土地資料整理</t>
  </si>
  <si>
    <t>LGDF</t>
  </si>
  <si>
    <t>LGD 主檔</t>
  </si>
  <si>
    <t>房貸額度明細檔</t>
  </si>
  <si>
    <t>房貸額度前三月累積檔</t>
  </si>
  <si>
    <t>LN$AINP</t>
  </si>
  <si>
    <t>有效利率 From 34 號公報系統</t>
  </si>
  <si>
    <t>LN$AMLP</t>
  </si>
  <si>
    <t>洗錢樣態條件設定檔</t>
  </si>
  <si>
    <t>五類資產分類資料檔</t>
  </si>
  <si>
    <t>火險轉催收記錄檔</t>
  </si>
  <si>
    <t>單位改隸設定檔</t>
  </si>
  <si>
    <t>公會餘額統計建商名單檔</t>
  </si>
  <si>
    <t>風險轉換係數表</t>
  </si>
  <si>
    <t>顧客基本資料維護 LOG 檔</t>
  </si>
  <si>
    <t>火險佣金發放檔</t>
  </si>
  <si>
    <t>LN$CMTP</t>
  </si>
  <si>
    <t>火險佣金媒體檔</t>
  </si>
  <si>
    <t>LN$CNTP</t>
  </si>
  <si>
    <t>人事異動檔</t>
  </si>
  <si>
    <t>企金個金車貸餘額檔</t>
  </si>
  <si>
    <t>企金個金車貸餘額檔 ( 隸屬單位 )</t>
  </si>
  <si>
    <t>LN$CV1P</t>
  </si>
  <si>
    <t>五都轉換對照檔  轉換用</t>
  </si>
  <si>
    <t>LN$CV2P</t>
  </si>
  <si>
    <t>桃園升格轉換對照檔－轉換用</t>
  </si>
  <si>
    <t>LN$DLYP</t>
  </si>
  <si>
    <t>滯繳明細檔</t>
  </si>
  <si>
    <t>FOR ALM 放款資料</t>
  </si>
  <si>
    <t>員工檔 FOR 房貸季間考核</t>
  </si>
  <si>
    <t>企金自然人檔</t>
  </si>
  <si>
    <t>放款業務科目餘額日統計檔 2( 抓撥款檔 )</t>
  </si>
  <si>
    <t>火險到期檔</t>
  </si>
  <si>
    <t>LN$FLDP</t>
  </si>
  <si>
    <t>劃撥單檔案</t>
  </si>
  <si>
    <t>LN$FLXP</t>
  </si>
  <si>
    <t>劃撥單累積檔案</t>
  </si>
  <si>
    <t>出單大報表檔</t>
  </si>
  <si>
    <t>火險到期多筆檔</t>
  </si>
  <si>
    <t>利變目標金額檔</t>
  </si>
  <si>
    <t>LN$GDRP</t>
  </si>
  <si>
    <t>押品對照檔</t>
  </si>
  <si>
    <t>LN$GDTP</t>
  </si>
  <si>
    <t>鑑價表主檔</t>
  </si>
  <si>
    <t>LN$HGTP</t>
  </si>
  <si>
    <t>不動產押品建物檔</t>
  </si>
  <si>
    <t>LN$IHLP</t>
  </si>
  <si>
    <t>好家貸檔</t>
  </si>
  <si>
    <t>火險出單成功檔</t>
  </si>
  <si>
    <t>LN$IRTP</t>
  </si>
  <si>
    <t>利率檔測試用</t>
  </si>
  <si>
    <t>LN$IRVP</t>
  </si>
  <si>
    <t>區域財收明細檔</t>
  </si>
  <si>
    <t>疑似洗錢訪談檔</t>
  </si>
  <si>
    <t>未報送逾放明細檔</t>
  </si>
  <si>
    <t>放款餘額檔</t>
  </si>
  <si>
    <t>利息法帳面資料檔</t>
  </si>
  <si>
    <t>科目日結檔－件數＋金額</t>
  </si>
  <si>
    <t>違約損失率檔</t>
  </si>
  <si>
    <t>法拍件資料檔</t>
  </si>
  <si>
    <t>LN$LGTP</t>
  </si>
  <si>
    <t>不動產押品主檔</t>
  </si>
  <si>
    <t>LN$LIBP</t>
  </si>
  <si>
    <t>公會餘額明細檔－首購</t>
  </si>
  <si>
    <t>LN$LICP</t>
  </si>
  <si>
    <t>公會餘額明細檔－首購催收戶</t>
  </si>
  <si>
    <t>LN$LIDP</t>
  </si>
  <si>
    <t>公會餘額明細檔－工業區土地</t>
  </si>
  <si>
    <t>LN$LIEP</t>
  </si>
  <si>
    <t>公會餘額明細檔－正常戶</t>
  </si>
  <si>
    <t>LN$LIFP</t>
  </si>
  <si>
    <t>公會餘額明細檔－催收戶</t>
  </si>
  <si>
    <t>LN$LIGP</t>
  </si>
  <si>
    <t>公會餘額明細檔－住宅貸款</t>
  </si>
  <si>
    <t>LN$LIHP</t>
  </si>
  <si>
    <t>公會餘額明細檔－住宅貸款催收戶</t>
  </si>
  <si>
    <t>LN$LIIP</t>
  </si>
  <si>
    <t>公會餘額明細檔－補助貸款</t>
  </si>
  <si>
    <t>LN$LIJP</t>
  </si>
  <si>
    <t>公會餘額明細檔－政府優惠貸款</t>
  </si>
  <si>
    <t>LN$LMXP</t>
  </si>
  <si>
    <t>撥款檔臨時印通知單使用</t>
  </si>
  <si>
    <t>個資查詢記錄檔</t>
  </si>
  <si>
    <t>特殊客觀減損狀況檔</t>
  </si>
  <si>
    <t>債協傳票累積檔</t>
  </si>
  <si>
    <t>地區類別資料檔</t>
  </si>
  <si>
    <t>正確土地面積檔</t>
  </si>
  <si>
    <t>連續扣款失敗寄發歷史檔</t>
  </si>
  <si>
    <t>撥款還款月統計檔</t>
  </si>
  <si>
    <t>LN$M001P</t>
  </si>
  <si>
    <t>火險媒體檔</t>
  </si>
  <si>
    <t>LN$NBNP</t>
  </si>
  <si>
    <t>三階上線人事檔</t>
  </si>
  <si>
    <t>LN$NEGP</t>
  </si>
  <si>
    <t>協議件資料檔</t>
  </si>
  <si>
    <t>LN$NOMP</t>
  </si>
  <si>
    <t>協議件新舊對照主檔</t>
  </si>
  <si>
    <t>LN$NPLP</t>
  </si>
  <si>
    <t>NPL 資料</t>
  </si>
  <si>
    <t>LN$NPTP</t>
  </si>
  <si>
    <t>寄發書面通知書檔</t>
  </si>
  <si>
    <t>LN$ORGP</t>
  </si>
  <si>
    <t>大電腦組織檔</t>
  </si>
  <si>
    <t>LN$OVFP</t>
  </si>
  <si>
    <t>催收火險費用明細檔</t>
  </si>
  <si>
    <t>LN$OVLP</t>
  </si>
  <si>
    <t>催收法務費用明細檔</t>
  </si>
  <si>
    <t>LN$PCLP</t>
  </si>
  <si>
    <t>程式使用權限檔</t>
  </si>
  <si>
    <t>LN$PRMP</t>
  </si>
  <si>
    <t>新光保費統計檔</t>
  </si>
  <si>
    <t>LN$PRNP</t>
  </si>
  <si>
    <t>新光保費檔－安心世貸</t>
  </si>
  <si>
    <t>LN$QQQP</t>
  </si>
  <si>
    <t>房貸換算業績網頁查詢檔</t>
  </si>
  <si>
    <t>LN$QQ1P</t>
  </si>
  <si>
    <t>９２房貸撥款明細</t>
  </si>
  <si>
    <t>LN$QQ2P</t>
  </si>
  <si>
    <t>９２房貸額度明細檔</t>
  </si>
  <si>
    <t>LN$QQ21P</t>
  </si>
  <si>
    <t>９２房貸額度明細檔（計件代碼為２）</t>
  </si>
  <si>
    <t>LN$QQ3PE</t>
  </si>
  <si>
    <t>主任處長考核明細檔</t>
  </si>
  <si>
    <t>LN$QQ4P</t>
  </si>
  <si>
    <t>９２房貸額度累積檔</t>
  </si>
  <si>
    <t>LN$QQ7P</t>
  </si>
  <si>
    <t>本月房貸額度明細檔</t>
  </si>
  <si>
    <t>LN$QQ71P</t>
  </si>
  <si>
    <t>LN$QQ8P</t>
  </si>
  <si>
    <t>本月房貸額度回計檔</t>
  </si>
  <si>
    <t>LN$QQ9P</t>
  </si>
  <si>
    <t>LN$QTXP</t>
  </si>
  <si>
    <t>「一區一件」明細檔</t>
  </si>
  <si>
    <t>LN$QYYP</t>
  </si>
  <si>
    <t>樂透大摸彩檔</t>
  </si>
  <si>
    <t>LN$QY1P</t>
  </si>
  <si>
    <t>LN$QY2P</t>
  </si>
  <si>
    <t>高峰撥款５００萬以上人員名冊</t>
  </si>
  <si>
    <t>LN$QY2PD</t>
  </si>
  <si>
    <t>高峰會議明細</t>
  </si>
  <si>
    <t>LN$QY2PT</t>
  </si>
  <si>
    <t>高峰會議合併明細</t>
  </si>
  <si>
    <t>LN$QY3P</t>
  </si>
  <si>
    <t>違約到期檔</t>
  </si>
  <si>
    <t>LN$RGTP</t>
  </si>
  <si>
    <t>LN$SKPP</t>
  </si>
  <si>
    <t>FOR LN5681 SKIP  戶號</t>
  </si>
  <si>
    <t>LN$SPRP</t>
  </si>
  <si>
    <t>股票發行機構對照檔</t>
  </si>
  <si>
    <t>LN$STSP</t>
  </si>
  <si>
    <t>債權轉讓檔</t>
  </si>
  <si>
    <t>LN$TMXP</t>
  </si>
  <si>
    <t>郵局劃撥暫存檔</t>
  </si>
  <si>
    <t>LN$TOTP</t>
  </si>
  <si>
    <t>郵局各日劃撥總金額檔</t>
  </si>
  <si>
    <t>LN$TPRP</t>
  </si>
  <si>
    <t>暫收自動入帳明細檔</t>
  </si>
  <si>
    <t>LN$TSTP</t>
  </si>
  <si>
    <t>新制人員名冊</t>
  </si>
  <si>
    <t>LN$UNTP</t>
  </si>
  <si>
    <t>組織檔 for  房貸季間考核</t>
  </si>
  <si>
    <t>LN$WW1P</t>
  </si>
  <si>
    <t>LN$WW2P</t>
  </si>
  <si>
    <t>LN$WW21P</t>
  </si>
  <si>
    <t>LN$WW4P</t>
  </si>
  <si>
    <t>LN$WW7P</t>
  </si>
  <si>
    <t>LN$WW71P</t>
  </si>
  <si>
    <t>LN$WW9P</t>
  </si>
  <si>
    <t>LN$W01P</t>
  </si>
  <si>
    <t>存續年期工作檔</t>
  </si>
  <si>
    <t>LN$W02P</t>
  </si>
  <si>
    <t>安心居理賠工作檔</t>
  </si>
  <si>
    <t>LN$W24P</t>
  </si>
  <si>
    <t>繳息證明單檔</t>
  </si>
  <si>
    <t>LN$W31P</t>
  </si>
  <si>
    <t>借款人資料 (NPL)</t>
  </si>
  <si>
    <t>LN$W32P</t>
  </si>
  <si>
    <t>保証人資料 (NPL)</t>
  </si>
  <si>
    <t>LN$W33P</t>
  </si>
  <si>
    <t>放款資料 (NPL)</t>
  </si>
  <si>
    <t>LN$W34P</t>
  </si>
  <si>
    <t>押品資料 (NPL)</t>
  </si>
  <si>
    <t>LN$W35P</t>
  </si>
  <si>
    <t>利率調整明細－批次工作檔</t>
  </si>
  <si>
    <t>LN$W36P</t>
  </si>
  <si>
    <t>定期機動特別件－利率調整</t>
  </si>
  <si>
    <t>LN$YG4PT</t>
  </si>
  <si>
    <t>上傳網頁資料</t>
  </si>
  <si>
    <t>LN$YNAP</t>
  </si>
  <si>
    <t>第三戶及法人明細檔－全部</t>
  </si>
  <si>
    <t>LN$YNBP</t>
  </si>
  <si>
    <t>自然人特定地區</t>
  </si>
  <si>
    <t>LN$YNCP</t>
  </si>
  <si>
    <t>自然人第三戶－台北</t>
  </si>
  <si>
    <t>LN$YNDP</t>
  </si>
  <si>
    <t>自然人第三戶－新北</t>
  </si>
  <si>
    <t>LN$YNEP</t>
  </si>
  <si>
    <t>自然人第三戶－桃園</t>
  </si>
  <si>
    <t>LN$YNFP</t>
  </si>
  <si>
    <t>自然人特定地區－台北</t>
  </si>
  <si>
    <t>LN$YNGP</t>
  </si>
  <si>
    <t>自然人特定地區－新北</t>
  </si>
  <si>
    <t>LN$YNHP</t>
  </si>
  <si>
    <t>自然人特定地區－桃園</t>
  </si>
  <si>
    <t>LN$YNIP</t>
  </si>
  <si>
    <t>自然人第三戶－台中</t>
  </si>
  <si>
    <t>LN$YNJP</t>
  </si>
  <si>
    <t>自然人第三戶－台南</t>
  </si>
  <si>
    <t>LN$YNKP</t>
  </si>
  <si>
    <t>自然人第三戶－高雄</t>
  </si>
  <si>
    <t>LN$YNLP</t>
  </si>
  <si>
    <t>自然人第三戶－其他</t>
  </si>
  <si>
    <t>LN$YNMP</t>
  </si>
  <si>
    <t>自然人全國－台北</t>
  </si>
  <si>
    <t>LN$YNNP</t>
  </si>
  <si>
    <t>自然人全國－新北</t>
  </si>
  <si>
    <t>LN$YNOP</t>
  </si>
  <si>
    <t>自然人全國－桃園</t>
  </si>
  <si>
    <t>LN$YNPP</t>
  </si>
  <si>
    <t>自然人全國－台中</t>
  </si>
  <si>
    <t>LN$YNQP</t>
  </si>
  <si>
    <t>自然人全國－台南</t>
  </si>
  <si>
    <t>LN$YNRP</t>
  </si>
  <si>
    <t>自然人全國－高雄</t>
  </si>
  <si>
    <t>LN$YNSP</t>
  </si>
  <si>
    <t>購屋貸款明細檔－全部</t>
  </si>
  <si>
    <t>LN$YNTP</t>
  </si>
  <si>
    <t>自然人全國－其他</t>
  </si>
  <si>
    <t>LN$YNUP</t>
  </si>
  <si>
    <t>自然人全國</t>
  </si>
  <si>
    <t>LN$YNVP</t>
  </si>
  <si>
    <t>自然人第三戶</t>
  </si>
  <si>
    <t>LN$YNWP</t>
  </si>
  <si>
    <t>法人－全國</t>
  </si>
  <si>
    <t>LN$YN1P</t>
  </si>
  <si>
    <t>購屋貸款統計檔 103 版</t>
  </si>
  <si>
    <t>LN$YN2P</t>
  </si>
  <si>
    <t>自然人第三戶及法人統計檔</t>
  </si>
  <si>
    <t>LNAMLCHP</t>
  </si>
  <si>
    <t>疑似洗錢說明 LOG 檔</t>
  </si>
  <si>
    <t>LNAMLC1P</t>
  </si>
  <si>
    <t>疑似洗錢說明檔</t>
  </si>
  <si>
    <t>LNAMLDHP</t>
  </si>
  <si>
    <t>疑似洗錢樣態３ LOG 檔</t>
  </si>
  <si>
    <t>LNAMLD1P</t>
  </si>
  <si>
    <t>疑似洗錢樣態３說明檔</t>
  </si>
  <si>
    <t>LNAMLW3P</t>
  </si>
  <si>
    <t>疑似洗錢交易彙整檔備份</t>
  </si>
  <si>
    <t>LNAML00P</t>
  </si>
  <si>
    <t>洗錢樣態暫存檔</t>
  </si>
  <si>
    <t>LNAML01P</t>
  </si>
  <si>
    <t>LNAML02P</t>
  </si>
  <si>
    <t>洗錢樣態暫存檔２</t>
  </si>
  <si>
    <t>LNAML03P</t>
  </si>
  <si>
    <t>LNAML04P</t>
  </si>
  <si>
    <t>疑似洗錢樣態３資料檔</t>
  </si>
  <si>
    <t>LNAML95P</t>
  </si>
  <si>
    <t>樣態３延遲交易確認下載檔</t>
  </si>
  <si>
    <t>LNAML96P</t>
  </si>
  <si>
    <t>疑似洗錢樣態３說明下載檔</t>
  </si>
  <si>
    <t>LNAML97P</t>
  </si>
  <si>
    <t>疑似洗錢訪談下載檔</t>
  </si>
  <si>
    <t>LNAML98P</t>
  </si>
  <si>
    <t>延遲交易確認下載檔</t>
  </si>
  <si>
    <t>LNAML99P</t>
  </si>
  <si>
    <t>疑似洗錢說明下載檔</t>
  </si>
  <si>
    <t>LNCGTPCL</t>
  </si>
  <si>
    <t>中租動產押品車輛檔</t>
  </si>
  <si>
    <t>LNDFR1P</t>
  </si>
  <si>
    <t>LND99AP</t>
  </si>
  <si>
    <t>放款戶利率檔－有餘額者</t>
  </si>
  <si>
    <t>LND99BP</t>
  </si>
  <si>
    <t>匯款轉帳檔戶號下傳－外網會員</t>
  </si>
  <si>
    <t>LNELOMP</t>
  </si>
  <si>
    <t>排除於債協暫收累積資料檔</t>
  </si>
  <si>
    <t>LNHCTYP</t>
  </si>
  <si>
    <t>聯徵地區維護 LOG 檔</t>
  </si>
  <si>
    <t>LNHFR1P</t>
  </si>
  <si>
    <t>LNH1480P</t>
  </si>
  <si>
    <t>土地貸款覆審資料檔</t>
  </si>
  <si>
    <t>LNH35P</t>
  </si>
  <si>
    <t>已核准未撥款 204 報送歷史檔</t>
  </si>
  <si>
    <t>LNIRTP</t>
  </si>
  <si>
    <t>980310  調固特利前備份利率檔－不可刪除</t>
  </si>
  <si>
    <t>LNLGDP1</t>
  </si>
  <si>
    <t>LGD RDS － No cost info</t>
  </si>
  <si>
    <t>LNMCKSP</t>
  </si>
  <si>
    <t>核心票據狀況檔</t>
  </si>
  <si>
    <t>LNMC34AP</t>
  </si>
  <si>
    <t>３４號公報欄位清單１控制檔</t>
  </si>
  <si>
    <t>LNMC34BP</t>
  </si>
  <si>
    <t>３４號公報欄位清單２控制檔</t>
  </si>
  <si>
    <t>LNMC34CP</t>
  </si>
  <si>
    <t>３４號公報欄位清單３控制檔</t>
  </si>
  <si>
    <t>LNMC34DP</t>
  </si>
  <si>
    <t>３４號公報欄位清單４控制檔</t>
  </si>
  <si>
    <t>LNMC34FP</t>
  </si>
  <si>
    <t>３４號公報欄位清單７控制檔</t>
  </si>
  <si>
    <t>LNMC34GP</t>
  </si>
  <si>
    <t>３４號公報欄位清單６控制檔</t>
  </si>
  <si>
    <t>LNMC34HP</t>
  </si>
  <si>
    <t>３４號公報欄位清單８控制檔</t>
  </si>
  <si>
    <t>LNMC34IP</t>
  </si>
  <si>
    <t>３４號公報欄位清單９控制檔</t>
  </si>
  <si>
    <t>LNMC39AP</t>
  </si>
  <si>
    <t>ＩＦＲＳ９欄位清單１控制檔</t>
  </si>
  <si>
    <t>LNMC39BP</t>
  </si>
  <si>
    <t>ＩＦＲＳ９欄位清單２控制檔</t>
  </si>
  <si>
    <t>LNMC39CP</t>
  </si>
  <si>
    <t>ＩＦＲＳ９欄位清單３控制檔</t>
  </si>
  <si>
    <t>LNMC39DP</t>
  </si>
  <si>
    <t>ＩＦＲＳ９欄位清單４控制檔</t>
  </si>
  <si>
    <t>LNMC39FP</t>
  </si>
  <si>
    <t>ＩＦＲＳ９欄位清單７控制檔</t>
  </si>
  <si>
    <t>LNMC39GP</t>
  </si>
  <si>
    <t>ＩＦＲＳ９欄位清單６控制檔</t>
  </si>
  <si>
    <t>LNMC39HP</t>
  </si>
  <si>
    <t>ＩＦＲＳ９欄位清單８控制檔</t>
  </si>
  <si>
    <t>LNMC39IP</t>
  </si>
  <si>
    <t>ＩＦＲＳ９欄位清單９控制檔</t>
  </si>
  <si>
    <t>LNMC39JP</t>
  </si>
  <si>
    <t>ＩＦＲＳ９欄位清單１０控制檔</t>
  </si>
  <si>
    <t>滯繳明細月累積檔</t>
  </si>
  <si>
    <t>LNMGGP</t>
  </si>
  <si>
    <t>中租代墊款媒體檔</t>
  </si>
  <si>
    <t>LNMJCP</t>
  </si>
  <si>
    <t>JCIC 報送特定資料檔</t>
  </si>
  <si>
    <t>LNMJORP</t>
  </si>
  <si>
    <t>核心傳票媒體檔</t>
  </si>
  <si>
    <t>LNMJ00CP</t>
  </si>
  <si>
    <t>核心傳票媒體檔　全帳冊－放款承諾</t>
  </si>
  <si>
    <t>LNMJ00NP</t>
  </si>
  <si>
    <t>核心傳票媒體檔  全帳冊利息</t>
  </si>
  <si>
    <t>LNMJ00RP</t>
  </si>
  <si>
    <t>核心傳票媒體檔  全帳冊迴轉</t>
  </si>
  <si>
    <t>LNMJ00TP</t>
  </si>
  <si>
    <t>核心傳票媒體檔　全帳冊－放款承諾－迴轉</t>
  </si>
  <si>
    <t>LNMJ000P</t>
  </si>
  <si>
    <t>核心傳票媒體檔  全帳冊</t>
  </si>
  <si>
    <t>LNMJ01NP</t>
  </si>
  <si>
    <t>核心傳票媒體檔　傳統Ａ　利息</t>
  </si>
  <si>
    <t>LNMJ01RP</t>
  </si>
  <si>
    <t>核心傳票媒體檔　傳統Ａ　迴轉</t>
  </si>
  <si>
    <t>LNMJ010P</t>
  </si>
  <si>
    <t>核心傳票媒體檔　傳統 A</t>
  </si>
  <si>
    <t>LNMJ20CP</t>
  </si>
  <si>
    <t>核心傳票媒體檔　利變Ａ帳冊－放款承諾</t>
  </si>
  <si>
    <t>LNMJ20NP</t>
  </si>
  <si>
    <t>核心傳票媒體檔  利變帳冊利息</t>
  </si>
  <si>
    <t>LNMJ20RP</t>
  </si>
  <si>
    <t>核心傳票媒體檔  利變帳冊迴轉</t>
  </si>
  <si>
    <t>LNMJ20TP</t>
  </si>
  <si>
    <t>核心傳票　利變Ａ帳冊－放款承諾－迴轉</t>
  </si>
  <si>
    <t>LNMJ201P</t>
  </si>
  <si>
    <t>核心傳票媒體檔  利變帳冊</t>
  </si>
  <si>
    <t>LNMJ202P</t>
  </si>
  <si>
    <t>核心傳票媒體檔　利變Ｂ帳冊</t>
  </si>
  <si>
    <t>LNMJ22NP</t>
  </si>
  <si>
    <t>核心傳票媒體檔  利變Ｂ帳冊利息</t>
  </si>
  <si>
    <t>LNMJ22RP</t>
  </si>
  <si>
    <t>核心傳票媒體檔  利變Ｂ帳冊迴轉</t>
  </si>
  <si>
    <t>LNMLORP</t>
  </si>
  <si>
    <t>分攤轉暫收檔（上傳檔）</t>
  </si>
  <si>
    <t>LNMLOVP</t>
  </si>
  <si>
    <t>債協傳票上傳檔</t>
  </si>
  <si>
    <t>LNMPDCMP</t>
  </si>
  <si>
    <t>核心票據媒體檔</t>
  </si>
  <si>
    <t>LNMRVHP</t>
  </si>
  <si>
    <t>授信案件覆審月報資料累積檔</t>
  </si>
  <si>
    <t>LNMRVWP</t>
  </si>
  <si>
    <t>授信案件覆審月報資料明細檔</t>
  </si>
  <si>
    <t>LNM01P</t>
  </si>
  <si>
    <t>火險地震險續約媒體檔</t>
  </si>
  <si>
    <t>LNM02P</t>
  </si>
  <si>
    <t>餘額月報檔（正常件）</t>
  </si>
  <si>
    <t>LNM02PX</t>
  </si>
  <si>
    <t>LNM03P</t>
  </si>
  <si>
    <t>餘額月報檔（催收件）</t>
  </si>
  <si>
    <t>LNM03PX</t>
  </si>
  <si>
    <t>LNM04P</t>
  </si>
  <si>
    <t>餘額月報檔（呆帳件）</t>
  </si>
  <si>
    <t>LNM04PX</t>
  </si>
  <si>
    <t>LNM05P</t>
  </si>
  <si>
    <t>授信清償檔</t>
  </si>
  <si>
    <t>LNM05PX</t>
  </si>
  <si>
    <t>LNM06P</t>
  </si>
  <si>
    <t>LNM06PX</t>
  </si>
  <si>
    <t>LNM061P</t>
  </si>
  <si>
    <t>扣薪媒體一</t>
  </si>
  <si>
    <t>LNM062P</t>
  </si>
  <si>
    <t>扣薪媒體二</t>
  </si>
  <si>
    <t>LNM0626P</t>
  </si>
  <si>
    <t>擋發給二階上線之佣金</t>
  </si>
  <si>
    <t>LNM063P</t>
  </si>
  <si>
    <t>扣薪媒體三</t>
  </si>
  <si>
    <t>LNM064P</t>
  </si>
  <si>
    <t>扣薪媒體四</t>
  </si>
  <si>
    <t>LNM064PN</t>
  </si>
  <si>
    <t>LNM065P</t>
  </si>
  <si>
    <t>扣薪媒體五</t>
  </si>
  <si>
    <t>LNM065PN</t>
  </si>
  <si>
    <t>LNM066P</t>
  </si>
  <si>
    <t>扣薪媒體六</t>
  </si>
  <si>
    <t>LNM067P</t>
  </si>
  <si>
    <t>員工扣薪媒體七</t>
  </si>
  <si>
    <t>LNM068P</t>
  </si>
  <si>
    <t>扣薪媒體八</t>
  </si>
  <si>
    <t>LNM069P</t>
  </si>
  <si>
    <t>扣薪媒體九</t>
  </si>
  <si>
    <t>LNM07P</t>
  </si>
  <si>
    <t>LNM07PX</t>
  </si>
  <si>
    <t>LNM08P</t>
  </si>
  <si>
    <t>LNM08PX</t>
  </si>
  <si>
    <t>LNM09P</t>
  </si>
  <si>
    <t>LNM10P</t>
  </si>
  <si>
    <t>餘額月報檔（累積檔）</t>
  </si>
  <si>
    <t>LNM11P</t>
  </si>
  <si>
    <t>撥款匯款媒體工作檔</t>
  </si>
  <si>
    <t>LNM12P</t>
  </si>
  <si>
    <t>獎勵金發放工作檔</t>
  </si>
  <si>
    <t>LNM13P</t>
  </si>
  <si>
    <t>部室及職階對照檔</t>
  </si>
  <si>
    <t>LNM14P</t>
  </si>
  <si>
    <t>房貸客戶姓名媒體檔</t>
  </si>
  <si>
    <t>LNM15NP</t>
  </si>
  <si>
    <t>JCIC B680 檔</t>
  </si>
  <si>
    <t>LNM15P</t>
  </si>
  <si>
    <t>車馬費發放媒體檔</t>
  </si>
  <si>
    <t>LNM16P</t>
  </si>
  <si>
    <t>公職人員財產申報媒體檔</t>
  </si>
  <si>
    <t>LNM17P</t>
  </si>
  <si>
    <t>績效獎金發放媒體檔</t>
  </si>
  <si>
    <t>LNM18P</t>
  </si>
  <si>
    <t>人事組織媒體檔</t>
  </si>
  <si>
    <t>LNM19P</t>
  </si>
  <si>
    <t>在職媒體檔</t>
  </si>
  <si>
    <t>LNM21P</t>
  </si>
  <si>
    <t>LNM21PX</t>
  </si>
  <si>
    <t>LNM211P</t>
  </si>
  <si>
    <t>每日授信餘額變動檔</t>
  </si>
  <si>
    <t>LNM22P</t>
  </si>
  <si>
    <t>授信額度資料檔</t>
  </si>
  <si>
    <t>LNM22PX</t>
  </si>
  <si>
    <t>授信額度檔</t>
  </si>
  <si>
    <t>LNM23P</t>
  </si>
  <si>
    <t>LNM24P</t>
  </si>
  <si>
    <t>撥款匯款媒體檔（誠泰）</t>
  </si>
  <si>
    <t>LNM25P</t>
  </si>
  <si>
    <t>人事異動媒體檔</t>
  </si>
  <si>
    <t>LNM270P</t>
  </si>
  <si>
    <t>放款介紹獎金媒體檔</t>
  </si>
  <si>
    <t>LNM31P</t>
  </si>
  <si>
    <t>LNM31PA</t>
  </si>
  <si>
    <t>當月結清件</t>
  </si>
  <si>
    <t>LNM31PAX</t>
  </si>
  <si>
    <t>LNM31PB</t>
  </si>
  <si>
    <t>帳號轉換資料檔</t>
  </si>
  <si>
    <t>LNM31PX</t>
  </si>
  <si>
    <t>LNM31PXA</t>
  </si>
  <si>
    <t>上月清償件</t>
  </si>
  <si>
    <t>LNM32P</t>
  </si>
  <si>
    <t>LNM32PX</t>
  </si>
  <si>
    <t>LNM32PY</t>
  </si>
  <si>
    <t>催收件－完整金額</t>
  </si>
  <si>
    <t>LNM33P</t>
  </si>
  <si>
    <t>LNM33PX</t>
  </si>
  <si>
    <t>LNM34AP</t>
  </si>
  <si>
    <t>34 號公報欄位清單 1</t>
  </si>
  <si>
    <t>LNM34BP</t>
  </si>
  <si>
    <t>34 號公報欄位清單 2</t>
  </si>
  <si>
    <t>LNM34CP</t>
  </si>
  <si>
    <t>34 號公報欄位清單 3</t>
  </si>
  <si>
    <t>LNM34DP</t>
  </si>
  <si>
    <t>34 號公報欄位清單 4</t>
  </si>
  <si>
    <t>LNM34EP</t>
  </si>
  <si>
    <t>34 號公報欄位清單 5</t>
  </si>
  <si>
    <t>LNM34FP</t>
  </si>
  <si>
    <t>34 號公報欄位清單 7</t>
  </si>
  <si>
    <t>LNM34GP</t>
  </si>
  <si>
    <t>34 號公報欄位清單 6</t>
  </si>
  <si>
    <t>LNM34HP</t>
  </si>
  <si>
    <t>34 號公報欄位清單 8</t>
  </si>
  <si>
    <t>LNM34IP</t>
  </si>
  <si>
    <t>34 號公報欄位清單 9</t>
  </si>
  <si>
    <t>LNM34P</t>
  </si>
  <si>
    <t>月報結合檔</t>
  </si>
  <si>
    <t>LNM34PX</t>
  </si>
  <si>
    <t>餘額月報檔 ( 正常件 . 催收件 . 呆帳件 )</t>
  </si>
  <si>
    <t>LNM34RP</t>
  </si>
  <si>
    <t>利率最大值限制 For 34 號公報</t>
  </si>
  <si>
    <t>LNM35P</t>
  </si>
  <si>
    <t>LNM35PX</t>
  </si>
  <si>
    <t>LNM35TP</t>
  </si>
  <si>
    <t>延遲繳款報送記錄檔</t>
  </si>
  <si>
    <t>LNM36P</t>
  </si>
  <si>
    <t>LNM36PX</t>
  </si>
  <si>
    <t>LNM37P</t>
  </si>
  <si>
    <t>擔保品關聯檔</t>
  </si>
  <si>
    <t>LNM37PX</t>
  </si>
  <si>
    <t>LNM371NP</t>
  </si>
  <si>
    <t>不動產擔保品明細檔 265A</t>
  </si>
  <si>
    <t>LNM371P</t>
  </si>
  <si>
    <t>不動產擔保品明細檔</t>
  </si>
  <si>
    <t>LNM373NP</t>
  </si>
  <si>
    <t>股票擔保品明細檔  192A</t>
  </si>
  <si>
    <t>LNM373P</t>
  </si>
  <si>
    <t>股票擔保品明細檔</t>
  </si>
  <si>
    <t>LNM374P</t>
  </si>
  <si>
    <t>有價證券類擔保品明細檔</t>
  </si>
  <si>
    <t>LNM375P</t>
  </si>
  <si>
    <t>地號附加檔</t>
  </si>
  <si>
    <t>LNM376P</t>
  </si>
  <si>
    <t>LNM379P</t>
  </si>
  <si>
    <t>動產及貴重物品擔保品明細檔</t>
  </si>
  <si>
    <t>LNM38P</t>
  </si>
  <si>
    <t>郵遞區號代碼表</t>
  </si>
  <si>
    <t>LNM39AP</t>
  </si>
  <si>
    <t>IFRS9 欄位清單 1</t>
  </si>
  <si>
    <t>LNM39BP</t>
  </si>
  <si>
    <t>IFRS9 欄位清單 2</t>
  </si>
  <si>
    <t>LNM39CP</t>
  </si>
  <si>
    <t>IFRS9 欄位清單 3</t>
  </si>
  <si>
    <t>LNM39DP</t>
  </si>
  <si>
    <t>IFRS9 欄位清單 4</t>
  </si>
  <si>
    <t>LNM39FP</t>
  </si>
  <si>
    <t>IFRS9 欄位清單 7</t>
  </si>
  <si>
    <t>LNM39GP</t>
  </si>
  <si>
    <t>IFRS9 欄位清單 6</t>
  </si>
  <si>
    <t>LNM39HP</t>
  </si>
  <si>
    <t>IFRS9 欄位清單 8</t>
  </si>
  <si>
    <t>LNM39IP</t>
  </si>
  <si>
    <t>IFRS9 欄位清單 9</t>
  </si>
  <si>
    <t>LNM39JP</t>
  </si>
  <si>
    <t>IFRS9 欄位清單 10</t>
  </si>
  <si>
    <t>LNM39P</t>
  </si>
  <si>
    <t>繳息通知單媒體檔</t>
  </si>
  <si>
    <t>LNM40P</t>
  </si>
  <si>
    <t>授信戶基本資料媒體檔</t>
  </si>
  <si>
    <t>LNM50P</t>
  </si>
  <si>
    <t>安心居理賠放款扣款媒體檔</t>
  </si>
  <si>
    <t>LNM51P</t>
  </si>
  <si>
    <t>繳息證明單媒體檔</t>
  </si>
  <si>
    <t>LNM51PCK</t>
  </si>
  <si>
    <t>繳息清單檢核檔</t>
  </si>
  <si>
    <t>LNM52P</t>
  </si>
  <si>
    <t>火單由郵局代印媒體檔</t>
  </si>
  <si>
    <t>LNM53P</t>
  </si>
  <si>
    <t>營造署住宅金融季報檔</t>
  </si>
  <si>
    <t>LNM531P</t>
  </si>
  <si>
    <t>營造署住宅違約狀況資料</t>
  </si>
  <si>
    <t>LNM56OP</t>
  </si>
  <si>
    <t>銀行扣款不成功簡訊通知檔</t>
  </si>
  <si>
    <t>LNM56WP</t>
  </si>
  <si>
    <t>火險通知簡訊通知檔</t>
  </si>
  <si>
    <t>LNM56YP</t>
  </si>
  <si>
    <t>銀行扣款前簡訊通知檔</t>
  </si>
  <si>
    <t>LNM56ZP</t>
  </si>
  <si>
    <t>火險未繳簡訊通知檔</t>
  </si>
  <si>
    <t>LNM57MP</t>
  </si>
  <si>
    <t>購屋借款利息媒體檔</t>
  </si>
  <si>
    <t>LNM57M1P</t>
  </si>
  <si>
    <t>購屋借款利息媒體檔 New</t>
  </si>
  <si>
    <t>LNM57NP</t>
  </si>
  <si>
    <t>新光保費查詢媒體檔</t>
  </si>
  <si>
    <t>LNM572P</t>
  </si>
  <si>
    <t>借款利息外網用媒體檔</t>
  </si>
  <si>
    <t>LNM595P</t>
  </si>
  <si>
    <t>債協下載媒體檔</t>
  </si>
  <si>
    <t>LNM61AP</t>
  </si>
  <si>
    <t>１５日薪扣薪媒體檔</t>
  </si>
  <si>
    <t>LNM61BP</t>
  </si>
  <si>
    <t>１５日薪扣薪媒體回傳檔</t>
  </si>
  <si>
    <t>LNM616P</t>
  </si>
  <si>
    <t>非１５日薪扣薪媒體檔</t>
  </si>
  <si>
    <t>LNM617P</t>
  </si>
  <si>
    <t>非１５日薪扣薪媒體回傳檔</t>
  </si>
  <si>
    <t>LNM63HTP</t>
  </si>
  <si>
    <t>利關人員工比對檔</t>
  </si>
  <si>
    <t>LNM63H1P</t>
  </si>
  <si>
    <t>利關人ＩＤ１</t>
  </si>
  <si>
    <t>LNM63H2P</t>
  </si>
  <si>
    <t>利關人ＩＤ２</t>
  </si>
  <si>
    <t>LNM63H3P</t>
  </si>
  <si>
    <t>利關人員工</t>
  </si>
  <si>
    <t>LNM66P</t>
  </si>
  <si>
    <t>新版</t>
  </si>
  <si>
    <t>LNM69P</t>
  </si>
  <si>
    <t>利息收入明細檔－有效利率</t>
  </si>
  <si>
    <t>LNM69TP</t>
  </si>
  <si>
    <t>利息收入合計檔－有效利率</t>
  </si>
  <si>
    <t>LNM71P</t>
  </si>
  <si>
    <t>會計室傳票媒體檔</t>
  </si>
  <si>
    <t>LNM81P</t>
  </si>
  <si>
    <t>啟新車貸利潤分配媒體檔 (GA)</t>
  </si>
  <si>
    <t>LNM82P</t>
  </si>
  <si>
    <t>啟新車貸利潤分配媒體檔 (GD)</t>
  </si>
  <si>
    <t>LNM83P</t>
  </si>
  <si>
    <t>啟新車貸利潤分配媒體檔 (GF)</t>
  </si>
  <si>
    <t>LNM84P</t>
  </si>
  <si>
    <t>啟新墊佣車貸撥款明細媒體檔</t>
  </si>
  <si>
    <t>LNM86P</t>
  </si>
  <si>
    <t>百年車貸利潤分配媒體檔 (GB)</t>
  </si>
  <si>
    <t>LNM87P</t>
  </si>
  <si>
    <t>百年車貸利潤分配媒體檔 (GC)</t>
  </si>
  <si>
    <t>LNM88P</t>
  </si>
  <si>
    <t>百年車貸利潤分配媒體檔 (G?)</t>
  </si>
  <si>
    <t>LNM89P</t>
  </si>
  <si>
    <t>百年墊佣車貸撥款明細媒體檔</t>
  </si>
  <si>
    <t>LNM90P</t>
  </si>
  <si>
    <t>中租車貸利潤分配媒體檔 (GG)</t>
  </si>
  <si>
    <t>LNM91P</t>
  </si>
  <si>
    <t>立德車貸利潤分配媒體檔 (G )</t>
  </si>
  <si>
    <t>LNM92P</t>
  </si>
  <si>
    <t>立德車貸利潤分配媒體檔 (G1)</t>
  </si>
  <si>
    <t>LNM93P</t>
  </si>
  <si>
    <t>立德車貸利潤分配媒體檔 (G2)</t>
  </si>
  <si>
    <t>LNM94P</t>
  </si>
  <si>
    <t>立德墊佣車貸撥款明細媒體檔</t>
  </si>
  <si>
    <t>LNM95P</t>
  </si>
  <si>
    <t>立德房貸撥款明細媒體檔</t>
  </si>
  <si>
    <t>LNM98P</t>
  </si>
  <si>
    <t>盤點資料袋</t>
  </si>
  <si>
    <t>LNM981P</t>
  </si>
  <si>
    <t>客戶資料清理更新檔</t>
  </si>
  <si>
    <t>LNM982P</t>
  </si>
  <si>
    <t>客戶資料清理檢核檔</t>
  </si>
  <si>
    <t>LNM983P</t>
  </si>
  <si>
    <t>客戶資料新五都轉換</t>
  </si>
  <si>
    <t>LNM984P</t>
  </si>
  <si>
    <t>建物檔資料清理更新檔</t>
  </si>
  <si>
    <t>LNM985P</t>
  </si>
  <si>
    <t>建物資料清理檢核檔</t>
  </si>
  <si>
    <t>LNM986P</t>
  </si>
  <si>
    <t>建物新五都轉換記錄檔</t>
  </si>
  <si>
    <t>LNM987P</t>
  </si>
  <si>
    <t>土地檔資料清理更新檔</t>
  </si>
  <si>
    <t>LNM988P</t>
  </si>
  <si>
    <t>土地資料清理檢核檔</t>
  </si>
  <si>
    <t>LNM989P</t>
  </si>
  <si>
    <t>土地新五都轉換記錄檔</t>
  </si>
  <si>
    <t>LNM99P</t>
  </si>
  <si>
    <t>溢扣房貸本息退回媒體</t>
  </si>
  <si>
    <t>LNM99WP</t>
  </si>
  <si>
    <t>好家貸資料上傳檔</t>
  </si>
  <si>
    <t>LNM99ZP</t>
  </si>
  <si>
    <t>放款ＣＤＤ媒體檔</t>
  </si>
  <si>
    <t>LNTREP</t>
  </si>
  <si>
    <t>逾放催收人員員工代號檔</t>
  </si>
  <si>
    <t>LNTRSP</t>
  </si>
  <si>
    <t>逾放催收移交記錄檔</t>
  </si>
  <si>
    <t>LNWAML1P</t>
  </si>
  <si>
    <t>AML 下載媒體檔</t>
  </si>
  <si>
    <t>LNWCL1P</t>
  </si>
  <si>
    <t>92/12/31  前均結案之戶號</t>
  </si>
  <si>
    <t>LNWIRTP</t>
  </si>
  <si>
    <t>放款戶利率工作檔</t>
  </si>
  <si>
    <t>LNWLCAP</t>
  </si>
  <si>
    <t>放款承諾明細工作檔２</t>
  </si>
  <si>
    <t>LNWLCTP</t>
  </si>
  <si>
    <t>LNWLDGP</t>
  </si>
  <si>
    <t>放款業務科目件數＋餘額工作檔</t>
  </si>
  <si>
    <t>LNW026P</t>
  </si>
  <si>
    <t>印花稅明細暫存檔</t>
  </si>
  <si>
    <t>LNW03P</t>
  </si>
  <si>
    <t>扣薪明細檔</t>
  </si>
  <si>
    <t>LNW05C1E</t>
  </si>
  <si>
    <t>逾期放款一期催繳處理結果</t>
  </si>
  <si>
    <t>LNW0531E</t>
  </si>
  <si>
    <t>逾期放款催繳結果 - 逾期 EXCEL</t>
  </si>
  <si>
    <t>LNW0532E</t>
  </si>
  <si>
    <t>逾期放款催繳處理結果 - 轉催收 EXCEL</t>
  </si>
  <si>
    <t>LNW0572E</t>
  </si>
  <si>
    <t>催收客戶基本資料 ( 催收人員別 ) EXCEL</t>
  </si>
  <si>
    <t>LNW0581E</t>
  </si>
  <si>
    <t>逾放處理催收明細表 EXCEL</t>
  </si>
  <si>
    <t>LNW08P</t>
  </si>
  <si>
    <t>LNW0814</t>
  </si>
  <si>
    <t>金檢資料</t>
  </si>
  <si>
    <t>LNW1341P</t>
  </si>
  <si>
    <t>長中短期放款到期明細資料</t>
  </si>
  <si>
    <t>LNW1342P</t>
  </si>
  <si>
    <t>LNW1480P</t>
  </si>
  <si>
    <t>土地貸款覆審暫存檔</t>
  </si>
  <si>
    <t>LNW15JP</t>
  </si>
  <si>
    <t>授信戶基本資料工作檔</t>
  </si>
  <si>
    <t>LNW15L1P</t>
  </si>
  <si>
    <t>LN15L1 工作檔　撥款帳號</t>
  </si>
  <si>
    <t>LNW15L2P</t>
  </si>
  <si>
    <t>LN15L1 工作檔　上階額度控制</t>
  </si>
  <si>
    <t>LNW15NP</t>
  </si>
  <si>
    <t>JCIC B680 工作檔</t>
  </si>
  <si>
    <t>LNW1531P</t>
  </si>
  <si>
    <t>債權轉讓戶轉呆金額工作檔</t>
  </si>
  <si>
    <t>LNW16FP</t>
  </si>
  <si>
    <t>放款客戶月餘額統計檔拷貝檔</t>
  </si>
  <si>
    <t>LNW171E</t>
  </si>
  <si>
    <t>利率調整 -- 下傳 Excel 之工作檔</t>
  </si>
  <si>
    <t>LNW25P</t>
  </si>
  <si>
    <t>客戶往來交易明細暫存檔</t>
  </si>
  <si>
    <t>LNW26P</t>
  </si>
  <si>
    <t>對帳單明細暫存檔</t>
  </si>
  <si>
    <t>LNW27CP</t>
  </si>
  <si>
    <t>非本國籍客戶名單下載檔</t>
  </si>
  <si>
    <t>LNW55B1E</t>
  </si>
  <si>
    <t>寬限到期明細  Excel  工作檔</t>
  </si>
  <si>
    <t>LNW55J1E</t>
  </si>
  <si>
    <t>車貸明細　轉 Excel 工作檔</t>
  </si>
  <si>
    <t>LNW554MP</t>
  </si>
  <si>
    <t>繳息通知單  對帳單借戶工作檔</t>
  </si>
  <si>
    <t>LNW554RT</t>
  </si>
  <si>
    <t>繳息通知單 Text File</t>
  </si>
  <si>
    <t>LNW56AE</t>
  </si>
  <si>
    <t>中租迪和入帳明細檔 FOR EXCEL</t>
  </si>
  <si>
    <t>LNW56AP</t>
  </si>
  <si>
    <t>中租迪和入帳明細　工作檔</t>
  </si>
  <si>
    <t>LNW56HP</t>
  </si>
  <si>
    <t>交易資料拷貝檔</t>
  </si>
  <si>
    <t>LNW56HP1</t>
  </si>
  <si>
    <t>平測備份 LA$JLNP</t>
  </si>
  <si>
    <t>LNW56HP2</t>
  </si>
  <si>
    <t>平測備份 CT$TRCP</t>
  </si>
  <si>
    <t>LNW56HP3</t>
  </si>
  <si>
    <t>平測備份 LA$MSTP</t>
  </si>
  <si>
    <t>LNW56H3</t>
  </si>
  <si>
    <t>LNW56N1E</t>
  </si>
  <si>
    <t>銀扣戶實際繳款明細 EXCEL 工作檔</t>
  </si>
  <si>
    <t>LNW56R1E</t>
  </si>
  <si>
    <t>中租每月溢繳 Excel 工作檔</t>
  </si>
  <si>
    <t>LNW56T1E</t>
  </si>
  <si>
    <t>目前利率異常工作檔 EXCEL</t>
  </si>
  <si>
    <t>LNW561P</t>
  </si>
  <si>
    <t>房屋貸款繳款對帳單工作檔</t>
  </si>
  <si>
    <t>LNW561T</t>
  </si>
  <si>
    <t>房屋貸款繳款對帳單 TEXT</t>
  </si>
  <si>
    <t>LNW563P</t>
  </si>
  <si>
    <t>資金分配資料暫存檔</t>
  </si>
  <si>
    <t>LNW5641P</t>
  </si>
  <si>
    <t>車貸劃撥單工作檔</t>
  </si>
  <si>
    <t>LNW5642P</t>
  </si>
  <si>
    <t>車貸名條工作檔</t>
  </si>
  <si>
    <t>LNW5671E</t>
  </si>
  <si>
    <t>連續扣款失敗 Excel  工作檔</t>
  </si>
  <si>
    <t>LNW568P</t>
  </si>
  <si>
    <t>放款本息對帳單暨繳息通知單</t>
  </si>
  <si>
    <t>LNW568T</t>
  </si>
  <si>
    <t>放款本息對帳單暨繳息通知單 TEXT</t>
  </si>
  <si>
    <t>LNW5681P</t>
  </si>
  <si>
    <t>對帳單暨繳息通知單  借戶工作檔</t>
  </si>
  <si>
    <t>LNW569E</t>
  </si>
  <si>
    <t>中租車貸放款到期 Excel 工作檔</t>
  </si>
  <si>
    <t>LNW5771E</t>
  </si>
  <si>
    <t>到期未攤完資料  EXCEL 工作檔</t>
  </si>
  <si>
    <t>LNW58AP</t>
  </si>
  <si>
    <t>產險批次補單明細檔</t>
  </si>
  <si>
    <t>LNW588P</t>
  </si>
  <si>
    <t>無保單額度押品資料</t>
  </si>
  <si>
    <t>LNW6071P</t>
  </si>
  <si>
    <t>傳票媒體明細表（核心）工作檔</t>
  </si>
  <si>
    <t>LNW69PT</t>
  </si>
  <si>
    <t>Copy from LNW69P</t>
  </si>
  <si>
    <t>LNW71SP</t>
  </si>
  <si>
    <t>暫收入帳暫存檔</t>
  </si>
  <si>
    <t>LNW98BP</t>
  </si>
  <si>
    <t>暫收款轉出明細 ( 未切傳票 )</t>
  </si>
  <si>
    <t>LNW99EP</t>
  </si>
  <si>
    <t>公職人員財產申報名單來源歷史檔</t>
  </si>
  <si>
    <t>LNW99FP</t>
  </si>
  <si>
    <t>新撥款利率案件檔</t>
  </si>
  <si>
    <t>LNW99GP</t>
  </si>
  <si>
    <t>撥款件貸款成數統計檔</t>
  </si>
  <si>
    <t>LNW99K1P</t>
  </si>
  <si>
    <t>企金推展課案件明細檔</t>
  </si>
  <si>
    <t>LNW99K2P</t>
  </si>
  <si>
    <t>企金推展課案件總表檔</t>
  </si>
  <si>
    <t>LNW99K3P</t>
  </si>
  <si>
    <t>企金推展課案件計算檔</t>
  </si>
  <si>
    <t>LNW99LP</t>
  </si>
  <si>
    <t>新光銀銀扣案件資料工作檔</t>
  </si>
  <si>
    <t>LNW99QP</t>
  </si>
  <si>
    <t>違約次數檔</t>
  </si>
  <si>
    <t>LNW99SP</t>
  </si>
  <si>
    <t>撥款案件利息統計檔</t>
  </si>
  <si>
    <t>LNW99TP</t>
  </si>
  <si>
    <t>好家貸客戶下傳檔</t>
  </si>
  <si>
    <t>LNW99XP</t>
  </si>
  <si>
    <t>優質老客戶檔</t>
  </si>
  <si>
    <t>LNW99ZP</t>
  </si>
  <si>
    <t>放款ＣＤＤ檔</t>
  </si>
  <si>
    <t>LNW9990P</t>
  </si>
  <si>
    <t>退休員工案件明細檔</t>
  </si>
  <si>
    <t>LNXW35P</t>
  </si>
  <si>
    <t>LN16DDWK</t>
  </si>
  <si>
    <t>工作檔 FOR LN16DD 使用</t>
  </si>
  <si>
    <t>LN2610WK</t>
  </si>
  <si>
    <t>LN55GGE</t>
  </si>
  <si>
    <t>中租本金試算下傳ＥＸＣＥＬ檔</t>
  </si>
  <si>
    <t>LN55J1E</t>
  </si>
  <si>
    <t>車貸明細下傳  EXCEL  工作檔</t>
  </si>
  <si>
    <t>LN57L0P</t>
  </si>
  <si>
    <t>一般轉傳統Ａ下傳檔</t>
  </si>
  <si>
    <t>LN57L1P</t>
  </si>
  <si>
    <t>一般帳轉傳統Ａ工作檔１</t>
  </si>
  <si>
    <t>LN57L2P</t>
  </si>
  <si>
    <t>一般帳轉傳統Ａ工作檔 2</t>
  </si>
  <si>
    <t>LN57L3P</t>
  </si>
  <si>
    <t>一般帳轉傳統Ａ明細檔</t>
  </si>
  <si>
    <t>LN57L4P</t>
  </si>
  <si>
    <t>LN57L5P</t>
  </si>
  <si>
    <t>一般轉傳統Ａ傳票檔</t>
  </si>
  <si>
    <t>LN57Y0P</t>
  </si>
  <si>
    <t>傳統Ａ轉一般帳下傳檔</t>
  </si>
  <si>
    <t>LN57Y1P</t>
  </si>
  <si>
    <t>傳統Ａ轉一般帳工作檔１</t>
  </si>
  <si>
    <t>LN57Y2P</t>
  </si>
  <si>
    <t>傳統Ａ轉一般帳工作檔２</t>
  </si>
  <si>
    <t>LN57Y3P</t>
  </si>
  <si>
    <t>傳統Ａ轉一般帳明細檔１</t>
  </si>
  <si>
    <t>LN57Y4P</t>
  </si>
  <si>
    <t>傳統Ａ轉一般帳明細檔２</t>
  </si>
  <si>
    <t>LN57Y5P</t>
  </si>
  <si>
    <t>傳統Ａ轉一般帳傳票檔</t>
  </si>
  <si>
    <t>LN5750P</t>
  </si>
  <si>
    <t>利變轉一般帳下傳檔</t>
  </si>
  <si>
    <t>LN5751P</t>
  </si>
  <si>
    <t>利變帳轉一般帳工作檔１</t>
  </si>
  <si>
    <t>LN5752P</t>
  </si>
  <si>
    <t>利變帳轉一般帳工作檔２</t>
  </si>
  <si>
    <t>LN5753P</t>
  </si>
  <si>
    <t>利變轉一般明細檔（業務科目．戶號）</t>
  </si>
  <si>
    <t>LN5754P</t>
  </si>
  <si>
    <t>利變轉一般帳明細檔（撥款）</t>
  </si>
  <si>
    <t>LN5755P</t>
  </si>
  <si>
    <t>利變轉一般帳傳票檔</t>
  </si>
  <si>
    <t>LN58B1P</t>
  </si>
  <si>
    <t>無保單額度押品工作檔</t>
  </si>
  <si>
    <t>LN58B2P</t>
  </si>
  <si>
    <t>無保單新產回傳資料</t>
  </si>
  <si>
    <t>LN5811P</t>
  </si>
  <si>
    <t>火險到期詢價明細檔</t>
  </si>
  <si>
    <t>LR211PF</t>
  </si>
  <si>
    <t>客戶檔 ( 不動產公司戶 )</t>
  </si>
  <si>
    <t>LR221PF</t>
  </si>
  <si>
    <t>客戶檔 ( 不動產個人戶 )</t>
  </si>
  <si>
    <t>LR411DSK</t>
  </si>
  <si>
    <t>不動產支票檔</t>
  </si>
  <si>
    <t>LR411PF</t>
  </si>
  <si>
    <t>LR412PF</t>
  </si>
  <si>
    <t>LR419PF</t>
  </si>
  <si>
    <t>支票行庫別檔 ( 不動產 )</t>
  </si>
  <si>
    <t>LR421PF</t>
  </si>
  <si>
    <t>傳票主檔 ( 不動產 )</t>
  </si>
  <si>
    <t>LR422PF</t>
  </si>
  <si>
    <t>傳票明細 ( 不動產 )</t>
  </si>
  <si>
    <t>LR423PF</t>
  </si>
  <si>
    <t>傳票摘要 ( 不動產 )</t>
  </si>
  <si>
    <t>LR441PF</t>
  </si>
  <si>
    <t>暫收租金 ( 不動產 )</t>
  </si>
  <si>
    <t>LR621PF</t>
  </si>
  <si>
    <t>買賣傳票檔 1( 不動產 )</t>
  </si>
  <si>
    <t>LR622PF</t>
  </si>
  <si>
    <t>買賣傳票檔 2( 不動產 )</t>
  </si>
  <si>
    <t>LR623PF</t>
  </si>
  <si>
    <t>買賣傳票摘要 ( 不動產 )</t>
  </si>
  <si>
    <t>LV$W35P</t>
  </si>
  <si>
    <t>雙好貸利率調整檔</t>
  </si>
  <si>
    <t>MGDT</t>
  </si>
  <si>
    <t>LGD 擔保品檔</t>
  </si>
  <si>
    <t>MSGTXTP</t>
  </si>
  <si>
    <t>系統訊息檔</t>
  </si>
  <si>
    <t>MTRX</t>
  </si>
  <si>
    <t>LGD 回收交易合計檔</t>
  </si>
  <si>
    <t>MTRX1</t>
  </si>
  <si>
    <t>完成催收戶資料檔</t>
  </si>
  <si>
    <t>MTRX2</t>
  </si>
  <si>
    <t>3037 資料檔</t>
  </si>
  <si>
    <t>MVSPF</t>
  </si>
  <si>
    <t>會計室傳票檔</t>
  </si>
  <si>
    <t>M34APT12</t>
  </si>
  <si>
    <t>法拍費用 2012Y</t>
  </si>
  <si>
    <t>M34APT13</t>
  </si>
  <si>
    <t>法拍費用 2013Y</t>
  </si>
  <si>
    <t>M34APT14</t>
  </si>
  <si>
    <t>法拍費用 2014Y</t>
  </si>
  <si>
    <t>M34APT15</t>
  </si>
  <si>
    <t>法拍費用 2015Y</t>
  </si>
  <si>
    <t>PCSB03P</t>
  </si>
  <si>
    <t>一般債權回覆檔 BATCHTX03</t>
  </si>
  <si>
    <t>PCS001P</t>
  </si>
  <si>
    <t>在職員工檔</t>
  </si>
  <si>
    <t>PCS002P</t>
  </si>
  <si>
    <t>AS</t>
  </si>
  <si>
    <t>PCS003P</t>
  </si>
  <si>
    <t>上傳離職員工檔</t>
  </si>
  <si>
    <t>PCS004P</t>
  </si>
  <si>
    <t>匯款上傳明細</t>
  </si>
  <si>
    <t>PCS005P</t>
  </si>
  <si>
    <t>劃撥轉帳上傳明細</t>
  </si>
  <si>
    <t>PCS006P</t>
  </si>
  <si>
    <t>火險佣金上傳明細</t>
  </si>
  <si>
    <t>PCS007P</t>
  </si>
  <si>
    <t>匯款上傳明細　新光　</t>
  </si>
  <si>
    <t>PCS008P</t>
  </si>
  <si>
    <t>新光保費統計上傳檔</t>
  </si>
  <si>
    <t>PCS009P</t>
  </si>
  <si>
    <t>利率調整明細－批次上傳檔</t>
  </si>
  <si>
    <t>PCS010P</t>
  </si>
  <si>
    <t>利率調整－批次上傳滯繳明細</t>
  </si>
  <si>
    <t>PCS012P</t>
  </si>
  <si>
    <t>銀扣失敗上傳暫存</t>
  </si>
  <si>
    <t>PCS013P</t>
  </si>
  <si>
    <t>PCS014P</t>
  </si>
  <si>
    <t>地區對照明細上傳檔</t>
  </si>
  <si>
    <t>PCS015P</t>
  </si>
  <si>
    <t>Upload File for LN9920</t>
  </si>
  <si>
    <t>PCS016P</t>
  </si>
  <si>
    <t>公職人員財產申報名單來源檔</t>
  </si>
  <si>
    <t>PCS098P</t>
  </si>
  <si>
    <t>暫收款清除清單</t>
  </si>
  <si>
    <t>PCS099P</t>
  </si>
  <si>
    <t>在職上傳明細檔</t>
  </si>
  <si>
    <t>PCS57OP</t>
  </si>
  <si>
    <t>新光保費上傳檔－安心世貸</t>
  </si>
  <si>
    <t>PCS65EP</t>
  </si>
  <si>
    <t>五類資產上傳檔</t>
  </si>
  <si>
    <t>PCS65GP</t>
  </si>
  <si>
    <t>利息法帳面資料上傳檔</t>
  </si>
  <si>
    <t>PCS981P</t>
  </si>
  <si>
    <t>客戶資料清理對照檔</t>
  </si>
  <si>
    <t>PCS984P</t>
  </si>
  <si>
    <t>建物檔資料清理對照檔</t>
  </si>
  <si>
    <t>PCS987P</t>
  </si>
  <si>
    <t>土地檔資料清理對照檔</t>
  </si>
  <si>
    <t>郵局扣款授權明細檔</t>
  </si>
  <si>
    <t>PO$AARP</t>
  </si>
  <si>
    <t>郵局扣款授權紀錄檔</t>
  </si>
  <si>
    <t>PO$LOGP</t>
  </si>
  <si>
    <t>郵局扣款授權異動ＬＯＧ檔</t>
  </si>
  <si>
    <t>PO$P11P</t>
  </si>
  <si>
    <t>郵局扣款授權檔－期款</t>
  </si>
  <si>
    <t>PO$P12P</t>
  </si>
  <si>
    <t>郵局扣款授權檔－火險</t>
  </si>
  <si>
    <t>PO$P21P</t>
  </si>
  <si>
    <t>郵局扣款授權提回檔－期款</t>
  </si>
  <si>
    <t>PO$P22P</t>
  </si>
  <si>
    <t>郵局扣款授權提回檔－火險 )</t>
  </si>
  <si>
    <t>Q1027B</t>
  </si>
  <si>
    <t>FROM QGPL/Q20111027B</t>
  </si>
  <si>
    <t>REALTY01</t>
  </si>
  <si>
    <t>新舊科目對照檔 ( 不動產 )</t>
  </si>
  <si>
    <t>REALTY02</t>
  </si>
  <si>
    <t>銷帳碼清單 ( 不動產 )</t>
  </si>
  <si>
    <t>REALTY03</t>
  </si>
  <si>
    <t>帳帳清單轉入暫存 ( 不動產 )</t>
  </si>
  <si>
    <t>REALTY04</t>
  </si>
  <si>
    <t>銷帳碼沖銷記錄 ( 不動產 )</t>
  </si>
  <si>
    <t>RL$BLDP</t>
  </si>
  <si>
    <t>鑑價表建物資料</t>
  </si>
  <si>
    <t>RL$EVLP</t>
  </si>
  <si>
    <t>不動產實查鑑價表</t>
  </si>
  <si>
    <t>RL$FORP</t>
  </si>
  <si>
    <t>鑑價表總值核算方式</t>
  </si>
  <si>
    <t>RL$LANP</t>
  </si>
  <si>
    <t>鑑價表土地資料</t>
  </si>
  <si>
    <t>RL$SETP</t>
  </si>
  <si>
    <t>鑑價表設定檔</t>
  </si>
  <si>
    <t>SS$EMFP</t>
  </si>
  <si>
    <t>組織／作業權限控制檔</t>
  </si>
  <si>
    <t>SS$ENMP</t>
  </si>
  <si>
    <t>工作環境／系統模組控制檔</t>
  </si>
  <si>
    <t>SS$ENVP</t>
  </si>
  <si>
    <t>工作環境檔</t>
  </si>
  <si>
    <t>SS$FDFP</t>
  </si>
  <si>
    <t>作業定義檔</t>
  </si>
  <si>
    <t>SS$FDSP</t>
  </si>
  <si>
    <t>作業名稱檔</t>
  </si>
  <si>
    <t>SS$LNGP</t>
  </si>
  <si>
    <t>語言定義檔</t>
  </si>
  <si>
    <t>SS$MCCP</t>
  </si>
  <si>
    <t>命令說明檔</t>
  </si>
  <si>
    <t>SS$MCRP</t>
  </si>
  <si>
    <t>目錄／作業控制檔</t>
  </si>
  <si>
    <t>SS$MDCP</t>
  </si>
  <si>
    <t>說明定義檔</t>
  </si>
  <si>
    <t>SS$MDLP</t>
  </si>
  <si>
    <t>系統模組定義檔</t>
  </si>
  <si>
    <t>SS$MFNP</t>
  </si>
  <si>
    <t>主作業定義檔</t>
  </si>
  <si>
    <t>SS$MNUP</t>
  </si>
  <si>
    <t>目錄定義檔</t>
  </si>
  <si>
    <t>SS$SFNP</t>
  </si>
  <si>
    <t>副作業定義檔</t>
  </si>
  <si>
    <t>SS$TRMP</t>
  </si>
  <si>
    <t>字彙定義檔</t>
  </si>
  <si>
    <t>SS$UMFP</t>
  </si>
  <si>
    <t>使用者權限控制檔</t>
  </si>
  <si>
    <t>聯貸帳號額度對照檔</t>
  </si>
  <si>
    <t>TABASP</t>
  </si>
  <si>
    <t>聯貸基本資料檔</t>
  </si>
  <si>
    <t>TACHKP</t>
  </si>
  <si>
    <t>聯貸清算扣款核對檔</t>
  </si>
  <si>
    <t>TADDUP</t>
  </si>
  <si>
    <t>更正聯貸清算扣款明細累積檔</t>
  </si>
  <si>
    <t>TAINSP</t>
  </si>
  <si>
    <t>聯貸繳息清單檔</t>
  </si>
  <si>
    <t>TAM10P</t>
  </si>
  <si>
    <t>PC-SUPPORT FOR TAM10P</t>
  </si>
  <si>
    <t>TAM11P</t>
  </si>
  <si>
    <t>台新聯貸帳務媒體檔</t>
  </si>
  <si>
    <t>TAM12P</t>
  </si>
  <si>
    <t>ＰＣ下傳聯貸清算扣款媒體檔</t>
  </si>
  <si>
    <t>TAM13P</t>
  </si>
  <si>
    <t>聯貸清算扣款媒體檔（上傳）</t>
  </si>
  <si>
    <t>TAM21P</t>
  </si>
  <si>
    <t>聯貸清單媒體檔</t>
  </si>
  <si>
    <t>TAM22P</t>
  </si>
  <si>
    <t>聯貸基本資料媒體檔</t>
  </si>
  <si>
    <t>TAM23P</t>
  </si>
  <si>
    <t>聯貸清算扣款核對媒體檔</t>
  </si>
  <si>
    <t>TAM30P</t>
  </si>
  <si>
    <t>聯貸繳息證明暫存檔</t>
  </si>
  <si>
    <t>TATTXP</t>
  </si>
  <si>
    <t>聯貸帳務交易明細筆數及金額合計檔</t>
  </si>
  <si>
    <t>TB$ACCP</t>
  </si>
  <si>
    <t>85/04/01 變更部份會計科目對照檔</t>
  </si>
  <si>
    <t>TB$ACNP</t>
  </si>
  <si>
    <t>新會計科子目對照檔</t>
  </si>
  <si>
    <t>TB$AMLP</t>
  </si>
  <si>
    <t>AML 郵件通知檔</t>
  </si>
  <si>
    <t>TB$ARAP</t>
  </si>
  <si>
    <t>資料區域檔</t>
  </si>
  <si>
    <t>TB$ATDP</t>
  </si>
  <si>
    <t>科目交易對照檔</t>
  </si>
  <si>
    <t>TB$ATEP</t>
  </si>
  <si>
    <t>科目交易對照明細檔</t>
  </si>
  <si>
    <t>TB$ATFP</t>
  </si>
  <si>
    <t>科目交易對照檔（含資金來源）</t>
  </si>
  <si>
    <t>TB$CDEP</t>
  </si>
  <si>
    <t>計件代碼檔</t>
  </si>
  <si>
    <t>TB$CODP</t>
  </si>
  <si>
    <t>房貸換算業績商品</t>
  </si>
  <si>
    <t>TB$DBSP</t>
  </si>
  <si>
    <t>部區處代號名稱對照檔</t>
  </si>
  <si>
    <t>TB$DPTP</t>
  </si>
  <si>
    <t>部室別對照檔</t>
  </si>
  <si>
    <t>TB$DURP</t>
  </si>
  <si>
    <t>存續年期因子對照檔</t>
  </si>
  <si>
    <t>TB$EMCP</t>
  </si>
  <si>
    <t>協辦人員等級檔</t>
  </si>
  <si>
    <t>TB$EMP6</t>
  </si>
  <si>
    <t>委外估價人員檔</t>
  </si>
  <si>
    <t>TB$ENTP</t>
  </si>
  <si>
    <t>企金聯貸檔</t>
  </si>
  <si>
    <t>TB$EVLP</t>
  </si>
  <si>
    <t>最終鑑價號碼檔</t>
  </si>
  <si>
    <t>所區代碼檔</t>
  </si>
  <si>
    <t>TB$LBJP</t>
  </si>
  <si>
    <t>地目說明</t>
  </si>
  <si>
    <t>TB$MAPP</t>
  </si>
  <si>
    <t>新／舊戶號對照檔</t>
  </si>
  <si>
    <t>TB$OATP</t>
  </si>
  <si>
    <t>對外部門傳票開立對照檔</t>
  </si>
  <si>
    <t>行業別對照檔</t>
  </si>
  <si>
    <t>TB$POIP</t>
  </si>
  <si>
    <t>郵局利率檔</t>
  </si>
  <si>
    <t>TB$POPP</t>
  </si>
  <si>
    <t>行業別結構檔</t>
  </si>
  <si>
    <t>TB$STNP</t>
  </si>
  <si>
    <t>單位主管代碼檔</t>
  </si>
  <si>
    <t>TB$ZIPP</t>
  </si>
  <si>
    <t>郵遞區號對照檔</t>
  </si>
  <si>
    <t>TB$ZONP</t>
  </si>
  <si>
    <t>利率適用都會區碼對照檔</t>
  </si>
  <si>
    <t>TB$Z6PP</t>
  </si>
  <si>
    <t>JCIC 郵遞區號對照檔</t>
  </si>
  <si>
    <t>TBHSPRP</t>
  </si>
  <si>
    <t>櫃員資料維護ＬＯＧ檔</t>
  </si>
  <si>
    <t>TBYGYMP</t>
  </si>
  <si>
    <t>業績年月對照入帳日檔</t>
  </si>
  <si>
    <t>TC$LCSP</t>
  </si>
  <si>
    <t>科目主檔 T</t>
  </si>
  <si>
    <t>TFR07PF</t>
  </si>
  <si>
    <t>WU110P</t>
  </si>
  <si>
    <t>自動轉帳委託書明細檔</t>
  </si>
  <si>
    <t>WU120P</t>
  </si>
  <si>
    <t>在職員工累積檔</t>
  </si>
  <si>
    <t>WU122P</t>
  </si>
  <si>
    <t>離職員工及保證人之借戶檔</t>
  </si>
  <si>
    <t>WU2002</t>
  </si>
  <si>
    <t>wu2002</t>
  </si>
  <si>
    <t>WU210P</t>
  </si>
  <si>
    <t>縣市鄉鎮與站別對照檔</t>
  </si>
  <si>
    <t>ACH授權明細檔</t>
    <phoneticPr fontId="2" type="noConversion"/>
  </si>
  <si>
    <t>編號使用，新系統會重編</t>
    <phoneticPr fontId="2" type="noConversion"/>
  </si>
  <si>
    <t>不會用到</t>
    <phoneticPr fontId="2" type="noConversion"/>
  </si>
  <si>
    <t>暫存檔</t>
    <phoneticPr fontId="2" type="noConversion"/>
  </si>
  <si>
    <t>改由核心提供</t>
    <phoneticPr fontId="2" type="noConversion"/>
  </si>
  <si>
    <t>未使用</t>
    <phoneticPr fontId="2" type="noConversion"/>
  </si>
  <si>
    <t>設定檔</t>
    <phoneticPr fontId="2" type="noConversion"/>
  </si>
  <si>
    <t>由外部系統轉入</t>
    <phoneticPr fontId="2" type="noConversion"/>
  </si>
  <si>
    <t>由核心轉入</t>
    <phoneticPr fontId="2" type="noConversion"/>
  </si>
  <si>
    <t>新系統重新設定</t>
    <phoneticPr fontId="2" type="noConversion"/>
  </si>
  <si>
    <t>新系統重新設定</t>
    <phoneticPr fontId="2" type="noConversion"/>
  </si>
  <si>
    <t>V</t>
    <phoneticPr fontId="2" type="noConversion"/>
  </si>
  <si>
    <t>X</t>
    <phoneticPr fontId="2" type="noConversion"/>
  </si>
  <si>
    <t>X</t>
    <phoneticPr fontId="2" type="noConversion"/>
  </si>
  <si>
    <t>舊功能</t>
    <phoneticPr fontId="2" type="noConversion"/>
  </si>
  <si>
    <t>非放款使用</t>
    <phoneticPr fontId="2" type="noConversion"/>
  </si>
  <si>
    <t>O</t>
    <phoneticPr fontId="2" type="noConversion"/>
  </si>
  <si>
    <t>歷史資料</t>
    <phoneticPr fontId="2" type="noConversion"/>
  </si>
  <si>
    <t>歷史資料</t>
    <phoneticPr fontId="2" type="noConversion"/>
  </si>
  <si>
    <t>由核心員工檔</t>
    <phoneticPr fontId="2" type="noConversion"/>
  </si>
  <si>
    <t>核心傳票檔</t>
    <phoneticPr fontId="2" type="noConversion"/>
  </si>
  <si>
    <t>保留核心傳票檔</t>
    <phoneticPr fontId="2" type="noConversion"/>
  </si>
  <si>
    <t>月底</t>
    <phoneticPr fontId="2" type="noConversion"/>
  </si>
  <si>
    <t>V</t>
    <phoneticPr fontId="2" type="noConversion"/>
  </si>
  <si>
    <t>X</t>
    <phoneticPr fontId="2" type="noConversion"/>
  </si>
  <si>
    <t>歷史資料</t>
    <phoneticPr fontId="2" type="noConversion"/>
  </si>
  <si>
    <t>已不使用</t>
    <phoneticPr fontId="2" type="noConversion"/>
  </si>
  <si>
    <t>目前無資料</t>
    <phoneticPr fontId="2" type="noConversion"/>
  </si>
  <si>
    <t>History of LNDFR1P</t>
    <phoneticPr fontId="2" type="noConversion"/>
  </si>
  <si>
    <t>火險到期單筆（日）累積檔</t>
    <phoneticPr fontId="2" type="noConversion"/>
  </si>
  <si>
    <t>V</t>
    <phoneticPr fontId="2" type="noConversion"/>
  </si>
  <si>
    <t>X</t>
    <phoneticPr fontId="2" type="noConversion"/>
  </si>
  <si>
    <t>重新討論介接方式</t>
  </si>
  <si>
    <t>有新的介接格式</t>
  </si>
  <si>
    <t>轉換至主檔(額度or放款)</t>
  </si>
  <si>
    <t>改用核心員工檔</t>
  </si>
  <si>
    <t>已不使用</t>
    <phoneticPr fontId="2" type="noConversion"/>
  </si>
  <si>
    <t>歷史資料</t>
  </si>
  <si>
    <t>核對新系統功能</t>
  </si>
  <si>
    <t>check聯徵使用</t>
  </si>
  <si>
    <t>非放款部的歷史資料</t>
  </si>
  <si>
    <t>備註</t>
  </si>
  <si>
    <t>歷史資料有銀行,後續只有郵局</t>
  </si>
  <si>
    <t>依照新系統重新設定</t>
  </si>
  <si>
    <t>由核心轉入</t>
  </si>
  <si>
    <t>新代碼轉入</t>
  </si>
  <si>
    <t>重新設定</t>
  </si>
  <si>
    <t>應有主管卡理由明細檔</t>
  </si>
  <si>
    <t>商品檔</t>
  </si>
  <si>
    <t>建立轉換對照表</t>
  </si>
  <si>
    <t>工作月</t>
  </si>
  <si>
    <t>若轉換日跨扣款流程須注意</t>
  </si>
  <si>
    <t>若轉換日跨授權流程須注意</t>
  </si>
  <si>
    <t>新系統AP LOG記錄檔可參考此檔格式</t>
  </si>
  <si>
    <t>新系統應有相當的建檔設計</t>
  </si>
  <si>
    <t>編列客戶編號主鍵</t>
  </si>
  <si>
    <t>討論此功能需求</t>
  </si>
  <si>
    <t>轉換客戶利率檔時需參考</t>
  </si>
  <si>
    <t>確認功能</t>
  </si>
  <si>
    <t>與業務單位確認留存備查方式</t>
  </si>
  <si>
    <t>與外圍系統介接格式</t>
  </si>
  <si>
    <t>客戶通知設定</t>
  </si>
  <si>
    <t>新系統重新設定</t>
  </si>
  <si>
    <t>eLoan為連線查詢</t>
  </si>
  <si>
    <t>修改前修改後LOG</t>
  </si>
  <si>
    <t>火險到期單筆（日）累積檔</t>
  </si>
  <si>
    <t>與核心介接格式</t>
  </si>
  <si>
    <t>首尾筆</t>
  </si>
  <si>
    <t>確認報送作法</t>
  </si>
  <si>
    <t>確認介接格式是否合併檔案</t>
  </si>
  <si>
    <t>序號</t>
  </si>
  <si>
    <t>LMSACN</t>
    <phoneticPr fontId="2" type="noConversion"/>
  </si>
  <si>
    <t>戶號</t>
    <phoneticPr fontId="2" type="noConversion"/>
  </si>
  <si>
    <t>N</t>
    <phoneticPr fontId="2" type="noConversion"/>
  </si>
  <si>
    <t>LMSAPN</t>
    <phoneticPr fontId="2" type="noConversion"/>
  </si>
  <si>
    <t>額度號碼</t>
    <phoneticPr fontId="2" type="noConversion"/>
  </si>
  <si>
    <t>LMSPBK</t>
    <phoneticPr fontId="2" type="noConversion"/>
  </si>
  <si>
    <t>扣款銀行</t>
    <phoneticPr fontId="2" type="noConversion"/>
  </si>
  <si>
    <t>LMSPCN</t>
    <phoneticPr fontId="2" type="noConversion"/>
  </si>
  <si>
    <t>扣款帳號</t>
    <phoneticPr fontId="2" type="noConversion"/>
  </si>
  <si>
    <t>ACHCDT</t>
    <phoneticPr fontId="2" type="noConversion"/>
  </si>
  <si>
    <t>處理日期時間</t>
    <phoneticPr fontId="2" type="noConversion"/>
  </si>
  <si>
    <t>ATHFND</t>
    <phoneticPr fontId="2" type="noConversion"/>
  </si>
  <si>
    <t>核印完成日期</t>
    <phoneticPr fontId="2" type="noConversion"/>
  </si>
  <si>
    <t>ATHCOD</t>
    <phoneticPr fontId="2" type="noConversion"/>
  </si>
  <si>
    <t>授權狀態</t>
    <phoneticPr fontId="2" type="noConversion"/>
  </si>
  <si>
    <t>C</t>
    <phoneticPr fontId="2" type="noConversion"/>
  </si>
  <si>
    <t>ACHCOD</t>
    <phoneticPr fontId="2" type="noConversion"/>
  </si>
  <si>
    <t>授權方式</t>
    <phoneticPr fontId="2" type="noConversion"/>
  </si>
  <si>
    <t>ACHLAMT</t>
    <phoneticPr fontId="2" type="noConversion"/>
  </si>
  <si>
    <t>每筆扣款限額</t>
    <phoneticPr fontId="2" type="noConversion"/>
  </si>
  <si>
    <t>ACHSTS</t>
    <phoneticPr fontId="2" type="noConversion"/>
  </si>
  <si>
    <t>狀態碼</t>
    <phoneticPr fontId="2" type="noConversion"/>
  </si>
  <si>
    <t>CRTEMP</t>
    <phoneticPr fontId="2" type="noConversion"/>
  </si>
  <si>
    <t>建立者櫃員編號</t>
    <phoneticPr fontId="2" type="noConversion"/>
  </si>
  <si>
    <t>CRDTM</t>
    <phoneticPr fontId="2" type="noConversion"/>
  </si>
  <si>
    <t>建立日期時間</t>
    <phoneticPr fontId="2" type="noConversion"/>
  </si>
  <si>
    <t>CHGEMP</t>
    <phoneticPr fontId="2" type="noConversion"/>
  </si>
  <si>
    <t>修改者櫃員編號</t>
    <phoneticPr fontId="2" type="noConversion"/>
  </si>
  <si>
    <t>CHGDTM</t>
    <phoneticPr fontId="2" type="noConversion"/>
  </si>
  <si>
    <t>修改日期時間</t>
    <phoneticPr fontId="2" type="noConversion"/>
  </si>
  <si>
    <t>UPDATE_IDENT</t>
    <phoneticPr fontId="2" type="noConversion"/>
  </si>
  <si>
    <t>D</t>
    <phoneticPr fontId="2" type="noConversion"/>
  </si>
  <si>
    <t>TRXIDT</t>
    <phoneticPr fontId="2" type="noConversion"/>
  </si>
  <si>
    <t>入帳日期</t>
    <phoneticPr fontId="2" type="noConversion"/>
  </si>
  <si>
    <t>MBKAPN</t>
    <phoneticPr fontId="2" type="noConversion"/>
  </si>
  <si>
    <t>LMSLPD</t>
    <phoneticPr fontId="2" type="noConversion"/>
  </si>
  <si>
    <t>繳息迄日</t>
    <phoneticPr fontId="2" type="noConversion"/>
  </si>
  <si>
    <t>ACTACT</t>
    <phoneticPr fontId="2" type="noConversion"/>
  </si>
  <si>
    <t>科目</t>
    <phoneticPr fontId="2" type="noConversion"/>
  </si>
  <si>
    <t>MBKAMT</t>
    <phoneticPr fontId="2" type="noConversion"/>
  </si>
  <si>
    <t>扣款金額</t>
    <phoneticPr fontId="2" type="noConversion"/>
  </si>
  <si>
    <t>MBKRSN</t>
    <phoneticPr fontId="2" type="noConversion"/>
  </si>
  <si>
    <t>扣款失敗原因</t>
    <phoneticPr fontId="2" type="noConversion"/>
  </si>
  <si>
    <t>TRXDAT</t>
    <phoneticPr fontId="2" type="noConversion"/>
  </si>
  <si>
    <t>會計日期</t>
    <phoneticPr fontId="2" type="noConversion"/>
  </si>
  <si>
    <t>TRXNMT</t>
    <phoneticPr fontId="2" type="noConversion"/>
  </si>
  <si>
    <t>交易序號</t>
    <phoneticPr fontId="2" type="noConversion"/>
  </si>
  <si>
    <t>TRXISD</t>
    <phoneticPr fontId="2" type="noConversion"/>
  </si>
  <si>
    <t>計息起日</t>
    <phoneticPr fontId="2" type="noConversion"/>
  </si>
  <si>
    <t>TRXIED</t>
    <phoneticPr fontId="2" type="noConversion"/>
  </si>
  <si>
    <t>計息迄日</t>
    <phoneticPr fontId="2" type="noConversion"/>
  </si>
  <si>
    <t>DPSATC</t>
    <phoneticPr fontId="2" type="noConversion"/>
  </si>
  <si>
    <t>存摺代號</t>
    <phoneticPr fontId="2" type="noConversion"/>
  </si>
  <si>
    <t>BSTBTN</t>
    <phoneticPr fontId="2" type="noConversion"/>
  </si>
  <si>
    <t>批次號碼</t>
    <phoneticPr fontId="2" type="noConversion"/>
  </si>
  <si>
    <t>MBKCDE</t>
    <phoneticPr fontId="2" type="noConversion"/>
  </si>
  <si>
    <t>媒體碼</t>
    <phoneticPr fontId="2" type="noConversion"/>
  </si>
  <si>
    <t>MAKTRX</t>
    <phoneticPr fontId="2" type="noConversion"/>
  </si>
  <si>
    <t>ACH入帳扣款別</t>
    <phoneticPr fontId="2" type="noConversion"/>
  </si>
  <si>
    <t>LMSPRL</t>
    <phoneticPr fontId="2" type="noConversion"/>
  </si>
  <si>
    <t>與借款人關係</t>
    <phoneticPr fontId="2" type="noConversion"/>
  </si>
  <si>
    <t>LMSPAN</t>
    <phoneticPr fontId="2" type="noConversion"/>
  </si>
  <si>
    <t>帳戶戶名</t>
    <phoneticPr fontId="2" type="noConversion"/>
  </si>
  <si>
    <t>LMSPID</t>
    <phoneticPr fontId="2" type="noConversion"/>
  </si>
  <si>
    <t>身分證字號</t>
    <phoneticPr fontId="2" type="noConversion"/>
  </si>
  <si>
    <t>LMSPER</t>
    <phoneticPr fontId="2" type="noConversion"/>
  </si>
  <si>
    <t>錯誤註記</t>
    <phoneticPr fontId="2" type="noConversion"/>
  </si>
  <si>
    <t>CD$CPD</t>
    <phoneticPr fontId="2" type="noConversion"/>
  </si>
  <si>
    <t>公司</t>
    <phoneticPr fontId="2" type="noConversion"/>
  </si>
  <si>
    <t>CD$CNM</t>
    <phoneticPr fontId="2" type="noConversion"/>
  </si>
  <si>
    <t>公司名稱</t>
    <phoneticPr fontId="2" type="noConversion"/>
  </si>
  <si>
    <t>CD$CAN</t>
    <phoneticPr fontId="2" type="noConversion"/>
  </si>
  <si>
    <t>公司簡稱</t>
    <phoneticPr fontId="2" type="noConversion"/>
  </si>
  <si>
    <t>CD$CA1</t>
    <phoneticPr fontId="2" type="noConversion"/>
  </si>
  <si>
    <t>公司地址</t>
    <phoneticPr fontId="2" type="noConversion"/>
  </si>
  <si>
    <t>CD$CA2</t>
    <phoneticPr fontId="2" type="noConversion"/>
  </si>
  <si>
    <t>CD$CA3</t>
    <phoneticPr fontId="2" type="noConversion"/>
  </si>
  <si>
    <t>CD$SPR</t>
    <phoneticPr fontId="2" type="noConversion"/>
  </si>
  <si>
    <t>公司負責人</t>
    <phoneticPr fontId="2" type="noConversion"/>
  </si>
  <si>
    <t>CD$CUR</t>
    <phoneticPr fontId="2" type="noConversion"/>
  </si>
  <si>
    <t>幣別</t>
    <phoneticPr fontId="2" type="noConversion"/>
  </si>
  <si>
    <t>CD$UIN</t>
    <phoneticPr fontId="2" type="noConversion"/>
  </si>
  <si>
    <t>統一編號</t>
    <phoneticPr fontId="2" type="noConversion"/>
  </si>
  <si>
    <t>CD$BTN</t>
    <phoneticPr fontId="2" type="noConversion"/>
  </si>
  <si>
    <t>營業證號</t>
    <phoneticPr fontId="2" type="noConversion"/>
  </si>
  <si>
    <t>CD$FTN</t>
    <phoneticPr fontId="2" type="noConversion"/>
  </si>
  <si>
    <t>工廠登記證號</t>
    <phoneticPr fontId="2" type="noConversion"/>
  </si>
  <si>
    <t>CD$TEL</t>
    <phoneticPr fontId="2" type="noConversion"/>
  </si>
  <si>
    <t>電話號碼</t>
    <phoneticPr fontId="2" type="noConversion"/>
  </si>
  <si>
    <t>CD$FAX</t>
    <phoneticPr fontId="2" type="noConversion"/>
  </si>
  <si>
    <t>傳真號碼</t>
    <phoneticPr fontId="2" type="noConversion"/>
  </si>
  <si>
    <t>CD$TLX</t>
    <phoneticPr fontId="2" type="noConversion"/>
  </si>
  <si>
    <t>電傳號碼</t>
    <phoneticPr fontId="2" type="noConversion"/>
  </si>
  <si>
    <t>CD$ZIP</t>
    <phoneticPr fontId="2" type="noConversion"/>
  </si>
  <si>
    <t>郵遞區號</t>
    <phoneticPr fontId="2" type="noConversion"/>
  </si>
  <si>
    <t>CD$GTX</t>
    <phoneticPr fontId="2" type="noConversion"/>
  </si>
  <si>
    <t>貨物稅編號</t>
    <phoneticPr fontId="2" type="noConversion"/>
  </si>
  <si>
    <t>CD$BTX</t>
    <phoneticPr fontId="2" type="noConversion"/>
  </si>
  <si>
    <t>保稅編號</t>
    <phoneticPr fontId="2" type="noConversion"/>
  </si>
  <si>
    <t>CD$T1C</t>
    <phoneticPr fontId="2" type="noConversion"/>
  </si>
  <si>
    <t>其他特許證1</t>
    <phoneticPr fontId="2" type="noConversion"/>
  </si>
  <si>
    <t>CD$T2C</t>
  </si>
  <si>
    <t>其他特許證2</t>
  </si>
  <si>
    <t>C</t>
    <phoneticPr fontId="2" type="noConversion"/>
  </si>
  <si>
    <t>CD$T3C</t>
  </si>
  <si>
    <t>其他特許證3</t>
  </si>
  <si>
    <t>CD$T4C</t>
  </si>
  <si>
    <t>其他特許證4</t>
  </si>
  <si>
    <t>CD$CBN</t>
    <phoneticPr fontId="2" type="noConversion"/>
  </si>
  <si>
    <t>合併公司碼</t>
    <phoneticPr fontId="2" type="noConversion"/>
  </si>
  <si>
    <t>CD$YER</t>
    <phoneticPr fontId="2" type="noConversion"/>
  </si>
  <si>
    <t>會計年度</t>
    <phoneticPr fontId="2" type="noConversion"/>
  </si>
  <si>
    <t>N</t>
    <phoneticPr fontId="2" type="noConversion"/>
  </si>
  <si>
    <t>CD$CAL</t>
    <phoneticPr fontId="2" type="noConversion"/>
  </si>
  <si>
    <t>使用特別曆</t>
    <phoneticPr fontId="2" type="noConversion"/>
  </si>
  <si>
    <t>CD$YDF</t>
    <phoneticPr fontId="2" type="noConversion"/>
  </si>
  <si>
    <t>歷年差</t>
    <phoneticPr fontId="2" type="noConversion"/>
  </si>
  <si>
    <t>UPDATE_IDENT</t>
    <phoneticPr fontId="2" type="noConversion"/>
  </si>
  <si>
    <t>D</t>
    <phoneticPr fontId="2" type="noConversion"/>
  </si>
  <si>
    <t>BSTBRH</t>
    <phoneticPr fontId="2" type="noConversion"/>
  </si>
  <si>
    <t>營業單位</t>
    <phoneticPr fontId="2" type="noConversion"/>
  </si>
  <si>
    <t>BSTDAT</t>
    <phoneticPr fontId="2" type="noConversion"/>
  </si>
  <si>
    <t>BSTTRN</t>
    <phoneticPr fontId="2" type="noConversion"/>
  </si>
  <si>
    <t>BSTVBN</t>
    <phoneticPr fontId="2" type="noConversion"/>
  </si>
  <si>
    <t>傳票批號</t>
    <phoneticPr fontId="2" type="noConversion"/>
  </si>
  <si>
    <t>EXGASQ</t>
    <phoneticPr fontId="2" type="noConversion"/>
  </si>
  <si>
    <t>匯款單編號</t>
    <phoneticPr fontId="2" type="noConversion"/>
  </si>
  <si>
    <t>LOGSEQ</t>
    <phoneticPr fontId="2" type="noConversion"/>
  </si>
  <si>
    <t>記錄序號</t>
    <phoneticPr fontId="2" type="noConversion"/>
  </si>
  <si>
    <t>CUSBRH</t>
    <phoneticPr fontId="2" type="noConversion"/>
  </si>
  <si>
    <t>單位別</t>
    <phoneticPr fontId="2" type="noConversion"/>
  </si>
  <si>
    <t>CUSCIF</t>
    <phoneticPr fontId="2" type="noConversion"/>
  </si>
  <si>
    <t>CIF KEY</t>
    <phoneticPr fontId="2" type="noConversion"/>
  </si>
  <si>
    <t>CUSID1</t>
    <phoneticPr fontId="2" type="noConversion"/>
  </si>
  <si>
    <t>CUSER1</t>
    <phoneticPr fontId="2" type="noConversion"/>
  </si>
  <si>
    <t>註記</t>
    <phoneticPr fontId="2" type="noConversion"/>
  </si>
  <si>
    <t>CUSNA1</t>
    <phoneticPr fontId="2" type="noConversion"/>
  </si>
  <si>
    <t>CUSNA5</t>
    <phoneticPr fontId="2" type="noConversion"/>
  </si>
  <si>
    <t>公司名稱1</t>
    <phoneticPr fontId="2" type="noConversion"/>
  </si>
  <si>
    <t>CUSID2</t>
    <phoneticPr fontId="2" type="noConversion"/>
  </si>
  <si>
    <t>負責人身分證</t>
    <phoneticPr fontId="2" type="noConversion"/>
  </si>
  <si>
    <t>CUSER2</t>
    <phoneticPr fontId="2" type="noConversion"/>
  </si>
  <si>
    <t>CUSNA2</t>
    <phoneticPr fontId="2" type="noConversion"/>
  </si>
  <si>
    <t>負責人姓名</t>
    <phoneticPr fontId="2" type="noConversion"/>
  </si>
  <si>
    <t>CUSNA4</t>
    <phoneticPr fontId="2" type="noConversion"/>
  </si>
  <si>
    <t>聯絡人姓名</t>
    <phoneticPr fontId="2" type="noConversion"/>
  </si>
  <si>
    <t>設立日期</t>
    <phoneticPr fontId="2" type="noConversion"/>
  </si>
  <si>
    <t>CUSGRP</t>
    <phoneticPr fontId="2" type="noConversion"/>
  </si>
  <si>
    <t>關聯戶代號</t>
    <phoneticPr fontId="2" type="noConversion"/>
  </si>
  <si>
    <t>CUSCCD</t>
    <phoneticPr fontId="2" type="noConversion"/>
  </si>
  <si>
    <t>戶別</t>
    <phoneticPr fontId="2" type="noConversion"/>
  </si>
  <si>
    <t>CUSECD</t>
    <phoneticPr fontId="2" type="noConversion"/>
  </si>
  <si>
    <t>客戶別</t>
    <phoneticPr fontId="2" type="noConversion"/>
  </si>
  <si>
    <t>CUSEMP</t>
    <phoneticPr fontId="2" type="noConversion"/>
  </si>
  <si>
    <t>員工代號</t>
    <phoneticPr fontId="2" type="noConversion"/>
  </si>
  <si>
    <t>CUS15S</t>
    <phoneticPr fontId="2" type="noConversion"/>
  </si>
  <si>
    <t>15日薪</t>
    <phoneticPr fontId="2" type="noConversion"/>
  </si>
  <si>
    <t>CUSOCD</t>
    <phoneticPr fontId="2" type="noConversion"/>
  </si>
  <si>
    <t>行業別</t>
    <phoneticPr fontId="2" type="noConversion"/>
  </si>
  <si>
    <t>CUSSEX</t>
    <phoneticPr fontId="2" type="noConversion"/>
  </si>
  <si>
    <t>性別</t>
    <phoneticPr fontId="2" type="noConversion"/>
  </si>
  <si>
    <t>CUSADA</t>
    <phoneticPr fontId="2" type="noConversion"/>
  </si>
  <si>
    <t>CUSADB</t>
    <phoneticPr fontId="2" type="noConversion"/>
  </si>
  <si>
    <t>CUSZPA</t>
    <phoneticPr fontId="2" type="noConversion"/>
  </si>
  <si>
    <t>電話</t>
    <phoneticPr fontId="2" type="noConversion"/>
  </si>
  <si>
    <t>CUSAD1</t>
    <phoneticPr fontId="2" type="noConversion"/>
  </si>
  <si>
    <t>通訊地址</t>
    <phoneticPr fontId="2" type="noConversion"/>
  </si>
  <si>
    <t>CUSAD2</t>
    <phoneticPr fontId="2" type="noConversion"/>
  </si>
  <si>
    <t>CUSZP1</t>
    <phoneticPr fontId="2" type="noConversion"/>
  </si>
  <si>
    <t>CUSTL1</t>
    <phoneticPr fontId="2" type="noConversion"/>
  </si>
  <si>
    <t>聯絡電話1</t>
    <phoneticPr fontId="2" type="noConversion"/>
  </si>
  <si>
    <t>CUSTL2</t>
    <phoneticPr fontId="2" type="noConversion"/>
  </si>
  <si>
    <t>聯絡電話2</t>
    <phoneticPr fontId="2" type="noConversion"/>
  </si>
  <si>
    <t>CUSTL3</t>
    <phoneticPr fontId="2" type="noConversion"/>
  </si>
  <si>
    <t>聯絡電話3</t>
    <phoneticPr fontId="2" type="noConversion"/>
  </si>
  <si>
    <t>CUSTL4</t>
    <phoneticPr fontId="2" type="noConversion"/>
  </si>
  <si>
    <t>聯絡電話4</t>
    <phoneticPr fontId="2" type="noConversion"/>
  </si>
  <si>
    <t>CUSFX1</t>
    <phoneticPr fontId="2" type="noConversion"/>
  </si>
  <si>
    <t>傳真</t>
    <phoneticPr fontId="2" type="noConversion"/>
  </si>
  <si>
    <t>CUSBBC</t>
    <phoneticPr fontId="2" type="noConversion"/>
  </si>
  <si>
    <t>B.B.CALL</t>
    <phoneticPr fontId="2" type="noConversion"/>
  </si>
  <si>
    <t>CUSEM1</t>
    <phoneticPr fontId="2" type="noConversion"/>
  </si>
  <si>
    <t>授信</t>
    <phoneticPr fontId="2" type="noConversion"/>
  </si>
  <si>
    <t>CUSEM2</t>
    <phoneticPr fontId="2" type="noConversion"/>
  </si>
  <si>
    <t>放款專員</t>
    <phoneticPr fontId="2" type="noConversion"/>
  </si>
  <si>
    <t>BCMRGN</t>
    <phoneticPr fontId="2" type="noConversion"/>
  </si>
  <si>
    <t>駐區</t>
    <phoneticPr fontId="2" type="noConversion"/>
  </si>
  <si>
    <t>CUSEM3</t>
    <phoneticPr fontId="2" type="noConversion"/>
  </si>
  <si>
    <t>介紹人</t>
    <phoneticPr fontId="2" type="noConversion"/>
  </si>
  <si>
    <t>CUSEM4</t>
    <phoneticPr fontId="2" type="noConversion"/>
  </si>
  <si>
    <t>督辦</t>
    <phoneticPr fontId="2" type="noConversion"/>
  </si>
  <si>
    <t>CUSCDT</t>
    <phoneticPr fontId="2" type="noConversion"/>
  </si>
  <si>
    <t>建檔日期</t>
    <phoneticPr fontId="2" type="noConversion"/>
  </si>
  <si>
    <t>CUSMDT</t>
    <phoneticPr fontId="2" type="noConversion"/>
  </si>
  <si>
    <t>最後變更日期</t>
    <phoneticPr fontId="2" type="noConversion"/>
  </si>
  <si>
    <t>CUSSTN</t>
    <phoneticPr fontId="2" type="noConversion"/>
  </si>
  <si>
    <t>站別</t>
    <phoneticPr fontId="2" type="noConversion"/>
  </si>
  <si>
    <t>ALWINQ</t>
    <phoneticPr fontId="2" type="noConversion"/>
  </si>
  <si>
    <t>開放查詢</t>
    <phoneticPr fontId="2" type="noConversion"/>
  </si>
  <si>
    <t>CUSEM6</t>
    <phoneticPr fontId="2" type="noConversion"/>
  </si>
  <si>
    <t>估價</t>
    <phoneticPr fontId="2" type="noConversion"/>
  </si>
  <si>
    <t>CUSENT</t>
    <phoneticPr fontId="2" type="noConversion"/>
  </si>
  <si>
    <t>企金別</t>
    <phoneticPr fontId="2" type="noConversion"/>
  </si>
  <si>
    <t>CUSMKT</t>
    <phoneticPr fontId="2" type="noConversion"/>
  </si>
  <si>
    <t>交互運用</t>
    <phoneticPr fontId="2" type="noConversion"/>
  </si>
  <si>
    <t>UPDATE_ENT</t>
    <phoneticPr fontId="2" type="noConversion"/>
  </si>
  <si>
    <t>STKNO1</t>
    <phoneticPr fontId="2" type="noConversion"/>
  </si>
  <si>
    <t>股票代號一</t>
    <phoneticPr fontId="2" type="noConversion"/>
  </si>
  <si>
    <t>STKNO2</t>
    <phoneticPr fontId="2" type="noConversion"/>
  </si>
  <si>
    <t>股票代號二</t>
    <phoneticPr fontId="2" type="noConversion"/>
  </si>
  <si>
    <t>ALWINV</t>
    <phoneticPr fontId="2" type="noConversion"/>
  </si>
  <si>
    <t>保險業是否允許投資</t>
    <phoneticPr fontId="2" type="noConversion"/>
  </si>
  <si>
    <t>STKKJ</t>
    <phoneticPr fontId="2" type="noConversion"/>
  </si>
  <si>
    <t>股票名稱</t>
    <phoneticPr fontId="2" type="noConversion"/>
  </si>
  <si>
    <t>@TESTF</t>
  </si>
  <si>
    <t>FOR TEST</t>
  </si>
  <si>
    <t>@TESTF2</t>
  </si>
  <si>
    <t>FOR FILE TEST</t>
  </si>
  <si>
    <t>ABC</t>
  </si>
  <si>
    <t>abc</t>
  </si>
  <si>
    <t>AHM71Q1P</t>
  </si>
  <si>
    <t>Work File for LN71Q1</t>
  </si>
  <si>
    <t>AHW71PP</t>
  </si>
  <si>
    <t>Work File for LN71P1</t>
  </si>
  <si>
    <t>AP$TSTP</t>
  </si>
  <si>
    <t>test AP$LOGP</t>
  </si>
  <si>
    <t>ATEST1</t>
  </si>
  <si>
    <t>ATEST FILE</t>
  </si>
  <si>
    <t>ATEST2</t>
  </si>
  <si>
    <t>CCCHU02</t>
  </si>
  <si>
    <t>test</t>
  </si>
  <si>
    <t>CUACUSP</t>
  </si>
  <si>
    <t>89 8 25 TEST</t>
  </si>
  <si>
    <t>D</t>
  </si>
  <si>
    <t>D10P</t>
  </si>
  <si>
    <t>COPY DATA FROM D10</t>
  </si>
  <si>
    <t>D9201061</t>
  </si>
  <si>
    <t>抓帳 TMP</t>
  </si>
  <si>
    <t>D920106A</t>
  </si>
  <si>
    <t>抓帳 TMP2</t>
  </si>
  <si>
    <t>D9304135</t>
  </si>
  <si>
    <t>QUERY TMP</t>
  </si>
  <si>
    <t>DC@F03</t>
  </si>
  <si>
    <t>Data Dictionary</t>
  </si>
  <si>
    <t>DC@F12</t>
  </si>
  <si>
    <t>Table Definitions File</t>
  </si>
  <si>
    <t>DC@F14</t>
  </si>
  <si>
    <t>Table Lists</t>
  </si>
  <si>
    <t>DC@F15</t>
  </si>
  <si>
    <t>Table Views</t>
  </si>
  <si>
    <t>DC@F18</t>
  </si>
  <si>
    <t>Access Routes</t>
  </si>
  <si>
    <t>DC@F23</t>
  </si>
  <si>
    <t>Function Definitions /EDLO /PDF=F23P#I</t>
  </si>
  <si>
    <t>DC@F27</t>
  </si>
  <si>
    <t>Table Version Definition</t>
  </si>
  <si>
    <t>DC@F60</t>
  </si>
  <si>
    <t>Partition Languages</t>
  </si>
  <si>
    <t>DC@W01</t>
  </si>
  <si>
    <t>L4W3 - Web Page Index</t>
  </si>
  <si>
    <t>DC@W02</t>
  </si>
  <si>
    <t>L4W3 - Web Page Content</t>
  </si>
  <si>
    <t>DC@W03</t>
  </si>
  <si>
    <t>L4W3 - Web Component Registry</t>
  </si>
  <si>
    <t>DC@W06</t>
  </si>
  <si>
    <t>L4W3 - Image Data</t>
  </si>
  <si>
    <t>DC@W08</t>
  </si>
  <si>
    <t>L4W3 - Web User Information</t>
  </si>
  <si>
    <t>DC@W09</t>
  </si>
  <si>
    <t>L4W3 - Web Process Information</t>
  </si>
  <si>
    <t>DC@W10</t>
  </si>
  <si>
    <t>L4W3 - Banner Header</t>
  </si>
  <si>
    <t>DC@W11</t>
  </si>
  <si>
    <t>L4W3 - Banner Details</t>
  </si>
  <si>
    <t>DC@W12</t>
  </si>
  <si>
    <t>L4W3 - LANSA system tables</t>
  </si>
  <si>
    <t>DC@W14</t>
  </si>
  <si>
    <t>Web Event Links</t>
  </si>
  <si>
    <t>DEL</t>
  </si>
  <si>
    <t>DELETE</t>
  </si>
  <si>
    <t>delete</t>
  </si>
  <si>
    <t>F9405051</t>
  </si>
  <si>
    <t>DEBUG 利息收入 TEST</t>
  </si>
  <si>
    <t>HCL01P</t>
  </si>
  <si>
    <t>UPDATE ZIP-CODE</t>
  </si>
  <si>
    <t>HHFILE</t>
  </si>
  <si>
    <t>test for record length</t>
  </si>
  <si>
    <t>LA$ACTPT</t>
  </si>
  <si>
    <t>TEST</t>
  </si>
  <si>
    <t>LA$HGTPX</t>
  </si>
  <si>
    <t>LA$HGTP</t>
  </si>
  <si>
    <t>LA$PLWU</t>
  </si>
  <si>
    <t>TEST R7.0</t>
  </si>
  <si>
    <t>LA$QHCPT</t>
  </si>
  <si>
    <t>LA$QHCP test</t>
  </si>
  <si>
    <t>LA$QHCT</t>
  </si>
  <si>
    <t>LA$QQAP</t>
  </si>
  <si>
    <t>LA$QTTP</t>
  </si>
  <si>
    <t>TEMP FOR LA$QHCP</t>
  </si>
  <si>
    <t>LA$WX7P</t>
  </si>
  <si>
    <t>TEST FOR LA$W27P</t>
  </si>
  <si>
    <t>LATW24P</t>
  </si>
  <si>
    <t>UPD LA$W24P from LATW24P</t>
  </si>
  <si>
    <t>LAW24P</t>
  </si>
  <si>
    <t>FOR UPDATE LA$W24P</t>
  </si>
  <si>
    <t>LAW531P</t>
  </si>
  <si>
    <t>Work File for LA531</t>
  </si>
  <si>
    <t>LAW5G1P</t>
  </si>
  <si>
    <t>Work File for LA5G1</t>
  </si>
  <si>
    <t>LAW5I7</t>
  </si>
  <si>
    <t>Work File for LA5I7</t>
  </si>
  <si>
    <t>LAW7N1P</t>
  </si>
  <si>
    <t>Work File1 for LA7N1</t>
  </si>
  <si>
    <t>LAW7NP</t>
  </si>
  <si>
    <t>Work File for LA7N1</t>
  </si>
  <si>
    <t>LAW7U1P</t>
  </si>
  <si>
    <t>Work File1 for LA7U1</t>
  </si>
  <si>
    <t>LAW7UP</t>
  </si>
  <si>
    <t>Work File for LA7U1</t>
  </si>
  <si>
    <t>LM@ELE</t>
  </si>
  <si>
    <t>Data Elements</t>
  </si>
  <si>
    <t>LM@ENT</t>
  </si>
  <si>
    <t>LLLLLLLLLLLLL</t>
  </si>
  <si>
    <t>LM@MDL</t>
  </si>
  <si>
    <t>Lansa Modelling Models</t>
  </si>
  <si>
    <t>LM@REL</t>
  </si>
  <si>
    <t>Data Modelling Relationships</t>
  </si>
  <si>
    <t>LM@RKY</t>
  </si>
  <si>
    <t>LLLLLLLLLLLLLLLLLLLLLLLLLLLLLLLL</t>
  </si>
  <si>
    <t>LN$TRXP</t>
  </si>
  <si>
    <t>Copy from LA$TRXP for DW</t>
  </si>
  <si>
    <t>LN$TTTP</t>
  </si>
  <si>
    <t>LN$YG5PX</t>
  </si>
  <si>
    <t>backup LN$YG5P</t>
  </si>
  <si>
    <t>LNM54P</t>
  </si>
  <si>
    <t>LNMX1P</t>
  </si>
  <si>
    <t>LNTEST2</t>
  </si>
  <si>
    <t>CCCHU TEST</t>
  </si>
  <si>
    <t>LNTEST3</t>
  </si>
  <si>
    <t>TMP ZIP</t>
  </si>
  <si>
    <t>LNW1250P</t>
  </si>
  <si>
    <t>Work File for LN1250</t>
  </si>
  <si>
    <t>LNW15PP</t>
  </si>
  <si>
    <t>Work File for LN15P0</t>
  </si>
  <si>
    <t>LNW15R1P</t>
  </si>
  <si>
    <t>Work File for LN15R1</t>
  </si>
  <si>
    <t>LNW171EX</t>
  </si>
  <si>
    <t>TEST FOR LNW171E</t>
  </si>
  <si>
    <t>LNW2731P</t>
  </si>
  <si>
    <t>Work File for LN2731</t>
  </si>
  <si>
    <t>LNW27BP</t>
  </si>
  <si>
    <t>Work File for LN27B1</t>
  </si>
  <si>
    <t>LNW27G0P</t>
  </si>
  <si>
    <t>Work File for LN27G0</t>
  </si>
  <si>
    <t>LNW27G1P</t>
  </si>
  <si>
    <t>Work File 2 for LN27G0</t>
  </si>
  <si>
    <t>LNW55P</t>
  </si>
  <si>
    <t>Working File for LN55T0+LN55T1</t>
  </si>
  <si>
    <t>LNW56HPQ</t>
  </si>
  <si>
    <t>copy from lnw56hp</t>
  </si>
  <si>
    <t>LNW63A3P</t>
  </si>
  <si>
    <t>Work File for LN63A3</t>
  </si>
  <si>
    <t>LNW63HAP</t>
  </si>
  <si>
    <t>Work File for LN63H0</t>
  </si>
  <si>
    <t>LNW63HP</t>
  </si>
  <si>
    <t>LNW6611P</t>
  </si>
  <si>
    <t>Work File for LN6611</t>
  </si>
  <si>
    <t>LNW6661P</t>
  </si>
  <si>
    <t>Work File for LN6661</t>
  </si>
  <si>
    <t>LNW6721P</t>
  </si>
  <si>
    <t>Work File for LN6721</t>
  </si>
  <si>
    <t>LNW6731P</t>
  </si>
  <si>
    <t>Work File for LN6731</t>
  </si>
  <si>
    <t>LNW6731Q</t>
  </si>
  <si>
    <t>LNW6741P</t>
  </si>
  <si>
    <t>Work File for LN6741</t>
  </si>
  <si>
    <t>LNW6751P</t>
  </si>
  <si>
    <t>Work File for LN6751</t>
  </si>
  <si>
    <t>LNW6761P</t>
  </si>
  <si>
    <t>Work File for LN6761</t>
  </si>
  <si>
    <t>LNW6771P</t>
  </si>
  <si>
    <t>Work File for LN6771</t>
  </si>
  <si>
    <t>LNW6781P</t>
  </si>
  <si>
    <t>Work File for LN6781</t>
  </si>
  <si>
    <t>LNW6791P</t>
  </si>
  <si>
    <t>Work File for LN6791</t>
  </si>
  <si>
    <t>LNW69P</t>
  </si>
  <si>
    <t>Work File for LN6921</t>
  </si>
  <si>
    <t>LNW71R1P</t>
  </si>
  <si>
    <t>Work File for LN71R1</t>
  </si>
  <si>
    <t>LNW72E1P</t>
  </si>
  <si>
    <t>Work File for LN72E1</t>
  </si>
  <si>
    <t>LNW9920P</t>
  </si>
  <si>
    <t>Work File for LN9920</t>
  </si>
  <si>
    <t>LNW99R2P</t>
  </si>
  <si>
    <t>Work File of LN99R2</t>
  </si>
  <si>
    <t>LNW99RP</t>
  </si>
  <si>
    <t>Work File of LN99R1</t>
  </si>
  <si>
    <t>LNW99X1P</t>
  </si>
  <si>
    <t>Work File for LN99X1</t>
  </si>
  <si>
    <t>LNWLGRP</t>
  </si>
  <si>
    <t>Work File from LN6622</t>
  </si>
  <si>
    <t>LU@AAC</t>
  </si>
  <si>
    <t>Allowable Action</t>
  </si>
  <si>
    <t>LU@ABG</t>
  </si>
  <si>
    <t>Action Bar Groups</t>
  </si>
  <si>
    <t>LU@ABS</t>
  </si>
  <si>
    <t>Active Abstraction(s)</t>
  </si>
  <si>
    <t>LU@ACT</t>
  </si>
  <si>
    <t>Action</t>
  </si>
  <si>
    <t>LU@ATR</t>
  </si>
  <si>
    <t>Attribute</t>
  </si>
  <si>
    <t>LU@CNM</t>
  </si>
  <si>
    <t>Used Computer Names</t>
  </si>
  <si>
    <t>LU@DTA</t>
  </si>
  <si>
    <t>Data Type</t>
  </si>
  <si>
    <t>LU@INFO</t>
  </si>
  <si>
    <t>Standard RUOM Information Exchange Area</t>
  </si>
  <si>
    <t>LU@MSG</t>
  </si>
  <si>
    <t>Messages</t>
  </si>
  <si>
    <t>LU@MSI</t>
  </si>
  <si>
    <t>Message Issuers</t>
  </si>
  <si>
    <t>LU@NTE</t>
  </si>
  <si>
    <t>Note</t>
  </si>
  <si>
    <t>LU@OAC</t>
  </si>
  <si>
    <t>Object Action</t>
  </si>
  <si>
    <t>LU@OBJ</t>
  </si>
  <si>
    <t>Object</t>
  </si>
  <si>
    <t>LU@PRO</t>
  </si>
  <si>
    <t>Process</t>
  </si>
  <si>
    <t>LU@QUE</t>
  </si>
  <si>
    <t>Queue for Build Activity Demands</t>
  </si>
  <si>
    <t>LU@REL</t>
  </si>
  <si>
    <t>Relationship</t>
  </si>
  <si>
    <t>LU@RTO</t>
  </si>
  <si>
    <t>Relationship Target Object</t>
  </si>
  <si>
    <t>LU@RTP</t>
  </si>
  <si>
    <t>Relationship Type</t>
  </si>
  <si>
    <t>LU@RXO</t>
  </si>
  <si>
    <t>Re-engineering Cross Reference - Object</t>
  </si>
  <si>
    <t>LU@SRL</t>
  </si>
  <si>
    <t>Standard Relationships</t>
  </si>
  <si>
    <t>LU@STY</t>
  </si>
  <si>
    <t>Style</t>
  </si>
  <si>
    <t>LU@SYS</t>
  </si>
  <si>
    <t>System Values</t>
  </si>
  <si>
    <t>LU@TMP</t>
  </si>
  <si>
    <t>Temporary Notes File</t>
  </si>
  <si>
    <t>LU@TRD</t>
  </si>
  <si>
    <t>Temporary Store for RDML</t>
  </si>
  <si>
    <t>LU@TYP</t>
  </si>
  <si>
    <t>Object Type</t>
  </si>
  <si>
    <t>LU@UVK</t>
  </si>
  <si>
    <t>User View Keys</t>
  </si>
  <si>
    <t>LU@UVW</t>
  </si>
  <si>
    <t>User View</t>
  </si>
  <si>
    <t>LU@VEW</t>
  </si>
  <si>
    <t>Data View</t>
  </si>
  <si>
    <t>LU@VID</t>
  </si>
  <si>
    <t>Visual Identifier</t>
  </si>
  <si>
    <t>LU@VST</t>
  </si>
  <si>
    <t>Valid Source/Target object type</t>
  </si>
  <si>
    <t>PLWUF</t>
  </si>
  <si>
    <t>plwuf test</t>
  </si>
  <si>
    <t>PSLMST</t>
  </si>
  <si>
    <t>Personnel</t>
  </si>
  <si>
    <t>PSLSKL</t>
  </si>
  <si>
    <t>Personnel skills</t>
  </si>
  <si>
    <t>R111PF</t>
  </si>
  <si>
    <t>TTTT</t>
  </si>
  <si>
    <t>SALARY</t>
  </si>
  <si>
    <t>SECTAB</t>
  </si>
  <si>
    <t>Section code table</t>
  </si>
  <si>
    <t>SKILL</t>
  </si>
  <si>
    <t>SKLTAB</t>
  </si>
  <si>
    <t>Skill code table</t>
  </si>
  <si>
    <t>SPLF256</t>
  </si>
  <si>
    <t>Copy SPLF 256 use</t>
  </si>
  <si>
    <t>SPLFPF</t>
  </si>
  <si>
    <t>SPOOLED FILE</t>
  </si>
  <si>
    <t>TB$AAA1</t>
  </si>
  <si>
    <t>test for work</t>
  </si>
  <si>
    <t>TB$CHGP</t>
  </si>
  <si>
    <t>TEMPF</t>
  </si>
  <si>
    <t>temp file for la$mstp</t>
  </si>
  <si>
    <t>TEST#F1</t>
  </si>
  <si>
    <t>FOR TEST - FILE DEFINITION</t>
  </si>
  <si>
    <t>TEST01</t>
  </si>
  <si>
    <t>TEST FOR LA5W0</t>
  </si>
  <si>
    <t>TEST99</t>
  </si>
  <si>
    <t>TESTF01</t>
  </si>
  <si>
    <t>轉檔用 for Doreen</t>
  </si>
  <si>
    <t>TESTF02</t>
  </si>
  <si>
    <t>轉檔上傳格式 TEMP  for Doreen</t>
  </si>
  <si>
    <t>TESTF03</t>
  </si>
  <si>
    <t>Temp File</t>
  </si>
  <si>
    <t>TESTQ</t>
  </si>
  <si>
    <t>TESTQQ</t>
  </si>
  <si>
    <t>TESTXX</t>
  </si>
  <si>
    <t>TLNTRSP</t>
  </si>
  <si>
    <t>test LNTRSP</t>
  </si>
  <si>
    <t>TMP0001</t>
  </si>
  <si>
    <t>CCCHU 910123  為計算存續年期佔率</t>
  </si>
  <si>
    <t>TMP0002</t>
  </si>
  <si>
    <t>CCCHU910123 為計算存續年期佔率按月繳息</t>
  </si>
  <si>
    <t>TMP0003</t>
  </si>
  <si>
    <t>TMPFILE</t>
  </si>
  <si>
    <t>TEMP FILE</t>
  </si>
  <si>
    <t>TSTQRY</t>
  </si>
  <si>
    <t>FOR TEST QUERY</t>
  </si>
  <si>
    <t>WKTESTP</t>
  </si>
  <si>
    <t>Test for Load File</t>
  </si>
  <si>
    <t>WKTRXP</t>
  </si>
  <si>
    <t>Work File for test</t>
  </si>
  <si>
    <t>WUTST1</t>
  </si>
  <si>
    <t>TEST JOIN</t>
  </si>
  <si>
    <t>WUTST2</t>
  </si>
  <si>
    <t>WUW134GP</t>
  </si>
  <si>
    <t>Work File for WU134G</t>
  </si>
  <si>
    <t>ACTACT</t>
    <phoneticPr fontId="2" type="noConversion"/>
  </si>
  <si>
    <t>科目</t>
    <phoneticPr fontId="2" type="noConversion"/>
  </si>
  <si>
    <t>N</t>
    <phoneticPr fontId="2" type="noConversion"/>
  </si>
  <si>
    <t>TRXJAC</t>
    <phoneticPr fontId="2" type="noConversion"/>
  </si>
  <si>
    <t>子目</t>
    <phoneticPr fontId="2" type="noConversion"/>
  </si>
  <si>
    <t>ACSPRD</t>
    <phoneticPr fontId="2" type="noConversion"/>
  </si>
  <si>
    <t>期限區分</t>
    <phoneticPr fontId="2" type="noConversion"/>
  </si>
  <si>
    <t>ACSUPR</t>
    <phoneticPr fontId="2" type="noConversion"/>
  </si>
  <si>
    <t>期限上限</t>
    <phoneticPr fontId="2" type="noConversion"/>
  </si>
  <si>
    <t>ACSLPR</t>
    <phoneticPr fontId="2" type="noConversion"/>
  </si>
  <si>
    <t>期限下限</t>
    <phoneticPr fontId="2" type="noConversion"/>
  </si>
  <si>
    <t>ACSFST</t>
    <phoneticPr fontId="2" type="noConversion"/>
  </si>
  <si>
    <t>首次調整利率</t>
    <phoneticPr fontId="2" type="noConversion"/>
  </si>
  <si>
    <t>C</t>
    <phoneticPr fontId="2" type="noConversion"/>
  </si>
  <si>
    <t>UPDATE_IDENT</t>
    <phoneticPr fontId="2" type="noConversion"/>
  </si>
  <si>
    <t>D</t>
    <phoneticPr fontId="2" type="noConversion"/>
  </si>
  <si>
    <t>CUSBRN</t>
    <phoneticPr fontId="2" type="noConversion"/>
  </si>
  <si>
    <t>單位別</t>
    <phoneticPr fontId="2" type="noConversion"/>
  </si>
  <si>
    <t>LMSACN</t>
    <phoneticPr fontId="2" type="noConversion"/>
  </si>
  <si>
    <t>戶號</t>
    <phoneticPr fontId="2" type="noConversion"/>
  </si>
  <si>
    <t>CUSCIF</t>
    <phoneticPr fontId="2" type="noConversion"/>
  </si>
  <si>
    <t>CIF KEY</t>
    <phoneticPr fontId="2" type="noConversion"/>
  </si>
  <si>
    <t>APLAPN</t>
    <phoneticPr fontId="2" type="noConversion"/>
  </si>
  <si>
    <t>最終額度編號</t>
    <phoneticPr fontId="2" type="noConversion"/>
  </si>
  <si>
    <t>LMSLPN</t>
    <phoneticPr fontId="2" type="noConversion"/>
  </si>
  <si>
    <t>欠繳本金</t>
    <phoneticPr fontId="2" type="noConversion"/>
  </si>
  <si>
    <t>D</t>
    <phoneticPr fontId="2" type="noConversion"/>
  </si>
  <si>
    <t>LMSLIN</t>
    <phoneticPr fontId="2" type="noConversion"/>
  </si>
  <si>
    <t>欠繳利息</t>
    <phoneticPr fontId="2" type="noConversion"/>
  </si>
  <si>
    <t>LMSLBC</t>
    <phoneticPr fontId="2" type="noConversion"/>
  </si>
  <si>
    <t>欠繳違約金</t>
    <phoneticPr fontId="2" type="noConversion"/>
  </si>
  <si>
    <t>LMSTOH</t>
    <phoneticPr fontId="2" type="noConversion"/>
  </si>
  <si>
    <t>暫收-支票</t>
    <phoneticPr fontId="2" type="noConversion"/>
  </si>
  <si>
    <t>LMSTOA</t>
    <phoneticPr fontId="2" type="noConversion"/>
  </si>
  <si>
    <t>暫收-非支票</t>
    <phoneticPr fontId="2" type="noConversion"/>
  </si>
  <si>
    <t>LMSRSN</t>
    <phoneticPr fontId="2" type="noConversion"/>
  </si>
  <si>
    <t>暫收原因</t>
    <phoneticPr fontId="2" type="noConversion"/>
  </si>
  <si>
    <t>LMSRSC</t>
    <phoneticPr fontId="2" type="noConversion"/>
  </si>
  <si>
    <t>暫收來源</t>
    <phoneticPr fontId="2" type="noConversion"/>
  </si>
  <si>
    <t>ACTFSC</t>
    <phoneticPr fontId="2" type="noConversion"/>
  </si>
  <si>
    <t>資金來源</t>
    <phoneticPr fontId="2" type="noConversion"/>
  </si>
  <si>
    <t>C</t>
    <phoneticPr fontId="2" type="noConversion"/>
  </si>
  <si>
    <t>UPDATE_IDENT</t>
    <phoneticPr fontId="2" type="noConversion"/>
  </si>
  <si>
    <t>CUSBRH</t>
    <phoneticPr fontId="2" type="noConversion"/>
  </si>
  <si>
    <t>LMSAPN</t>
    <phoneticPr fontId="2" type="noConversion"/>
  </si>
  <si>
    <t>額度號碼</t>
    <phoneticPr fontId="2" type="noConversion"/>
  </si>
  <si>
    <t>APLNUM</t>
    <phoneticPr fontId="2" type="noConversion"/>
  </si>
  <si>
    <t>核准號碼</t>
    <phoneticPr fontId="2" type="noConversion"/>
  </si>
  <si>
    <t>APLLSQ</t>
    <phoneticPr fontId="2" type="noConversion"/>
  </si>
  <si>
    <t>最終序號</t>
    <phoneticPr fontId="2" type="noConversion"/>
  </si>
  <si>
    <t>APLCNT</t>
    <phoneticPr fontId="2" type="noConversion"/>
  </si>
  <si>
    <t>撥款筆數</t>
    <phoneticPr fontId="2" type="noConversion"/>
  </si>
  <si>
    <t>APLPAM</t>
    <phoneticPr fontId="2" type="noConversion"/>
  </si>
  <si>
    <t>核准額度</t>
    <phoneticPr fontId="2" type="noConversion"/>
  </si>
  <si>
    <t>APLLAM</t>
    <phoneticPr fontId="2" type="noConversion"/>
  </si>
  <si>
    <t>貸出金額</t>
    <phoneticPr fontId="2" type="noConversion"/>
  </si>
  <si>
    <t>APLUAM</t>
    <phoneticPr fontId="2" type="noConversion"/>
  </si>
  <si>
    <t>已用額度</t>
    <phoneticPr fontId="2" type="noConversion"/>
  </si>
  <si>
    <t>APLRAT</t>
    <phoneticPr fontId="2" type="noConversion"/>
  </si>
  <si>
    <t>核准利率</t>
    <phoneticPr fontId="2" type="noConversion"/>
  </si>
  <si>
    <t>GDRID1</t>
    <phoneticPr fontId="2" type="noConversion"/>
  </si>
  <si>
    <t>代號1</t>
    <phoneticPr fontId="2" type="noConversion"/>
  </si>
  <si>
    <t>GDRID2</t>
    <phoneticPr fontId="2" type="noConversion"/>
  </si>
  <si>
    <t>代號2</t>
    <phoneticPr fontId="2" type="noConversion"/>
  </si>
  <si>
    <t>GDRNUM</t>
    <phoneticPr fontId="2" type="noConversion"/>
  </si>
  <si>
    <t>押品號碼</t>
    <phoneticPr fontId="2" type="noConversion"/>
  </si>
  <si>
    <t>APLYER</t>
    <phoneticPr fontId="2" type="noConversion"/>
  </si>
  <si>
    <t>貸款期間-年</t>
    <phoneticPr fontId="2" type="noConversion"/>
  </si>
  <si>
    <t>APLMON</t>
    <phoneticPr fontId="2" type="noConversion"/>
  </si>
  <si>
    <t>貸款期間-月</t>
    <phoneticPr fontId="2" type="noConversion"/>
  </si>
  <si>
    <t>APLDAY</t>
    <phoneticPr fontId="2" type="noConversion"/>
  </si>
  <si>
    <t>貸款期間-日</t>
    <phoneticPr fontId="2" type="noConversion"/>
  </si>
  <si>
    <t>APLSDT</t>
    <phoneticPr fontId="2" type="noConversion"/>
  </si>
  <si>
    <t>額度設定日</t>
    <phoneticPr fontId="2" type="noConversion"/>
  </si>
  <si>
    <t>APLADT</t>
    <phoneticPr fontId="2" type="noConversion"/>
  </si>
  <si>
    <t>動支期限</t>
    <phoneticPr fontId="2" type="noConversion"/>
  </si>
  <si>
    <t>APLDLD</t>
    <phoneticPr fontId="2" type="noConversion"/>
  </si>
  <si>
    <t>額度到期日</t>
    <phoneticPr fontId="2" type="noConversion"/>
  </si>
  <si>
    <t>APLUSG</t>
    <phoneticPr fontId="2" type="noConversion"/>
  </si>
  <si>
    <t>用途別</t>
    <phoneticPr fontId="2" type="noConversion"/>
  </si>
  <si>
    <t>CUSECD</t>
    <phoneticPr fontId="2" type="noConversion"/>
  </si>
  <si>
    <t>客戶別</t>
    <phoneticPr fontId="2" type="noConversion"/>
  </si>
  <si>
    <t>IRTBCD</t>
    <phoneticPr fontId="2" type="noConversion"/>
  </si>
  <si>
    <t>基本利率代碼</t>
    <phoneticPr fontId="2" type="noConversion"/>
  </si>
  <si>
    <t>AILIRT</t>
    <phoneticPr fontId="2" type="noConversion"/>
  </si>
  <si>
    <t>利率區分</t>
    <phoneticPr fontId="2" type="noConversion"/>
  </si>
  <si>
    <t>IRTMSC</t>
    <phoneticPr fontId="2" type="noConversion"/>
  </si>
  <si>
    <t>利率調整週期</t>
    <phoneticPr fontId="2" type="noConversion"/>
  </si>
  <si>
    <t>IRTFSC</t>
    <phoneticPr fontId="2" type="noConversion"/>
  </si>
  <si>
    <t>首次調整週期</t>
    <phoneticPr fontId="2" type="noConversion"/>
  </si>
  <si>
    <t>APLPCD</t>
    <phoneticPr fontId="2" type="noConversion"/>
  </si>
  <si>
    <t>攤還額異動碼</t>
    <phoneticPr fontId="2" type="noConversion"/>
  </si>
  <si>
    <t>LMSPSC</t>
    <phoneticPr fontId="2" type="noConversion"/>
  </si>
  <si>
    <t>還本週期</t>
    <phoneticPr fontId="2" type="noConversion"/>
  </si>
  <si>
    <t>APLRCD</t>
    <phoneticPr fontId="2" type="noConversion"/>
  </si>
  <si>
    <t>循環動用</t>
    <phoneticPr fontId="2" type="noConversion"/>
  </si>
  <si>
    <t>APLRDT</t>
    <phoneticPr fontId="2" type="noConversion"/>
  </si>
  <si>
    <t>循環動用期限</t>
    <phoneticPr fontId="2" type="noConversion"/>
  </si>
  <si>
    <t>APLITX</t>
    <phoneticPr fontId="2" type="noConversion"/>
  </si>
  <si>
    <t>代徵所得稅</t>
    <phoneticPr fontId="2" type="noConversion"/>
  </si>
  <si>
    <t>APLPYF</t>
    <phoneticPr fontId="2" type="noConversion"/>
  </si>
  <si>
    <t>代償碼</t>
    <phoneticPr fontId="2" type="noConversion"/>
  </si>
  <si>
    <t>LMSRTP</t>
    <phoneticPr fontId="2" type="noConversion"/>
  </si>
  <si>
    <t>攤還方式</t>
    <phoneticPr fontId="2" type="noConversion"/>
  </si>
  <si>
    <t>LMSGPT</t>
    <phoneticPr fontId="2" type="noConversion"/>
  </si>
  <si>
    <t>寬限總月數</t>
    <phoneticPr fontId="2" type="noConversion"/>
  </si>
  <si>
    <t>繳款方式</t>
    <phoneticPr fontId="2" type="noConversion"/>
  </si>
  <si>
    <t>LMSPBK</t>
    <phoneticPr fontId="2" type="noConversion"/>
  </si>
  <si>
    <t>扣款銀行</t>
    <phoneticPr fontId="2" type="noConversion"/>
  </si>
  <si>
    <t>LMSPCN</t>
    <phoneticPr fontId="2" type="noConversion"/>
  </si>
  <si>
    <t>扣款帳號</t>
    <phoneticPr fontId="2" type="noConversion"/>
  </si>
  <si>
    <t>POSCDE</t>
    <phoneticPr fontId="2" type="noConversion"/>
  </si>
  <si>
    <t>郵局存款別</t>
    <phoneticPr fontId="2" type="noConversion"/>
  </si>
  <si>
    <t>LMSISC</t>
    <phoneticPr fontId="2" type="noConversion"/>
  </si>
  <si>
    <t>繳息週期</t>
    <phoneticPr fontId="2" type="noConversion"/>
  </si>
  <si>
    <t>APLPSN</t>
    <phoneticPr fontId="2" type="noConversion"/>
  </si>
  <si>
    <t>提前清償原因</t>
    <phoneticPr fontId="2" type="noConversion"/>
  </si>
  <si>
    <t>APLPAC</t>
    <phoneticPr fontId="2" type="noConversion"/>
  </si>
  <si>
    <t>違約適用方式</t>
    <phoneticPr fontId="2" type="noConversion"/>
  </si>
  <si>
    <t>APLPAT</t>
    <phoneticPr fontId="2" type="noConversion"/>
  </si>
  <si>
    <t>違約率-金額</t>
    <phoneticPr fontId="2" type="noConversion"/>
  </si>
  <si>
    <t>APLPAN</t>
    <phoneticPr fontId="2" type="noConversion"/>
  </si>
  <si>
    <t>違約率-月數</t>
    <phoneticPr fontId="2" type="noConversion"/>
  </si>
  <si>
    <t>APLPMN</t>
    <phoneticPr fontId="2" type="noConversion"/>
  </si>
  <si>
    <t>違約還款月數</t>
    <phoneticPr fontId="2" type="noConversion"/>
  </si>
  <si>
    <t>APLPMT</t>
    <phoneticPr fontId="2" type="noConversion"/>
  </si>
  <si>
    <t>前段月數</t>
    <phoneticPr fontId="2" type="noConversion"/>
  </si>
  <si>
    <t>APLNMN</t>
    <phoneticPr fontId="2" type="noConversion"/>
  </si>
  <si>
    <t>違約未到月數</t>
    <phoneticPr fontId="2" type="noConversion"/>
  </si>
  <si>
    <t>CUSEM1</t>
    <phoneticPr fontId="2" type="noConversion"/>
  </si>
  <si>
    <t>授信</t>
    <phoneticPr fontId="2" type="noConversion"/>
  </si>
  <si>
    <t>CUSRGN</t>
    <phoneticPr fontId="2" type="noConversion"/>
  </si>
  <si>
    <t>區部</t>
    <phoneticPr fontId="2" type="noConversion"/>
  </si>
  <si>
    <t>CUSEM2</t>
    <phoneticPr fontId="2" type="noConversion"/>
  </si>
  <si>
    <t>放款專員</t>
    <phoneticPr fontId="2" type="noConversion"/>
  </si>
  <si>
    <t>CUSEM3</t>
    <phoneticPr fontId="2" type="noConversion"/>
  </si>
  <si>
    <t>介紹人</t>
    <phoneticPr fontId="2" type="noConversion"/>
  </si>
  <si>
    <t>CUSEM4</t>
    <phoneticPr fontId="2" type="noConversion"/>
  </si>
  <si>
    <t>督辦</t>
    <phoneticPr fontId="2" type="noConversion"/>
  </si>
  <si>
    <t>APLDOT</t>
    <phoneticPr fontId="2" type="noConversion"/>
  </si>
  <si>
    <t>未齊件</t>
    <phoneticPr fontId="2" type="noConversion"/>
  </si>
  <si>
    <t>APLFSD</t>
    <phoneticPr fontId="2" type="noConversion"/>
  </si>
  <si>
    <t>首次撥款日</t>
    <phoneticPr fontId="2" type="noConversion"/>
  </si>
  <si>
    <t>APLEPT</t>
    <phoneticPr fontId="2" type="noConversion"/>
  </si>
  <si>
    <t>展期次數</t>
    <phoneticPr fontId="2" type="noConversion"/>
  </si>
  <si>
    <t>APLOAP</t>
    <phoneticPr fontId="2" type="noConversion"/>
  </si>
  <si>
    <t>原額度編號</t>
    <phoneticPr fontId="2" type="noConversion"/>
  </si>
  <si>
    <t>CUSEM6</t>
    <phoneticPr fontId="2" type="noConversion"/>
  </si>
  <si>
    <t>估價</t>
    <phoneticPr fontId="2" type="noConversion"/>
  </si>
  <si>
    <t>CASCDE</t>
    <phoneticPr fontId="2" type="noConversion"/>
  </si>
  <si>
    <t>計件代碼</t>
    <phoneticPr fontId="2" type="noConversion"/>
  </si>
  <si>
    <t>APLCRD</t>
    <phoneticPr fontId="2" type="noConversion"/>
  </si>
  <si>
    <t>信用評分</t>
    <phoneticPr fontId="2" type="noConversion"/>
  </si>
  <si>
    <t>CASNUM3</t>
    <phoneticPr fontId="2" type="noConversion"/>
  </si>
  <si>
    <t>案件編號</t>
    <phoneticPr fontId="2" type="noConversion"/>
  </si>
  <si>
    <t>IRTASC</t>
    <phoneticPr fontId="2" type="noConversion"/>
  </si>
  <si>
    <t>利率加減碼</t>
    <phoneticPr fontId="2" type="noConversion"/>
  </si>
  <si>
    <t>ACTFEE</t>
    <phoneticPr fontId="2" type="noConversion"/>
  </si>
  <si>
    <t>帳管費</t>
    <phoneticPr fontId="2" type="noConversion"/>
  </si>
  <si>
    <t>APLNER</t>
    <phoneticPr fontId="2" type="noConversion"/>
  </si>
  <si>
    <t>禁領清償期限</t>
    <phoneticPr fontId="2" type="noConversion"/>
  </si>
  <si>
    <t>CUSEM7</t>
    <phoneticPr fontId="2" type="noConversion"/>
  </si>
  <si>
    <t>火險服務</t>
    <phoneticPr fontId="2" type="noConversion"/>
  </si>
  <si>
    <t>CUSEM8</t>
    <phoneticPr fontId="2" type="noConversion"/>
  </si>
  <si>
    <t>放款業務專員</t>
    <phoneticPr fontId="2" type="noConversion"/>
  </si>
  <si>
    <t>CUSEM9</t>
    <phoneticPr fontId="2" type="noConversion"/>
  </si>
  <si>
    <t>徵信</t>
    <phoneticPr fontId="2" type="noConversion"/>
  </si>
  <si>
    <t>CUSEMA</t>
    <phoneticPr fontId="2" type="noConversion"/>
  </si>
  <si>
    <t>估價覆核</t>
    <phoneticPr fontId="2" type="noConversion"/>
  </si>
  <si>
    <t>LMSPRL</t>
    <phoneticPr fontId="2" type="noConversion"/>
  </si>
  <si>
    <t>與借款人關係</t>
    <phoneticPr fontId="2" type="noConversion"/>
  </si>
  <si>
    <t>LMSPAN</t>
    <phoneticPr fontId="2" type="noConversion"/>
  </si>
  <si>
    <t>帳戶戶名</t>
    <phoneticPr fontId="2" type="noConversion"/>
  </si>
  <si>
    <t>LMSPID</t>
    <phoneticPr fontId="2" type="noConversion"/>
  </si>
  <si>
    <t>身分證字號</t>
    <phoneticPr fontId="2" type="noConversion"/>
  </si>
  <si>
    <t>LMSPER</t>
    <phoneticPr fontId="2" type="noConversion"/>
  </si>
  <si>
    <t>錯誤註記</t>
    <phoneticPr fontId="2" type="noConversion"/>
  </si>
  <si>
    <t>CUSEMB</t>
    <phoneticPr fontId="2" type="noConversion"/>
  </si>
  <si>
    <t>估價公司</t>
    <phoneticPr fontId="2" type="noConversion"/>
  </si>
  <si>
    <t>CASUNT</t>
    <phoneticPr fontId="2" type="noConversion"/>
  </si>
  <si>
    <t>案件隸屬單位</t>
    <phoneticPr fontId="2" type="noConversion"/>
  </si>
  <si>
    <t>對保日期</t>
    <phoneticPr fontId="2" type="noConversion"/>
  </si>
  <si>
    <t>APLILC</t>
    <phoneticPr fontId="2" type="noConversion"/>
  </si>
  <si>
    <t>不可撤銷</t>
    <phoneticPr fontId="2" type="noConversion"/>
  </si>
  <si>
    <t>APLCUR</t>
    <phoneticPr fontId="2" type="noConversion"/>
  </si>
  <si>
    <t>額度幣別</t>
    <phoneticPr fontId="2" type="noConversion"/>
  </si>
  <si>
    <t>GDRSTS</t>
    <phoneticPr fontId="2" type="noConversion"/>
  </si>
  <si>
    <t>設定狀態</t>
    <phoneticPr fontId="2" type="noConversion"/>
  </si>
  <si>
    <t>LMSASQ</t>
    <phoneticPr fontId="2" type="noConversion"/>
  </si>
  <si>
    <t>撥款序號</t>
    <phoneticPr fontId="2" type="noConversion"/>
  </si>
  <si>
    <t>ASCADT</t>
    <phoneticPr fontId="2" type="noConversion"/>
  </si>
  <si>
    <t>加碼生效日期</t>
    <phoneticPr fontId="2" type="noConversion"/>
  </si>
  <si>
    <t>ASCRAT</t>
    <phoneticPr fontId="2" type="noConversion"/>
  </si>
  <si>
    <t>加碼利率</t>
    <phoneticPr fontId="2" type="noConversion"/>
  </si>
  <si>
    <t>單位</t>
    <phoneticPr fontId="2" type="noConversion"/>
  </si>
  <si>
    <t>LOCLID</t>
    <phoneticPr fontId="2" type="noConversion"/>
  </si>
  <si>
    <t>地區別</t>
    <phoneticPr fontId="2" type="noConversion"/>
  </si>
  <si>
    <t>BGTBNK</t>
    <phoneticPr fontId="2" type="noConversion"/>
  </si>
  <si>
    <t>保證銀行</t>
    <phoneticPr fontId="2" type="noConversion"/>
  </si>
  <si>
    <t>BGTGBN</t>
    <phoneticPr fontId="2" type="noConversion"/>
  </si>
  <si>
    <t>保證書字號</t>
    <phoneticPr fontId="2" type="noConversion"/>
  </si>
  <si>
    <t>BGTSDT</t>
    <phoneticPr fontId="2" type="noConversion"/>
  </si>
  <si>
    <t>保證起日</t>
    <phoneticPr fontId="2" type="noConversion"/>
  </si>
  <si>
    <t>BGTEDT</t>
    <phoneticPr fontId="2" type="noConversion"/>
  </si>
  <si>
    <t>保證迄日</t>
    <phoneticPr fontId="2" type="noConversion"/>
  </si>
  <si>
    <t>BGTAMT</t>
    <phoneticPr fontId="2" type="noConversion"/>
  </si>
  <si>
    <t>保證金額</t>
    <phoneticPr fontId="2" type="noConversion"/>
  </si>
  <si>
    <t>GRTSTS</t>
    <phoneticPr fontId="2" type="noConversion"/>
  </si>
  <si>
    <t>押品狀況碼</t>
    <phoneticPr fontId="2" type="noConversion"/>
  </si>
  <si>
    <t>GDRNUM2</t>
    <phoneticPr fontId="2" type="noConversion"/>
  </si>
  <si>
    <t>擔保品群組編號</t>
    <phoneticPr fontId="2" type="noConversion"/>
  </si>
  <si>
    <t>GDRMRK</t>
    <phoneticPr fontId="2" type="noConversion"/>
  </si>
  <si>
    <t>註記</t>
    <phoneticPr fontId="2" type="noConversion"/>
  </si>
  <si>
    <t>CASIDT</t>
    <phoneticPr fontId="2" type="noConversion"/>
  </si>
  <si>
    <t>申請日期</t>
    <phoneticPr fontId="2" type="noConversion"/>
  </si>
  <si>
    <t>申請號碼</t>
    <phoneticPr fontId="2" type="noConversion"/>
  </si>
  <si>
    <t>CASAMT</t>
    <phoneticPr fontId="2" type="noConversion"/>
  </si>
  <si>
    <t>申請金額</t>
    <phoneticPr fontId="2" type="noConversion"/>
  </si>
  <si>
    <t>CASACC</t>
    <phoneticPr fontId="2" type="noConversion"/>
  </si>
  <si>
    <t>申請科目</t>
    <phoneticPr fontId="2" type="noConversion"/>
  </si>
  <si>
    <t>處理情形</t>
    <phoneticPr fontId="2" type="noConversion"/>
  </si>
  <si>
    <t>CASDAT</t>
    <phoneticPr fontId="2" type="noConversion"/>
  </si>
  <si>
    <t>准駁日期</t>
    <phoneticPr fontId="2" type="noConversion"/>
  </si>
  <si>
    <t>CASGCI</t>
    <phoneticPr fontId="2" type="noConversion"/>
  </si>
  <si>
    <t>團體戶CIF KEY</t>
    <phoneticPr fontId="2" type="noConversion"/>
  </si>
  <si>
    <t>CASTYP</t>
    <phoneticPr fontId="2" type="noConversion"/>
  </si>
  <si>
    <t>案件類型</t>
    <phoneticPr fontId="2" type="noConversion"/>
  </si>
  <si>
    <t>CHKACN</t>
    <phoneticPr fontId="2" type="noConversion"/>
  </si>
  <si>
    <t>支票帳號</t>
    <phoneticPr fontId="2" type="noConversion"/>
  </si>
  <si>
    <t>CHKASQ</t>
    <phoneticPr fontId="2" type="noConversion"/>
  </si>
  <si>
    <t>支票號碼</t>
    <phoneticPr fontId="2" type="noConversion"/>
  </si>
  <si>
    <t>CHKAMT</t>
    <phoneticPr fontId="2" type="noConversion"/>
  </si>
  <si>
    <t>支票金額</t>
    <phoneticPr fontId="2" type="noConversion"/>
  </si>
  <si>
    <t>CHKCBK</t>
    <phoneticPr fontId="2" type="noConversion"/>
  </si>
  <si>
    <t>支票銀行</t>
    <phoneticPr fontId="2" type="noConversion"/>
  </si>
  <si>
    <t>CHKBBK</t>
    <phoneticPr fontId="2" type="noConversion"/>
  </si>
  <si>
    <t>支票分行</t>
    <phoneticPr fontId="2" type="noConversion"/>
  </si>
  <si>
    <t>CHKCDE</t>
    <phoneticPr fontId="2" type="noConversion"/>
  </si>
  <si>
    <t>票據狀況碼</t>
    <phoneticPr fontId="2" type="noConversion"/>
  </si>
  <si>
    <t>CHKLTD</t>
    <phoneticPr fontId="2" type="noConversion"/>
  </si>
  <si>
    <t>異動日</t>
    <phoneticPr fontId="2" type="noConversion"/>
  </si>
  <si>
    <t>TRXDAT</t>
    <phoneticPr fontId="2" type="noConversion"/>
  </si>
  <si>
    <t>會計日期</t>
    <phoneticPr fontId="2" type="noConversion"/>
  </si>
  <si>
    <t>TRXNMT</t>
    <phoneticPr fontId="2" type="noConversion"/>
  </si>
  <si>
    <t>交易序號</t>
    <phoneticPr fontId="2" type="noConversion"/>
  </si>
  <si>
    <t>N</t>
    <phoneticPr fontId="2" type="noConversion"/>
  </si>
  <si>
    <t>CHKDLD</t>
    <phoneticPr fontId="2" type="noConversion"/>
  </si>
  <si>
    <t>到期日</t>
    <phoneticPr fontId="2" type="noConversion"/>
  </si>
  <si>
    <t>CHKRDT</t>
    <phoneticPr fontId="2" type="noConversion"/>
  </si>
  <si>
    <t>收票日</t>
    <phoneticPr fontId="2" type="noConversion"/>
  </si>
  <si>
    <t>CHKPRO</t>
    <phoneticPr fontId="2" type="noConversion"/>
  </si>
  <si>
    <t>處理代碼</t>
    <phoneticPr fontId="2" type="noConversion"/>
  </si>
  <si>
    <t>CHKARA</t>
    <phoneticPr fontId="2" type="noConversion"/>
  </si>
  <si>
    <t>本埠外埠</t>
    <phoneticPr fontId="2" type="noConversion"/>
  </si>
  <si>
    <t>CHKMED</t>
    <phoneticPr fontId="2" type="noConversion"/>
  </si>
  <si>
    <t>入媒體</t>
    <phoneticPr fontId="2" type="noConversion"/>
  </si>
  <si>
    <t>C</t>
    <phoneticPr fontId="2" type="noConversion"/>
  </si>
  <si>
    <t>BBRCDE</t>
    <phoneticPr fontId="2" type="noConversion"/>
  </si>
  <si>
    <t>行庫代號</t>
    <phoneticPr fontId="2" type="noConversion"/>
  </si>
  <si>
    <t>CHKBAT</t>
    <phoneticPr fontId="2" type="noConversion"/>
  </si>
  <si>
    <t>媒體批號</t>
    <phoneticPr fontId="2" type="noConversion"/>
  </si>
  <si>
    <t>UPDATE_IDENT</t>
    <phoneticPr fontId="2" type="noConversion"/>
  </si>
  <si>
    <t>D</t>
    <phoneticPr fontId="2" type="noConversion"/>
  </si>
  <si>
    <t>交易序號</t>
    <phoneticPr fontId="2" type="noConversion"/>
  </si>
  <si>
    <t>CHKDLD</t>
    <phoneticPr fontId="2" type="noConversion"/>
  </si>
  <si>
    <t>到期日</t>
    <phoneticPr fontId="2" type="noConversion"/>
  </si>
  <si>
    <t>CHKPRO</t>
    <phoneticPr fontId="2" type="noConversion"/>
  </si>
  <si>
    <t>處理代碼</t>
    <phoneticPr fontId="2" type="noConversion"/>
  </si>
  <si>
    <t>CHKARA</t>
    <phoneticPr fontId="2" type="noConversion"/>
  </si>
  <si>
    <t>本埠外埠</t>
    <phoneticPr fontId="2" type="noConversion"/>
  </si>
  <si>
    <t>CHKMED</t>
    <phoneticPr fontId="2" type="noConversion"/>
  </si>
  <si>
    <t>入媒體</t>
    <phoneticPr fontId="2" type="noConversion"/>
  </si>
  <si>
    <t>BBRCDE</t>
    <phoneticPr fontId="2" type="noConversion"/>
  </si>
  <si>
    <t>行庫代號</t>
    <phoneticPr fontId="2" type="noConversion"/>
  </si>
  <si>
    <t>CNTRCD</t>
    <phoneticPr fontId="2" type="noConversion"/>
  </si>
  <si>
    <t>服務中心別</t>
    <phoneticPr fontId="2" type="noConversion"/>
  </si>
  <si>
    <t>CHKACN</t>
  </si>
  <si>
    <t>支票帳號</t>
  </si>
  <si>
    <t>N</t>
  </si>
  <si>
    <t>CHKASQ</t>
  </si>
  <si>
    <t>支票號碼</t>
  </si>
  <si>
    <t>CHKAMT</t>
  </si>
  <si>
    <t>支票金額</t>
  </si>
  <si>
    <t>CHKCBK</t>
  </si>
  <si>
    <t>支票銀行</t>
  </si>
  <si>
    <t>C</t>
  </si>
  <si>
    <t>CHKBBK</t>
  </si>
  <si>
    <t>支票分行</t>
  </si>
  <si>
    <t>LMSACN</t>
  </si>
  <si>
    <t>戶號</t>
  </si>
  <si>
    <t>CHKCDE</t>
  </si>
  <si>
    <t>票據狀況碼</t>
  </si>
  <si>
    <t>CHKLTD</t>
  </si>
  <si>
    <t>異動日</t>
  </si>
  <si>
    <t>TRXDAT</t>
  </si>
  <si>
    <t>會計日期</t>
  </si>
  <si>
    <t>TRXNMT</t>
  </si>
  <si>
    <t>交易序號</t>
  </si>
  <si>
    <t>CHKDLD</t>
  </si>
  <si>
    <t>到期日</t>
  </si>
  <si>
    <t>CHKRDT</t>
  </si>
  <si>
    <t>收票日</t>
  </si>
  <si>
    <t>CHKPRO</t>
  </si>
  <si>
    <t>處理代碼</t>
  </si>
  <si>
    <t>CHKARA</t>
  </si>
  <si>
    <t>本埠外埠</t>
  </si>
  <si>
    <t>CHKMED</t>
  </si>
  <si>
    <t>入媒體</t>
  </si>
  <si>
    <t>BBRCDE</t>
  </si>
  <si>
    <t>行庫代號</t>
  </si>
  <si>
    <t>CHKBAT</t>
  </si>
  <si>
    <t>媒體批號</t>
  </si>
  <si>
    <t>CNTRCD</t>
  </si>
  <si>
    <t>服務中心別</t>
  </si>
  <si>
    <t>CHKEXG</t>
  </si>
  <si>
    <t>交換區號</t>
  </si>
  <si>
    <t>CHKPID</t>
  </si>
  <si>
    <t>發票人ID</t>
  </si>
  <si>
    <t>CHKPAN</t>
  </si>
  <si>
    <t>發票人姓名</t>
  </si>
  <si>
    <t>UPDATE_IDENT</t>
  </si>
  <si>
    <t>ADTYMT</t>
    <phoneticPr fontId="2" type="noConversion"/>
  </si>
  <si>
    <t>年月份</t>
    <phoneticPr fontId="2" type="noConversion"/>
  </si>
  <si>
    <t>CSTPRD</t>
    <phoneticPr fontId="2" type="noConversion"/>
  </si>
  <si>
    <t>旬別</t>
    <phoneticPr fontId="2" type="noConversion"/>
  </si>
  <si>
    <t>CSTINS</t>
    <phoneticPr fontId="2" type="noConversion"/>
  </si>
  <si>
    <t>利息收入</t>
    <phoneticPr fontId="2" type="noConversion"/>
  </si>
  <si>
    <t>CSTRA1</t>
    <phoneticPr fontId="2" type="noConversion"/>
  </si>
  <si>
    <t>本金攤還金額</t>
    <phoneticPr fontId="2" type="noConversion"/>
  </si>
  <si>
    <t>CSTRA2</t>
    <phoneticPr fontId="2" type="noConversion"/>
  </si>
  <si>
    <t>提前還款金額</t>
    <phoneticPr fontId="2" type="noConversion"/>
  </si>
  <si>
    <t>CSTRA3</t>
    <phoneticPr fontId="2" type="noConversion"/>
  </si>
  <si>
    <t>到期清償金額</t>
    <phoneticPr fontId="2" type="noConversion"/>
  </si>
  <si>
    <t>CSTETA</t>
    <phoneticPr fontId="2" type="noConversion"/>
  </si>
  <si>
    <t>展期金額</t>
    <phoneticPr fontId="2" type="noConversion"/>
  </si>
  <si>
    <t>CSTLAM</t>
    <phoneticPr fontId="2" type="noConversion"/>
  </si>
  <si>
    <t>貸放金額</t>
    <phoneticPr fontId="2" type="noConversion"/>
  </si>
  <si>
    <t>RECPNO</t>
    <phoneticPr fontId="2" type="noConversion"/>
  </si>
  <si>
    <t>收據號碼</t>
    <phoneticPr fontId="2" type="noConversion"/>
  </si>
  <si>
    <t>TRXIDT</t>
    <phoneticPr fontId="2" type="noConversion"/>
  </si>
  <si>
    <t>入帳日期</t>
    <phoneticPr fontId="2" type="noConversion"/>
  </si>
  <si>
    <t>PYDAMT</t>
    <phoneticPr fontId="2" type="noConversion"/>
  </si>
  <si>
    <t>繳款金額</t>
    <phoneticPr fontId="2" type="noConversion"/>
  </si>
  <si>
    <t>PAYCOD</t>
    <phoneticPr fontId="2" type="noConversion"/>
  </si>
  <si>
    <t>代收</t>
    <phoneticPr fontId="2" type="noConversion"/>
  </si>
  <si>
    <t>BSTBTN</t>
    <phoneticPr fontId="2" type="noConversion"/>
  </si>
  <si>
    <t>批次號碼</t>
    <phoneticPr fontId="2" type="noConversion"/>
  </si>
  <si>
    <t>CUSID1</t>
    <phoneticPr fontId="2" type="noConversion"/>
  </si>
  <si>
    <t>統一編號</t>
    <phoneticPr fontId="2" type="noConversion"/>
  </si>
  <si>
    <t>CUXYRM</t>
    <phoneticPr fontId="2" type="noConversion"/>
  </si>
  <si>
    <t>年月</t>
    <phoneticPr fontId="2" type="noConversion"/>
  </si>
  <si>
    <t>TRXAMT</t>
    <phoneticPr fontId="2" type="noConversion"/>
  </si>
  <si>
    <t>交易金額</t>
    <phoneticPr fontId="2" type="noConversion"/>
  </si>
  <si>
    <t>存摺代號</t>
    <phoneticPr fontId="2" type="noConversion"/>
  </si>
  <si>
    <t>匯款金額</t>
    <phoneticPr fontId="2" type="noConversion"/>
  </si>
  <si>
    <t>匯款銀行</t>
    <phoneticPr fontId="2" type="noConversion"/>
  </si>
  <si>
    <t>CUSBRH</t>
  </si>
  <si>
    <t>單位別</t>
  </si>
  <si>
    <t>TRXIDT</t>
  </si>
  <si>
    <t>入帳日期</t>
  </si>
  <si>
    <t>DPSSEQ</t>
  </si>
  <si>
    <t>匯款序號</t>
  </si>
  <si>
    <t>DPSATC</t>
  </si>
  <si>
    <t>存摺代號</t>
  </si>
  <si>
    <t>DPSAMT</t>
  </si>
  <si>
    <t>匯款金額</t>
  </si>
  <si>
    <t>BDTBN2</t>
  </si>
  <si>
    <t>匯款銀行</t>
  </si>
  <si>
    <t>DPSCHC</t>
  </si>
  <si>
    <t>支票碼</t>
  </si>
  <si>
    <t>DPSSTS</t>
  </si>
  <si>
    <t>作業方式</t>
  </si>
  <si>
    <t>DPSCNL</t>
  </si>
  <si>
    <t>匯款沖帳碼</t>
  </si>
  <si>
    <t>BSTBTN</t>
  </si>
  <si>
    <t>批次號碼</t>
  </si>
  <si>
    <t>APLPSN</t>
  </si>
  <si>
    <t>提前清償原因</t>
  </si>
  <si>
    <t>DPSAPN</t>
  </si>
  <si>
    <t>清償額度</t>
  </si>
  <si>
    <t>EXGASQ</t>
    <phoneticPr fontId="2" type="noConversion"/>
  </si>
  <si>
    <t>匯款單編號</t>
    <phoneticPr fontId="2" type="noConversion"/>
  </si>
  <si>
    <t>EXGCBK</t>
    <phoneticPr fontId="2" type="noConversion"/>
  </si>
  <si>
    <t>EXGBBK</t>
    <phoneticPr fontId="2" type="noConversion"/>
  </si>
  <si>
    <t>匯款分行</t>
    <phoneticPr fontId="2" type="noConversion"/>
  </si>
  <si>
    <t>EXGACN</t>
    <phoneticPr fontId="2" type="noConversion"/>
  </si>
  <si>
    <t>匯款帳號</t>
    <phoneticPr fontId="2" type="noConversion"/>
  </si>
  <si>
    <t>EXGAMT</t>
    <phoneticPr fontId="2" type="noConversion"/>
  </si>
  <si>
    <t>EXGCDE</t>
    <phoneticPr fontId="2" type="noConversion"/>
  </si>
  <si>
    <t>匯款別</t>
    <phoneticPr fontId="2" type="noConversion"/>
  </si>
  <si>
    <t>EXGBAT</t>
    <phoneticPr fontId="2" type="noConversion"/>
  </si>
  <si>
    <t>匯款批號</t>
    <phoneticPr fontId="2" type="noConversion"/>
  </si>
  <si>
    <t>EXGBBC</t>
    <phoneticPr fontId="2" type="noConversion"/>
  </si>
  <si>
    <t>解付單位</t>
    <phoneticPr fontId="2" type="noConversion"/>
  </si>
  <si>
    <t>TRXCRC</t>
    <phoneticPr fontId="2" type="noConversion"/>
  </si>
  <si>
    <t>訂正別</t>
    <phoneticPr fontId="2" type="noConversion"/>
  </si>
  <si>
    <t>M24070</t>
    <phoneticPr fontId="2" type="noConversion"/>
  </si>
  <si>
    <t>付言</t>
    <phoneticPr fontId="2" type="noConversion"/>
  </si>
  <si>
    <t>FDNDAT</t>
    <phoneticPr fontId="2" type="noConversion"/>
  </si>
  <si>
    <t>日期</t>
    <phoneticPr fontId="2" type="noConversion"/>
  </si>
  <si>
    <t>FDNAM1</t>
    <phoneticPr fontId="2" type="noConversion"/>
  </si>
  <si>
    <t>責任準備金</t>
    <phoneticPr fontId="2" type="noConversion"/>
  </si>
  <si>
    <t>FDNPER</t>
    <phoneticPr fontId="2" type="noConversion"/>
  </si>
  <si>
    <t>比例 %</t>
    <phoneticPr fontId="2" type="noConversion"/>
  </si>
  <si>
    <t>FDNAM2</t>
    <phoneticPr fontId="2" type="noConversion"/>
  </si>
  <si>
    <t>已放款金額</t>
    <phoneticPr fontId="2" type="noConversion"/>
  </si>
  <si>
    <t>FSTDAT</t>
    <phoneticPr fontId="2" type="noConversion"/>
  </si>
  <si>
    <t>FSTSID</t>
    <phoneticPr fontId="2" type="noConversion"/>
  </si>
  <si>
    <t>催繳代碼</t>
    <phoneticPr fontId="2" type="noConversion"/>
  </si>
  <si>
    <t>FSTMRK</t>
    <phoneticPr fontId="2" type="noConversion"/>
  </si>
  <si>
    <t>備註欄</t>
    <phoneticPr fontId="2" type="noConversion"/>
  </si>
  <si>
    <t>LMSAPN</t>
  </si>
  <si>
    <t>額度號碼</t>
  </si>
  <si>
    <t>LMSASQ</t>
  </si>
  <si>
    <t>撥款序號</t>
  </si>
  <si>
    <t>LMSFAC</t>
  </si>
  <si>
    <t>催收前科目</t>
  </si>
  <si>
    <t>LMSFBD</t>
  </si>
  <si>
    <t>催收開始日</t>
  </si>
  <si>
    <t>LMSFPN</t>
  </si>
  <si>
    <t>轉催收本金</t>
  </si>
  <si>
    <t>LMSFIN</t>
  </si>
  <si>
    <t>轉催收利息</t>
  </si>
  <si>
    <t>LMSFPL</t>
  </si>
  <si>
    <t>轉催收違約金</t>
  </si>
  <si>
    <t>LMSLTD</t>
  </si>
  <si>
    <t>上次會計日</t>
  </si>
  <si>
    <t>LMSTPN</t>
  </si>
  <si>
    <t>催收還款金額</t>
  </si>
  <si>
    <t>LMSFDB</t>
  </si>
  <si>
    <t>轉銷呆帳金額</t>
  </si>
  <si>
    <t>GDTRDT</t>
    <phoneticPr fontId="2" type="noConversion"/>
  </si>
  <si>
    <t>鑑價日期</t>
    <phoneticPr fontId="2" type="noConversion"/>
  </si>
  <si>
    <t>他項期限</t>
    <phoneticPr fontId="2" type="noConversion"/>
  </si>
  <si>
    <t>GDTPTY</t>
    <phoneticPr fontId="2" type="noConversion"/>
  </si>
  <si>
    <t>順位</t>
    <phoneticPr fontId="2" type="noConversion"/>
  </si>
  <si>
    <t>GDTP1A</t>
    <phoneticPr fontId="2" type="noConversion"/>
  </si>
  <si>
    <t>前一順位金額</t>
    <phoneticPr fontId="2" type="noConversion"/>
  </si>
  <si>
    <t>GDTP1M</t>
    <phoneticPr fontId="2" type="noConversion"/>
  </si>
  <si>
    <t>前一順位債權人</t>
    <phoneticPr fontId="2" type="noConversion"/>
  </si>
  <si>
    <t>GDTP2A</t>
    <phoneticPr fontId="2" type="noConversion"/>
  </si>
  <si>
    <t>前二順位金額</t>
    <phoneticPr fontId="2" type="noConversion"/>
  </si>
  <si>
    <t>GDTP2M</t>
    <phoneticPr fontId="2" type="noConversion"/>
  </si>
  <si>
    <t>前二順位債權人</t>
    <phoneticPr fontId="2" type="noConversion"/>
  </si>
  <si>
    <t>GDTP3A</t>
    <phoneticPr fontId="2" type="noConversion"/>
  </si>
  <si>
    <t>前三順位金額</t>
    <phoneticPr fontId="2" type="noConversion"/>
  </si>
  <si>
    <t>GDTP3M</t>
    <phoneticPr fontId="2" type="noConversion"/>
  </si>
  <si>
    <t>前三順位債權人</t>
    <phoneticPr fontId="2" type="noConversion"/>
  </si>
  <si>
    <t>GDTTMR</t>
    <phoneticPr fontId="2" type="noConversion"/>
  </si>
  <si>
    <t>建物標示備註</t>
    <phoneticPr fontId="2" type="noConversion"/>
  </si>
  <si>
    <t>GDTSDT</t>
    <phoneticPr fontId="2" type="noConversion"/>
  </si>
  <si>
    <t>設定日期</t>
    <phoneticPr fontId="2" type="noConversion"/>
  </si>
  <si>
    <t>GDTTYP</t>
    <phoneticPr fontId="2" type="noConversion"/>
  </si>
  <si>
    <t>不動產別</t>
    <phoneticPr fontId="2" type="noConversion"/>
  </si>
  <si>
    <t>GDTAPN</t>
    <phoneticPr fontId="2" type="noConversion"/>
  </si>
  <si>
    <t>押品同額度</t>
    <phoneticPr fontId="2" type="noConversion"/>
  </si>
  <si>
    <t>ESTVAL</t>
    <phoneticPr fontId="2" type="noConversion"/>
  </si>
  <si>
    <t>評估淨值</t>
    <phoneticPr fontId="2" type="noConversion"/>
  </si>
  <si>
    <t>RSTVAL</t>
    <phoneticPr fontId="2" type="noConversion"/>
  </si>
  <si>
    <t>出租評估淨值</t>
    <phoneticPr fontId="2" type="noConversion"/>
  </si>
  <si>
    <t>ETTVAL</t>
    <phoneticPr fontId="2" type="noConversion"/>
  </si>
  <si>
    <t>評估總價</t>
    <phoneticPr fontId="2" type="noConversion"/>
  </si>
  <si>
    <t>RISVAL</t>
    <phoneticPr fontId="2" type="noConversion"/>
  </si>
  <si>
    <t>總增值稅</t>
    <phoneticPr fontId="2" type="noConversion"/>
  </si>
  <si>
    <t>RNTVAL</t>
    <phoneticPr fontId="2" type="noConversion"/>
  </si>
  <si>
    <t>押租金</t>
    <phoneticPr fontId="2" type="noConversion"/>
  </si>
  <si>
    <t>MTGTYP</t>
    <phoneticPr fontId="2" type="noConversion"/>
  </si>
  <si>
    <t>抵押權設定種類</t>
    <phoneticPr fontId="2" type="noConversion"/>
  </si>
  <si>
    <t>MTGAGM</t>
    <phoneticPr fontId="2" type="noConversion"/>
  </si>
  <si>
    <t>檢附同意書</t>
    <phoneticPr fontId="2" type="noConversion"/>
  </si>
  <si>
    <t>UPDATEIDENT</t>
    <phoneticPr fontId="2" type="noConversion"/>
  </si>
  <si>
    <t>GRPCPY</t>
    <phoneticPr fontId="2" type="noConversion"/>
  </si>
  <si>
    <t>拷貝碼</t>
    <phoneticPr fontId="2" type="noConversion"/>
  </si>
  <si>
    <t>GRTTYP</t>
    <phoneticPr fontId="2" type="noConversion"/>
  </si>
  <si>
    <t>區分</t>
    <phoneticPr fontId="2" type="noConversion"/>
  </si>
  <si>
    <t>GRTAMT</t>
    <phoneticPr fontId="2" type="noConversion"/>
  </si>
  <si>
    <t>GRTDAT</t>
    <phoneticPr fontId="2" type="noConversion"/>
  </si>
  <si>
    <t>GRTGST</t>
    <phoneticPr fontId="2" type="noConversion"/>
  </si>
  <si>
    <t>保證狀況碼</t>
    <phoneticPr fontId="2" type="noConversion"/>
  </si>
  <si>
    <t>GRTDLD</t>
    <phoneticPr fontId="2" type="noConversion"/>
  </si>
  <si>
    <t>解除日期</t>
    <phoneticPr fontId="2" type="noConversion"/>
  </si>
  <si>
    <t>GRTCLS</t>
    <phoneticPr fontId="2" type="noConversion"/>
  </si>
  <si>
    <t>保證類別</t>
    <phoneticPr fontId="2" type="noConversion"/>
  </si>
  <si>
    <t>押品別1</t>
    <phoneticPr fontId="2" type="noConversion"/>
  </si>
  <si>
    <t>押品別2</t>
    <phoneticPr fontId="2" type="noConversion"/>
  </si>
  <si>
    <t>GTRDAT</t>
  </si>
  <si>
    <t>異動日期</t>
  </si>
  <si>
    <t>GDRID1</t>
  </si>
  <si>
    <t>押品別1</t>
  </si>
  <si>
    <t>GDRID2</t>
  </si>
  <si>
    <t>押品別2</t>
  </si>
  <si>
    <t>GDRNUM</t>
  </si>
  <si>
    <t>押品號碼</t>
  </si>
  <si>
    <t>借據</t>
  </si>
  <si>
    <t>GTRCDE</t>
  </si>
  <si>
    <t>異動碼</t>
  </si>
  <si>
    <t>LGTSEQ</t>
    <phoneticPr fontId="2" type="noConversion"/>
  </si>
  <si>
    <t>序號</t>
    <phoneticPr fontId="2" type="noConversion"/>
  </si>
  <si>
    <t>LGTCIF</t>
    <phoneticPr fontId="2" type="noConversion"/>
  </si>
  <si>
    <t>提供人</t>
    <phoneticPr fontId="2" type="noConversion"/>
  </si>
  <si>
    <t>LGTADR</t>
    <phoneticPr fontId="2" type="noConversion"/>
  </si>
  <si>
    <t>門牌號碼</t>
    <phoneticPr fontId="2" type="noConversion"/>
  </si>
  <si>
    <t>HGTMHN</t>
    <phoneticPr fontId="2" type="noConversion"/>
  </si>
  <si>
    <t>主建物建號</t>
    <phoneticPr fontId="2" type="noConversion"/>
  </si>
  <si>
    <t>HGTMHS</t>
    <phoneticPr fontId="2" type="noConversion"/>
  </si>
  <si>
    <t>主建物(坪)</t>
    <phoneticPr fontId="2" type="noConversion"/>
  </si>
  <si>
    <t>HGTPSM</t>
    <phoneticPr fontId="2" type="noConversion"/>
  </si>
  <si>
    <t>公設(坪)</t>
    <phoneticPr fontId="2" type="noConversion"/>
  </si>
  <si>
    <t>HGTCAM</t>
    <phoneticPr fontId="2" type="noConversion"/>
  </si>
  <si>
    <t>車位(坪)</t>
    <phoneticPr fontId="2" type="noConversion"/>
  </si>
  <si>
    <t>LGTIID</t>
    <phoneticPr fontId="2" type="noConversion"/>
  </si>
  <si>
    <t>鑑價公司</t>
    <phoneticPr fontId="2" type="noConversion"/>
  </si>
  <si>
    <t>LGTUNT</t>
    <phoneticPr fontId="2" type="noConversion"/>
  </si>
  <si>
    <t>LGTIAM</t>
    <phoneticPr fontId="2" type="noConversion"/>
  </si>
  <si>
    <t>核准金額</t>
    <phoneticPr fontId="2" type="noConversion"/>
  </si>
  <si>
    <t>LGTSAM</t>
    <phoneticPr fontId="2" type="noConversion"/>
  </si>
  <si>
    <t>設定金額</t>
    <phoneticPr fontId="2" type="noConversion"/>
  </si>
  <si>
    <t>LGTSAT</t>
    <phoneticPr fontId="2" type="noConversion"/>
  </si>
  <si>
    <t>代償後謄本</t>
    <phoneticPr fontId="2" type="noConversion"/>
  </si>
  <si>
    <t>HGTSTR</t>
    <phoneticPr fontId="2" type="noConversion"/>
  </si>
  <si>
    <t>建物結構</t>
    <phoneticPr fontId="2" type="noConversion"/>
  </si>
  <si>
    <t>HGTCDT</t>
    <phoneticPr fontId="2" type="noConversion"/>
  </si>
  <si>
    <t>建造年份</t>
    <phoneticPr fontId="2" type="noConversion"/>
  </si>
  <si>
    <t>HGTFLR</t>
    <phoneticPr fontId="2" type="noConversion"/>
  </si>
  <si>
    <t>樓層數</t>
    <phoneticPr fontId="2" type="noConversion"/>
  </si>
  <si>
    <t>HGTROF</t>
    <phoneticPr fontId="2" type="noConversion"/>
  </si>
  <si>
    <t>屋頂結構</t>
    <phoneticPr fontId="2" type="noConversion"/>
  </si>
  <si>
    <t>SALNAM</t>
    <phoneticPr fontId="2" type="noConversion"/>
  </si>
  <si>
    <t>賣方姓名</t>
    <phoneticPr fontId="2" type="noConversion"/>
  </si>
  <si>
    <t>SALID1</t>
    <phoneticPr fontId="2" type="noConversion"/>
  </si>
  <si>
    <t>賣方ID</t>
    <phoneticPr fontId="2" type="noConversion"/>
  </si>
  <si>
    <t>HGTCAP</t>
    <phoneticPr fontId="2" type="noConversion"/>
  </si>
  <si>
    <t>停車位型式</t>
    <phoneticPr fontId="2" type="noConversion"/>
  </si>
  <si>
    <t>HGTGUS</t>
    <phoneticPr fontId="2" type="noConversion"/>
  </si>
  <si>
    <t>主要用途</t>
    <phoneticPr fontId="2" type="noConversion"/>
  </si>
  <si>
    <t>HGTAUS</t>
    <phoneticPr fontId="2" type="noConversion"/>
  </si>
  <si>
    <t>附屬建物用途</t>
    <phoneticPr fontId="2" type="noConversion"/>
  </si>
  <si>
    <t>HGTFOR</t>
    <phoneticPr fontId="2" type="noConversion"/>
  </si>
  <si>
    <t>所在樓層</t>
    <phoneticPr fontId="2" type="noConversion"/>
  </si>
  <si>
    <t>HGTCPE</t>
    <phoneticPr fontId="2" type="noConversion"/>
  </si>
  <si>
    <t>建築完成日</t>
    <phoneticPr fontId="2" type="noConversion"/>
  </si>
  <si>
    <t>HGTADS</t>
    <phoneticPr fontId="2" type="noConversion"/>
  </si>
  <si>
    <t>附屬建物(坪)</t>
    <phoneticPr fontId="2" type="noConversion"/>
  </si>
  <si>
    <t>HGTAD1</t>
    <phoneticPr fontId="2" type="noConversion"/>
  </si>
  <si>
    <t>縣市名稱</t>
    <phoneticPr fontId="2" type="noConversion"/>
  </si>
  <si>
    <t>HGTAD2</t>
    <phoneticPr fontId="2" type="noConversion"/>
  </si>
  <si>
    <t>鄉鎮市區名稱</t>
    <phoneticPr fontId="2" type="noConversion"/>
  </si>
  <si>
    <t>HGTAD3</t>
    <phoneticPr fontId="2" type="noConversion"/>
  </si>
  <si>
    <t>街路巷弄</t>
    <phoneticPr fontId="2" type="noConversion"/>
  </si>
  <si>
    <t>HGTGTD</t>
    <phoneticPr fontId="2" type="noConversion"/>
  </si>
  <si>
    <t>房屋所有權取得日</t>
    <phoneticPr fontId="2" type="noConversion"/>
  </si>
  <si>
    <t>BUYAMT</t>
    <phoneticPr fontId="2" type="noConversion"/>
  </si>
  <si>
    <t>買賣契約價格</t>
    <phoneticPr fontId="2" type="noConversion"/>
  </si>
  <si>
    <t>BUYDAT</t>
    <phoneticPr fontId="2" type="noConversion"/>
  </si>
  <si>
    <t>買賣契約日期</t>
    <phoneticPr fontId="2" type="noConversion"/>
  </si>
  <si>
    <t>HGTMHN2</t>
    <phoneticPr fontId="2" type="noConversion"/>
  </si>
  <si>
    <t>主建物建號2</t>
    <phoneticPr fontId="2" type="noConversion"/>
  </si>
  <si>
    <t>HGTCIP</t>
    <phoneticPr fontId="2" type="noConversion"/>
  </si>
  <si>
    <t>獨立產權註記</t>
    <phoneticPr fontId="2" type="noConversion"/>
  </si>
  <si>
    <t>INSNUM</t>
    <phoneticPr fontId="2" type="noConversion"/>
  </si>
  <si>
    <t>保單號碼</t>
    <phoneticPr fontId="2" type="noConversion"/>
  </si>
  <si>
    <t>INSSDT</t>
    <phoneticPr fontId="2" type="noConversion"/>
  </si>
  <si>
    <t>保險起日</t>
    <phoneticPr fontId="2" type="noConversion"/>
  </si>
  <si>
    <t>INSEDT</t>
    <phoneticPr fontId="2" type="noConversion"/>
  </si>
  <si>
    <t>保險迄日</t>
    <phoneticPr fontId="2" type="noConversion"/>
  </si>
  <si>
    <t>INSIID</t>
    <phoneticPr fontId="2" type="noConversion"/>
  </si>
  <si>
    <t>保險公司</t>
    <phoneticPr fontId="2" type="noConversion"/>
  </si>
  <si>
    <t>代號1</t>
  </si>
  <si>
    <t>代號2</t>
  </si>
  <si>
    <t>INSNUM</t>
  </si>
  <si>
    <t>保單號碼</t>
  </si>
  <si>
    <t>INSRAM</t>
  </si>
  <si>
    <t>竊盜險保額</t>
  </si>
  <si>
    <t>INSRRM</t>
  </si>
  <si>
    <t>竊盜險保費</t>
  </si>
  <si>
    <t>INSSDT</t>
  </si>
  <si>
    <t>保險起日</t>
  </si>
  <si>
    <t>INSEDT</t>
  </si>
  <si>
    <t>保險迄日</t>
  </si>
  <si>
    <t>INSIID</t>
  </si>
  <si>
    <t>保險公司</t>
  </si>
  <si>
    <t>INSIAM</t>
    <phoneticPr fontId="2" type="noConversion"/>
  </si>
  <si>
    <t>火險保額</t>
    <phoneticPr fontId="2" type="noConversion"/>
  </si>
  <si>
    <t>INSPRM</t>
    <phoneticPr fontId="2" type="noConversion"/>
  </si>
  <si>
    <t>火險保費</t>
    <phoneticPr fontId="2" type="noConversion"/>
  </si>
  <si>
    <t>INSEPM</t>
    <phoneticPr fontId="2" type="noConversion"/>
  </si>
  <si>
    <t>地震險保費</t>
    <phoneticPr fontId="2" type="noConversion"/>
  </si>
  <si>
    <t>INSIAE</t>
    <phoneticPr fontId="2" type="noConversion"/>
  </si>
  <si>
    <t>地震險保額</t>
    <phoneticPr fontId="2" type="noConversion"/>
  </si>
  <si>
    <t>LGTSEQ</t>
  </si>
  <si>
    <t>INSIAM</t>
  </si>
  <si>
    <t>火險保額</t>
  </si>
  <si>
    <t>INSPRE</t>
  </si>
  <si>
    <t>額度比 %</t>
  </si>
  <si>
    <t>INSPRM</t>
  </si>
  <si>
    <t>火險保費</t>
  </si>
  <si>
    <t>INSEPM</t>
  </si>
  <si>
    <t>地震險保費</t>
  </si>
  <si>
    <t>INSIAE</t>
  </si>
  <si>
    <t>地震險保額</t>
  </si>
  <si>
    <t>額度</t>
    <phoneticPr fontId="2" type="noConversion"/>
  </si>
  <si>
    <t>IRTRAT</t>
    <phoneticPr fontId="2" type="noConversion"/>
  </si>
  <si>
    <t>利率</t>
    <phoneticPr fontId="2" type="noConversion"/>
  </si>
  <si>
    <t>戶別</t>
  </si>
  <si>
    <t>額度</t>
  </si>
  <si>
    <t>LMSAPQ</t>
  </si>
  <si>
    <t>撥款</t>
  </si>
  <si>
    <t>IRTADT</t>
  </si>
  <si>
    <t>生效日期</t>
  </si>
  <si>
    <t>IRTRAT</t>
  </si>
  <si>
    <t>利率</t>
  </si>
  <si>
    <t>TAIMRT</t>
  </si>
  <si>
    <t>本期管理費利率</t>
  </si>
  <si>
    <t>FRTRAT</t>
  </si>
  <si>
    <t>首次利率</t>
  </si>
  <si>
    <t>ACNACC</t>
    <phoneticPr fontId="2" type="noConversion"/>
  </si>
  <si>
    <t>會計科目</t>
    <phoneticPr fontId="2" type="noConversion"/>
  </si>
  <si>
    <t>ACNACS</t>
    <phoneticPr fontId="2" type="noConversion"/>
  </si>
  <si>
    <t>會計子目</t>
    <phoneticPr fontId="2" type="noConversion"/>
  </si>
  <si>
    <t>ACNASS</t>
    <phoneticPr fontId="2" type="noConversion"/>
  </si>
  <si>
    <t>會計細目</t>
    <phoneticPr fontId="2" type="noConversion"/>
  </si>
  <si>
    <t>ACSLAN</t>
    <phoneticPr fontId="2" type="noConversion"/>
  </si>
  <si>
    <t>前日件數</t>
    <phoneticPr fontId="2" type="noConversion"/>
  </si>
  <si>
    <t>LCDPDA</t>
    <phoneticPr fontId="2" type="noConversion"/>
  </si>
  <si>
    <t>前日借方金額</t>
    <phoneticPr fontId="2" type="noConversion"/>
  </si>
  <si>
    <t>LCDPCA</t>
    <phoneticPr fontId="2" type="noConversion"/>
  </si>
  <si>
    <t>前日貸方金額</t>
    <phoneticPr fontId="2" type="noConversion"/>
  </si>
  <si>
    <t>ACSTNA</t>
    <phoneticPr fontId="2" type="noConversion"/>
  </si>
  <si>
    <t>本日開戶件數</t>
    <phoneticPr fontId="2" type="noConversion"/>
  </si>
  <si>
    <t>ACSTCA</t>
    <phoneticPr fontId="2" type="noConversion"/>
  </si>
  <si>
    <t>本日結清件數</t>
    <phoneticPr fontId="2" type="noConversion"/>
  </si>
  <si>
    <t>LDGCDA</t>
    <phoneticPr fontId="2" type="noConversion"/>
  </si>
  <si>
    <t>本日借方金額</t>
    <phoneticPr fontId="2" type="noConversion"/>
  </si>
  <si>
    <t>LDGCCA</t>
    <phoneticPr fontId="2" type="noConversion"/>
  </si>
  <si>
    <t>本日貸方金額</t>
    <phoneticPr fontId="2" type="noConversion"/>
  </si>
  <si>
    <t>LDGETC</t>
    <phoneticPr fontId="2" type="noConversion"/>
  </si>
  <si>
    <t>本日展期件數</t>
    <phoneticPr fontId="2" type="noConversion"/>
  </si>
  <si>
    <t>LDGETA</t>
    <phoneticPr fontId="2" type="noConversion"/>
  </si>
  <si>
    <t>本日展期金額</t>
    <phoneticPr fontId="2" type="noConversion"/>
  </si>
  <si>
    <t>LDGEIC</t>
    <phoneticPr fontId="2" type="noConversion"/>
  </si>
  <si>
    <t>縣市</t>
    <phoneticPr fontId="2" type="noConversion"/>
  </si>
  <si>
    <t>鄉鎮區</t>
    <phoneticPr fontId="2" type="noConversion"/>
  </si>
  <si>
    <t>LGTCIF</t>
  </si>
  <si>
    <t>提供人</t>
  </si>
  <si>
    <t>LGTCTY</t>
  </si>
  <si>
    <t>LGTTWN</t>
  </si>
  <si>
    <t>LGTSGM</t>
  </si>
  <si>
    <t>LGTSSG</t>
  </si>
  <si>
    <t>LGTNM1</t>
  </si>
  <si>
    <t>LGTNM2</t>
  </si>
  <si>
    <t>LGTSQM</t>
  </si>
  <si>
    <t>面積(坪)</t>
  </si>
  <si>
    <t>LGTTYR</t>
  </si>
  <si>
    <t>移轉年度</t>
  </si>
  <si>
    <t>前次移轉金額</t>
  </si>
  <si>
    <t>LGTIID</t>
  </si>
  <si>
    <t>鑑價公司</t>
  </si>
  <si>
    <t>LGTUNT</t>
  </si>
  <si>
    <t>鑑價單價/坪</t>
  </si>
  <si>
    <t>LGTIAM</t>
  </si>
  <si>
    <t>核准金額</t>
  </si>
  <si>
    <t>LGTSAM</t>
  </si>
  <si>
    <t>設定金額</t>
  </si>
  <si>
    <t>LGTSAT</t>
  </si>
  <si>
    <t>代償後謄本</t>
  </si>
  <si>
    <t>GRTSTS</t>
  </si>
  <si>
    <t>押品狀況碼</t>
  </si>
  <si>
    <t>LGTTAX</t>
  </si>
  <si>
    <t>土地增值稅</t>
  </si>
  <si>
    <t>LGTTAY</t>
  </si>
  <si>
    <t>土地稅年月</t>
  </si>
  <si>
    <t>LGTORY</t>
  </si>
  <si>
    <t>地目代號</t>
  </si>
  <si>
    <t>LGTUSE</t>
  </si>
  <si>
    <t>使用區分</t>
  </si>
  <si>
    <t>LGTTYP</t>
  </si>
  <si>
    <t>使用地類別</t>
  </si>
  <si>
    <t>LGTVAL</t>
  </si>
  <si>
    <t>公告土地現值</t>
  </si>
  <si>
    <t>LGTVYM</t>
  </si>
  <si>
    <t>土地現值年月</t>
  </si>
  <si>
    <t>GDRNUM2</t>
  </si>
  <si>
    <t>擔保品群組編號</t>
  </si>
  <si>
    <t>GDRMRK</t>
  </si>
  <si>
    <t>註記</t>
  </si>
  <si>
    <t>LMSSTS</t>
    <phoneticPr fontId="2" type="noConversion"/>
  </si>
  <si>
    <t>戶況</t>
    <phoneticPr fontId="2" type="noConversion"/>
  </si>
  <si>
    <t>LMSTPR</t>
    <phoneticPr fontId="2" type="noConversion"/>
  </si>
  <si>
    <t>總期數</t>
    <phoneticPr fontId="2" type="noConversion"/>
  </si>
  <si>
    <t>LMSLLD</t>
    <phoneticPr fontId="2" type="noConversion"/>
  </si>
  <si>
    <t>撥款日期</t>
    <phoneticPr fontId="2" type="noConversion"/>
  </si>
  <si>
    <t>LMSDLD</t>
    <phoneticPr fontId="2" type="noConversion"/>
  </si>
  <si>
    <t>LMSFLA</t>
    <phoneticPr fontId="2" type="noConversion"/>
  </si>
  <si>
    <t>撥款金額</t>
    <phoneticPr fontId="2" type="noConversion"/>
  </si>
  <si>
    <t>LMSLBL</t>
    <phoneticPr fontId="2" type="noConversion"/>
  </si>
  <si>
    <t>放款餘額</t>
    <phoneticPr fontId="2" type="noConversion"/>
  </si>
  <si>
    <t>LMSPPA</t>
    <phoneticPr fontId="2" type="noConversion"/>
  </si>
  <si>
    <t>每期攤還金額</t>
    <phoneticPr fontId="2" type="noConversion"/>
  </si>
  <si>
    <t>LMSLPD</t>
    <phoneticPr fontId="2" type="noConversion"/>
  </si>
  <si>
    <t>繳息迄日</t>
    <phoneticPr fontId="2" type="noConversion"/>
  </si>
  <si>
    <t>LMSFLD</t>
    <phoneticPr fontId="2" type="noConversion"/>
  </si>
  <si>
    <t>最後還本日</t>
    <phoneticPr fontId="2" type="noConversion"/>
  </si>
  <si>
    <t>LMSNPD</t>
    <phoneticPr fontId="2" type="noConversion"/>
  </si>
  <si>
    <t>下次還本日</t>
    <phoneticPr fontId="2" type="noConversion"/>
  </si>
  <si>
    <t>LMSPBD</t>
    <phoneticPr fontId="2" type="noConversion"/>
  </si>
  <si>
    <t>LMSPPR</t>
    <phoneticPr fontId="2" type="noConversion"/>
  </si>
  <si>
    <t>繳款期數</t>
    <phoneticPr fontId="2" type="noConversion"/>
  </si>
  <si>
    <t>LMSPDY</t>
    <phoneticPr fontId="2" type="noConversion"/>
  </si>
  <si>
    <t>應繳日</t>
    <phoneticPr fontId="2" type="noConversion"/>
  </si>
  <si>
    <t>LMSGCC</t>
    <phoneticPr fontId="2" type="noConversion"/>
  </si>
  <si>
    <t>寬限累積期數</t>
    <phoneticPr fontId="2" type="noConversion"/>
  </si>
  <si>
    <t>LMSGTP</t>
    <phoneticPr fontId="2" type="noConversion"/>
  </si>
  <si>
    <t>寬限區分</t>
    <phoneticPr fontId="2" type="noConversion"/>
  </si>
  <si>
    <t>LMSGPD</t>
    <phoneticPr fontId="2" type="noConversion"/>
  </si>
  <si>
    <t>寬限到期日</t>
    <phoneticPr fontId="2" type="noConversion"/>
  </si>
  <si>
    <t>LMSPYS</t>
    <phoneticPr fontId="2" type="noConversion"/>
  </si>
  <si>
    <t>LMSFSD</t>
    <phoneticPr fontId="2" type="noConversion"/>
  </si>
  <si>
    <t>LMSNSD</t>
    <phoneticPr fontId="2" type="noConversion"/>
  </si>
  <si>
    <t>下次調整日期</t>
    <phoneticPr fontId="2" type="noConversion"/>
  </si>
  <si>
    <t>LMSDAT</t>
    <phoneticPr fontId="2" type="noConversion"/>
  </si>
  <si>
    <t>更新會計日期</t>
    <phoneticPr fontId="2" type="noConversion"/>
  </si>
  <si>
    <t>LMSNMT</t>
    <phoneticPr fontId="2" type="noConversion"/>
  </si>
  <si>
    <t>更新交易序號</t>
    <phoneticPr fontId="2" type="noConversion"/>
  </si>
  <si>
    <t>更新交易代號</t>
    <phoneticPr fontId="2" type="noConversion"/>
  </si>
  <si>
    <t>TAILMT</t>
    <phoneticPr fontId="2" type="noConversion"/>
  </si>
  <si>
    <t>欠繳管理費</t>
    <phoneticPr fontId="2" type="noConversion"/>
  </si>
  <si>
    <t>LMSSRP</t>
    <phoneticPr fontId="2" type="noConversion"/>
  </si>
  <si>
    <t>累提前還本</t>
    <phoneticPr fontId="2" type="noConversion"/>
  </si>
  <si>
    <t>TRXTRN</t>
  </si>
  <si>
    <t>交易代號</t>
  </si>
  <si>
    <t>ACTACT</t>
  </si>
  <si>
    <t>科目</t>
  </si>
  <si>
    <t>TRXJAC</t>
  </si>
  <si>
    <t>子目</t>
  </si>
  <si>
    <t>LMSSTS</t>
  </si>
  <si>
    <t>戶況</t>
  </si>
  <si>
    <t>LMSTPR</t>
  </si>
  <si>
    <t>總期數</t>
  </si>
  <si>
    <t>LSMRTP</t>
  </si>
  <si>
    <t>還款方式</t>
  </si>
  <si>
    <t>LMSLLD</t>
  </si>
  <si>
    <t>撥款日期</t>
  </si>
  <si>
    <t>LMSDLD</t>
  </si>
  <si>
    <t>LMSFLA</t>
  </si>
  <si>
    <t>撥款金額</t>
  </si>
  <si>
    <t>LMSLBL</t>
  </si>
  <si>
    <t>放款餘額</t>
  </si>
  <si>
    <t>LMSPPA</t>
  </si>
  <si>
    <t>每期攤還金額</t>
  </si>
  <si>
    <t>LMSLPD</t>
  </si>
  <si>
    <t>繳息迄日</t>
  </si>
  <si>
    <t>LMSFLD</t>
  </si>
  <si>
    <t>最後還本日</t>
  </si>
  <si>
    <t>LMSNPD</t>
  </si>
  <si>
    <t>下次還本日</t>
  </si>
  <si>
    <t>LMSPBD</t>
  </si>
  <si>
    <t>首次應繳日</t>
  </si>
  <si>
    <t>LMSISC</t>
  </si>
  <si>
    <t>繳息週期</t>
  </si>
  <si>
    <t>LMSPSC</t>
  </si>
  <si>
    <t>還本週期</t>
  </si>
  <si>
    <t>LMSPPR</t>
  </si>
  <si>
    <t>繳款期數</t>
  </si>
  <si>
    <t>LMSPDY</t>
  </si>
  <si>
    <t>應繳日</t>
  </si>
  <si>
    <t>LMSGCC</t>
  </si>
  <si>
    <t>寬限累積期數</t>
  </si>
  <si>
    <t>LMSGTP</t>
  </si>
  <si>
    <t>寬限區分</t>
  </si>
  <si>
    <t>LMSGPD</t>
  </si>
  <si>
    <t>寬限到期日</t>
  </si>
  <si>
    <t>LMSPYS</t>
  </si>
  <si>
    <t>繳款方式</t>
  </si>
  <si>
    <t>LMSPBK</t>
  </si>
  <si>
    <t>扣款銀行</t>
  </si>
  <si>
    <t>LMSPCN</t>
  </si>
  <si>
    <t>扣款帳號</t>
  </si>
  <si>
    <t>POSCDE</t>
  </si>
  <si>
    <t>郵局存款別</t>
  </si>
  <si>
    <t>LMSLPN</t>
  </si>
  <si>
    <t>欠繳本金</t>
  </si>
  <si>
    <t>LMSLIN</t>
  </si>
  <si>
    <t>欠繳利息</t>
  </si>
  <si>
    <t>LMSLBC</t>
  </si>
  <si>
    <t>欠繳違約金</t>
  </si>
  <si>
    <t>IRTBCD</t>
  </si>
  <si>
    <t>基本利率代碼</t>
  </si>
  <si>
    <t>AILIRT</t>
  </si>
  <si>
    <t>利率區分</t>
  </si>
  <si>
    <t>IRTMSC</t>
  </si>
  <si>
    <t>利率調整週期</t>
  </si>
  <si>
    <t>LMSFSD</t>
  </si>
  <si>
    <t>首次調整週期</t>
  </si>
  <si>
    <t>LMSNSD</t>
  </si>
  <si>
    <t>下次調整日期</t>
  </si>
  <si>
    <t>IRTASC</t>
  </si>
  <si>
    <t>利率加減碼</t>
  </si>
  <si>
    <t>LMSDAT</t>
  </si>
  <si>
    <t>更新會計日期</t>
  </si>
  <si>
    <t>LMSNMT</t>
  </si>
  <si>
    <t>更新交易序號</t>
  </si>
  <si>
    <t>LSMTRN</t>
  </si>
  <si>
    <t>更新交易代號</t>
  </si>
  <si>
    <t>TAILMT</t>
  </si>
  <si>
    <t>欠繳管理費</t>
  </si>
  <si>
    <t>LMSPRL</t>
  </si>
  <si>
    <t>與借款人關係</t>
  </si>
  <si>
    <t>LMSPAN</t>
  </si>
  <si>
    <t>帳戶戶名</t>
  </si>
  <si>
    <t>LMSPID</t>
  </si>
  <si>
    <t>身分證字號</t>
  </si>
  <si>
    <t>LMSPER</t>
  </si>
  <si>
    <t>錯誤註記</t>
  </si>
  <si>
    <t>LMSSRP</t>
  </si>
  <si>
    <t>累提前還本</t>
  </si>
  <si>
    <t>營業單位別</t>
    <phoneticPr fontId="2" type="noConversion"/>
  </si>
  <si>
    <t>借款人戶號</t>
    <phoneticPr fontId="2" type="noConversion"/>
  </si>
  <si>
    <t>額度編號</t>
    <phoneticPr fontId="2" type="noConversion"/>
  </si>
  <si>
    <t>業務科目</t>
    <phoneticPr fontId="2" type="noConversion"/>
  </si>
  <si>
    <t>業務子目</t>
    <phoneticPr fontId="2" type="noConversion"/>
  </si>
  <si>
    <t>LMSPYC</t>
    <phoneticPr fontId="2" type="noConversion"/>
  </si>
  <si>
    <t>代償專戶</t>
    <phoneticPr fontId="2" type="noConversion"/>
  </si>
  <si>
    <t>首次應還日</t>
    <phoneticPr fontId="2" type="noConversion"/>
  </si>
  <si>
    <t>首次調整日期</t>
    <phoneticPr fontId="2" type="noConversion"/>
  </si>
  <si>
    <t>LMSTRN</t>
    <phoneticPr fontId="2" type="noConversion"/>
  </si>
  <si>
    <t>LMSNEW</t>
    <phoneticPr fontId="2" type="noConversion"/>
  </si>
  <si>
    <t>借新還舊</t>
    <phoneticPr fontId="2" type="noConversion"/>
  </si>
  <si>
    <t>APLNE2</t>
    <phoneticPr fontId="2" type="noConversion"/>
  </si>
  <si>
    <t>繳息起日</t>
    <phoneticPr fontId="2" type="noConversion"/>
  </si>
  <si>
    <t>MBKAPN</t>
    <phoneticPr fontId="2" type="noConversion"/>
  </si>
  <si>
    <t>MBKAMT</t>
    <phoneticPr fontId="2" type="noConversion"/>
  </si>
  <si>
    <t>扣款金額</t>
    <phoneticPr fontId="2" type="noConversion"/>
  </si>
  <si>
    <t>MBKRSN</t>
    <phoneticPr fontId="2" type="noConversion"/>
  </si>
  <si>
    <t>扣款失敗原因</t>
    <phoneticPr fontId="2" type="noConversion"/>
  </si>
  <si>
    <t>TRXISD</t>
    <phoneticPr fontId="2" type="noConversion"/>
  </si>
  <si>
    <t>計息起日</t>
    <phoneticPr fontId="2" type="noConversion"/>
  </si>
  <si>
    <t>TRXIED</t>
    <phoneticPr fontId="2" type="noConversion"/>
  </si>
  <si>
    <t>計息迄日</t>
    <phoneticPr fontId="2" type="noConversion"/>
  </si>
  <si>
    <t>MBKCDE</t>
    <phoneticPr fontId="2" type="noConversion"/>
  </si>
  <si>
    <t>媒體碼</t>
    <phoneticPr fontId="2" type="noConversion"/>
  </si>
  <si>
    <t>MBKTRX</t>
    <phoneticPr fontId="2" type="noConversion"/>
  </si>
  <si>
    <t>入帳扣款別</t>
    <phoneticPr fontId="2" type="noConversion"/>
  </si>
  <si>
    <t>EMPCOD</t>
    <phoneticPr fontId="2" type="noConversion"/>
  </si>
  <si>
    <t>員工代號</t>
    <phoneticPr fontId="2" type="noConversion"/>
  </si>
  <si>
    <t>EMPCOD</t>
  </si>
  <si>
    <t>員工代號</t>
  </si>
  <si>
    <t>TRXAMT</t>
  </si>
  <si>
    <t>交易金額</t>
  </si>
  <si>
    <t>MSLRSN</t>
  </si>
  <si>
    <t>失敗原因</t>
  </si>
  <si>
    <t>RLBCDE</t>
    <phoneticPr fontId="2" type="noConversion"/>
  </si>
  <si>
    <t>RLBSEQ</t>
    <phoneticPr fontId="2" type="noConversion"/>
  </si>
  <si>
    <t>RLBID1</t>
    <phoneticPr fontId="2" type="noConversion"/>
  </si>
  <si>
    <t>親屬ID</t>
    <phoneticPr fontId="2" type="noConversion"/>
  </si>
  <si>
    <t>RLBNAM</t>
    <phoneticPr fontId="2" type="noConversion"/>
  </si>
  <si>
    <t>親屬姓名</t>
    <phoneticPr fontId="2" type="noConversion"/>
  </si>
  <si>
    <t>RLBCAL</t>
    <phoneticPr fontId="2" type="noConversion"/>
  </si>
  <si>
    <t>稱謂</t>
    <phoneticPr fontId="2" type="noConversion"/>
  </si>
  <si>
    <t>RLBCNO</t>
    <phoneticPr fontId="2" type="noConversion"/>
  </si>
  <si>
    <t>RLBCNA</t>
    <phoneticPr fontId="2" type="noConversion"/>
  </si>
  <si>
    <t>公司名稱</t>
    <phoneticPr fontId="2" type="noConversion"/>
  </si>
  <si>
    <t>RLBCRA</t>
    <phoneticPr fontId="2" type="noConversion"/>
  </si>
  <si>
    <t>持股比率</t>
    <phoneticPr fontId="2" type="noConversion"/>
  </si>
  <si>
    <t>CUSID1</t>
  </si>
  <si>
    <t>統一編號</t>
  </si>
  <si>
    <t>RLBCNO</t>
  </si>
  <si>
    <t>關係人ID</t>
  </si>
  <si>
    <t>RLBCNA</t>
  </si>
  <si>
    <t>公司名稱</t>
  </si>
  <si>
    <t>RLBCRA</t>
  </si>
  <si>
    <t>持股比率</t>
  </si>
  <si>
    <t>RLBCLB</t>
  </si>
  <si>
    <t>擔任職務</t>
  </si>
  <si>
    <t>RLTLAB</t>
    <phoneticPr fontId="2" type="noConversion"/>
  </si>
  <si>
    <t>RLTNAM</t>
  </si>
  <si>
    <t>關係人姓名</t>
  </si>
  <si>
    <t>RLTLAB</t>
  </si>
  <si>
    <t>職稱</t>
  </si>
  <si>
    <t>RLTSDT</t>
  </si>
  <si>
    <t>生效起日</t>
  </si>
  <si>
    <t>RLTEDT</t>
  </si>
  <si>
    <t>ADTYMT</t>
  </si>
  <si>
    <t>年月份</t>
  </si>
  <si>
    <t>LMSRTP</t>
  </si>
  <si>
    <t>攤還方式</t>
  </si>
  <si>
    <t>OFMDAT</t>
  </si>
  <si>
    <t>逾期日期</t>
  </si>
  <si>
    <t>OFMPRD</t>
  </si>
  <si>
    <t>逾期期數</t>
  </si>
  <si>
    <t>OFMCRN</t>
  </si>
  <si>
    <t>OFMCDE</t>
  </si>
  <si>
    <t>逾期增減碼</t>
  </si>
  <si>
    <t>OFMARN</t>
  </si>
  <si>
    <t>增減原因</t>
  </si>
  <si>
    <t>HGTPNM</t>
  </si>
  <si>
    <t>公設建號</t>
  </si>
  <si>
    <t>HGTPNM2</t>
  </si>
  <si>
    <t>公設建號2</t>
  </si>
  <si>
    <t>ADTYMD</t>
    <phoneticPr fontId="2" type="noConversion"/>
  </si>
  <si>
    <t>年月日</t>
    <phoneticPr fontId="2" type="noConversion"/>
  </si>
  <si>
    <t>BCMCOD</t>
    <phoneticPr fontId="2" type="noConversion"/>
  </si>
  <si>
    <t>單位代號</t>
    <phoneticPr fontId="2" type="noConversion"/>
  </si>
  <si>
    <t>UNTBRN</t>
    <phoneticPr fontId="2" type="noConversion"/>
  </si>
  <si>
    <t>區部代號</t>
    <phoneticPr fontId="2" type="noConversion"/>
  </si>
  <si>
    <t>BCMDPT</t>
    <phoneticPr fontId="2" type="noConversion"/>
  </si>
  <si>
    <t>部室代號</t>
    <phoneticPr fontId="2" type="noConversion"/>
  </si>
  <si>
    <t>UNTUTC</t>
    <phoneticPr fontId="2" type="noConversion"/>
  </si>
  <si>
    <t>單位中文</t>
    <phoneticPr fontId="2" type="noConversion"/>
  </si>
  <si>
    <t>UNTBRC</t>
    <phoneticPr fontId="2" type="noConversion"/>
  </si>
  <si>
    <t>區部中文</t>
    <phoneticPr fontId="2" type="noConversion"/>
  </si>
  <si>
    <t>UNTDVC</t>
    <phoneticPr fontId="2" type="noConversion"/>
  </si>
  <si>
    <t>部室中文</t>
    <phoneticPr fontId="2" type="noConversion"/>
  </si>
  <si>
    <t>EMPNAM</t>
    <phoneticPr fontId="2" type="noConversion"/>
  </si>
  <si>
    <t>員工姓名</t>
    <phoneticPr fontId="2" type="noConversion"/>
  </si>
  <si>
    <t>ADTYMD</t>
  </si>
  <si>
    <t>年月日</t>
  </si>
  <si>
    <t>BCMCOD</t>
  </si>
  <si>
    <t>單位代號</t>
  </si>
  <si>
    <t>UNTBRN</t>
  </si>
  <si>
    <t>區部代號</t>
  </si>
  <si>
    <t>BCMDPT</t>
  </si>
  <si>
    <t>部室代號</t>
  </si>
  <si>
    <t>UNTUTC</t>
  </si>
  <si>
    <t>單位中文</t>
  </si>
  <si>
    <t>UNTBRC</t>
  </si>
  <si>
    <t>區部中文</t>
  </si>
  <si>
    <t>UNTDVC</t>
  </si>
  <si>
    <t>部室中文</t>
  </si>
  <si>
    <t>EMPNAM</t>
  </si>
  <si>
    <t>員工姓名</t>
  </si>
  <si>
    <t>EMPNAMP</t>
  </si>
  <si>
    <t>專員姓名</t>
  </si>
  <si>
    <t>MGTAGT</t>
  </si>
  <si>
    <t>處長主任別</t>
  </si>
  <si>
    <t>GOALNO</t>
  </si>
  <si>
    <t>目標件數</t>
  </si>
  <si>
    <t>GOALAMT</t>
  </si>
  <si>
    <t>目標金額</t>
  </si>
  <si>
    <t>ACTNO</t>
  </si>
  <si>
    <t>達成件數</t>
  </si>
  <si>
    <t>ACTAMT</t>
  </si>
  <si>
    <t>達成金額</t>
  </si>
  <si>
    <t>RATE</t>
  </si>
  <si>
    <t>本月達成率</t>
  </si>
  <si>
    <t>TGOALNO</t>
  </si>
  <si>
    <t>累計目標件數</t>
  </si>
  <si>
    <t>TGOALAMT</t>
  </si>
  <si>
    <t>累計目標金額</t>
  </si>
  <si>
    <t>TACTNO</t>
  </si>
  <si>
    <t>累計達成件數</t>
  </si>
  <si>
    <t>TACTAMT</t>
  </si>
  <si>
    <t>累計達成金額</t>
  </si>
  <si>
    <t>TRATE</t>
  </si>
  <si>
    <t>累計達成率</t>
  </si>
  <si>
    <t>RLBCOD</t>
    <phoneticPr fontId="2" type="noConversion"/>
  </si>
  <si>
    <t>稱謂代碼</t>
    <phoneticPr fontId="2" type="noConversion"/>
  </si>
  <si>
    <t>公司統編</t>
    <phoneticPr fontId="2" type="noConversion"/>
  </si>
  <si>
    <t>職稱代碼</t>
    <phoneticPr fontId="2" type="noConversion"/>
  </si>
  <si>
    <t>職稱代碼</t>
  </si>
  <si>
    <t>CUSCCD</t>
  </si>
  <si>
    <t>DOTSID</t>
    <phoneticPr fontId="2" type="noConversion"/>
  </si>
  <si>
    <t>未齊件代碼</t>
    <phoneticPr fontId="2" type="noConversion"/>
  </si>
  <si>
    <t>SGDQTY</t>
    <phoneticPr fontId="2" type="noConversion"/>
  </si>
  <si>
    <t>數量</t>
    <phoneticPr fontId="2" type="noConversion"/>
  </si>
  <si>
    <t>SGTNO1</t>
    <phoneticPr fontId="2" type="noConversion"/>
  </si>
  <si>
    <t>有價證券代號1</t>
    <phoneticPr fontId="2" type="noConversion"/>
  </si>
  <si>
    <t>SGTNO2</t>
    <phoneticPr fontId="2" type="noConversion"/>
  </si>
  <si>
    <t>有價證券代號2</t>
    <phoneticPr fontId="2" type="noConversion"/>
  </si>
  <si>
    <t>SGTSBN</t>
    <phoneticPr fontId="2" type="noConversion"/>
  </si>
  <si>
    <t>質權設定書號</t>
    <phoneticPr fontId="2" type="noConversion"/>
  </si>
  <si>
    <t>GDTIDT</t>
    <phoneticPr fontId="2" type="noConversion"/>
  </si>
  <si>
    <t>SGT3MA</t>
    <phoneticPr fontId="2" type="noConversion"/>
  </si>
  <si>
    <t>三個月平均價</t>
    <phoneticPr fontId="2" type="noConversion"/>
  </si>
  <si>
    <t>面額單價</t>
    <phoneticPr fontId="2" type="noConversion"/>
  </si>
  <si>
    <t>SGTYAM</t>
    <phoneticPr fontId="2" type="noConversion"/>
  </si>
  <si>
    <t>前日收盤價</t>
    <phoneticPr fontId="2" type="noConversion"/>
  </si>
  <si>
    <t>SGTUNT</t>
    <phoneticPr fontId="2" type="noConversion"/>
  </si>
  <si>
    <t>鑑定單價</t>
    <phoneticPr fontId="2" type="noConversion"/>
  </si>
  <si>
    <t>SGTTOT</t>
    <phoneticPr fontId="2" type="noConversion"/>
  </si>
  <si>
    <t>鑑定總價</t>
    <phoneticPr fontId="2" type="noConversion"/>
  </si>
  <si>
    <t>SGTPER</t>
    <phoneticPr fontId="2" type="noConversion"/>
  </si>
  <si>
    <t>貸放成數</t>
    <phoneticPr fontId="2" type="noConversion"/>
  </si>
  <si>
    <t>SGTMNN</t>
    <phoneticPr fontId="2" type="noConversion"/>
  </si>
  <si>
    <t>保管條號碼</t>
    <phoneticPr fontId="2" type="noConversion"/>
  </si>
  <si>
    <t>TB$FNM</t>
    <phoneticPr fontId="2" type="noConversion"/>
  </si>
  <si>
    <t>欄位名稱</t>
    <phoneticPr fontId="2" type="noConversion"/>
  </si>
  <si>
    <t>LOGSSQ</t>
    <phoneticPr fontId="2" type="noConversion"/>
  </si>
  <si>
    <t>記錄序號2</t>
    <phoneticPr fontId="2" type="noConversion"/>
  </si>
  <si>
    <t>LOGB60</t>
    <phoneticPr fontId="2" type="noConversion"/>
  </si>
  <si>
    <t>更改前內容</t>
    <phoneticPr fontId="2" type="noConversion"/>
  </si>
  <si>
    <t>LOGA60</t>
    <phoneticPr fontId="2" type="noConversion"/>
  </si>
  <si>
    <t>更改後內容</t>
    <phoneticPr fontId="2" type="noConversion"/>
  </si>
  <si>
    <t>CHGEMP</t>
    <phoneticPr fontId="2" type="noConversion"/>
  </si>
  <si>
    <t>修改者櫃員編號</t>
    <phoneticPr fontId="2" type="noConversion"/>
  </si>
  <si>
    <t>CHGDTM</t>
    <phoneticPr fontId="2" type="noConversion"/>
  </si>
  <si>
    <t>修改日期時間</t>
    <phoneticPr fontId="2" type="noConversion"/>
  </si>
  <si>
    <t>TB$FNM</t>
  </si>
  <si>
    <t>欄位名稱</t>
  </si>
  <si>
    <t>LOGSSQ</t>
  </si>
  <si>
    <t>記錄序號2</t>
  </si>
  <si>
    <t>LOGB60</t>
  </si>
  <si>
    <t>更改前內容</t>
  </si>
  <si>
    <t>LOGA60</t>
  </si>
  <si>
    <t>更改後內容</t>
  </si>
  <si>
    <t>CHGEMP</t>
  </si>
  <si>
    <t>修改者櫃員編號</t>
  </si>
  <si>
    <t>CHGDTM</t>
  </si>
  <si>
    <t>修改日期時間</t>
  </si>
  <si>
    <t>CUSEMP</t>
    <phoneticPr fontId="2" type="noConversion"/>
  </si>
  <si>
    <t>ID7X</t>
    <phoneticPr fontId="2" type="noConversion"/>
  </si>
  <si>
    <t>NA7X</t>
    <phoneticPr fontId="2" type="noConversion"/>
  </si>
  <si>
    <t>ID3X</t>
    <phoneticPr fontId="2" type="noConversion"/>
  </si>
  <si>
    <t>NA3X</t>
    <phoneticPr fontId="2" type="noConversion"/>
  </si>
  <si>
    <t>ID2X</t>
    <phoneticPr fontId="2" type="noConversion"/>
  </si>
  <si>
    <t>NA2X</t>
    <phoneticPr fontId="2" type="noConversion"/>
  </si>
  <si>
    <t>ID1X</t>
    <phoneticPr fontId="2" type="noConversion"/>
  </si>
  <si>
    <t>NA1X</t>
    <phoneticPr fontId="2" type="noConversion"/>
  </si>
  <si>
    <t>ID0X</t>
    <phoneticPr fontId="2" type="noConversion"/>
  </si>
  <si>
    <t>NA0X</t>
    <phoneticPr fontId="2" type="noConversion"/>
  </si>
  <si>
    <t>AA1DAT</t>
    <phoneticPr fontId="2" type="noConversion"/>
  </si>
  <si>
    <t>AA1NMT</t>
    <phoneticPr fontId="2" type="noConversion"/>
  </si>
  <si>
    <t>AA1ASQ</t>
    <phoneticPr fontId="2" type="noConversion"/>
  </si>
  <si>
    <t>TFRNO</t>
    <phoneticPr fontId="2" type="noConversion"/>
  </si>
  <si>
    <t>轉催編號</t>
    <phoneticPr fontId="2" type="noConversion"/>
  </si>
  <si>
    <t>TFRNMT</t>
    <phoneticPr fontId="2" type="noConversion"/>
  </si>
  <si>
    <t>轉催序號</t>
    <phoneticPr fontId="2" type="noConversion"/>
  </si>
  <si>
    <t>TFRBAD</t>
    <phoneticPr fontId="2" type="noConversion"/>
  </si>
  <si>
    <t>轉催收日</t>
    <phoneticPr fontId="2" type="noConversion"/>
  </si>
  <si>
    <t>TFRCOD</t>
    <phoneticPr fontId="2" type="noConversion"/>
  </si>
  <si>
    <t>轉換碼</t>
    <phoneticPr fontId="2" type="noConversion"/>
  </si>
  <si>
    <t>RECNUM</t>
    <phoneticPr fontId="2" type="noConversion"/>
  </si>
  <si>
    <t>記錄號碼</t>
    <phoneticPr fontId="2" type="noConversion"/>
  </si>
  <si>
    <t>LGFAMT</t>
    <phoneticPr fontId="2" type="noConversion"/>
  </si>
  <si>
    <t>法拍費用</t>
    <phoneticPr fontId="2" type="noConversion"/>
  </si>
  <si>
    <t>JLNDNO</t>
    <phoneticPr fontId="2" type="noConversion"/>
  </si>
  <si>
    <t>借方傳票號碼</t>
    <phoneticPr fontId="2" type="noConversion"/>
  </si>
  <si>
    <t>JLNCNO</t>
    <phoneticPr fontId="2" type="noConversion"/>
  </si>
  <si>
    <t>貸方傳票號碼</t>
    <phoneticPr fontId="2" type="noConversion"/>
  </si>
  <si>
    <t>TRXMEM</t>
    <phoneticPr fontId="2" type="noConversion"/>
  </si>
  <si>
    <t>櫃員編號</t>
    <phoneticPr fontId="2" type="noConversion"/>
  </si>
  <si>
    <t>CFRDAT</t>
    <phoneticPr fontId="2" type="noConversion"/>
  </si>
  <si>
    <t>契變日期</t>
    <phoneticPr fontId="2" type="noConversion"/>
  </si>
  <si>
    <t>CFRCOD</t>
    <phoneticPr fontId="2" type="noConversion"/>
  </si>
  <si>
    <t>貸後契變項目</t>
    <phoneticPr fontId="2" type="noConversion"/>
  </si>
  <si>
    <t>CFRAMT</t>
    <phoneticPr fontId="2" type="noConversion"/>
  </si>
  <si>
    <t>貸後契變手續費</t>
    <phoneticPr fontId="2" type="noConversion"/>
  </si>
  <si>
    <t>CFPMEM</t>
    <phoneticPr fontId="2" type="noConversion"/>
  </si>
  <si>
    <t>櫃員</t>
    <phoneticPr fontId="2" type="noConversion"/>
  </si>
  <si>
    <t>CFPTDT</t>
    <phoneticPr fontId="2" type="noConversion"/>
  </si>
  <si>
    <t>作業日期</t>
    <phoneticPr fontId="2" type="noConversion"/>
  </si>
  <si>
    <t>CFPTIM</t>
    <phoneticPr fontId="2" type="noConversion"/>
  </si>
  <si>
    <t>作業時間</t>
    <phoneticPr fontId="2" type="noConversion"/>
  </si>
  <si>
    <t>中文姓名</t>
    <phoneticPr fontId="2" type="noConversion"/>
  </si>
  <si>
    <t>NGRRMK60</t>
    <phoneticPr fontId="2" type="noConversion"/>
  </si>
  <si>
    <t>備註</t>
    <phoneticPr fontId="2" type="noConversion"/>
  </si>
  <si>
    <t>LOCLID</t>
  </si>
  <si>
    <t>地區別</t>
  </si>
  <si>
    <t>APLPAM</t>
  </si>
  <si>
    <t>核准額度</t>
  </si>
  <si>
    <t>CUSNAM</t>
  </si>
  <si>
    <t>中文姓名</t>
  </si>
  <si>
    <t>CGT001</t>
  </si>
  <si>
    <t>產品代碼</t>
  </si>
  <si>
    <t>CGT002</t>
  </si>
  <si>
    <t>品牌</t>
  </si>
  <si>
    <t>CGT003</t>
  </si>
  <si>
    <t>顏色</t>
  </si>
  <si>
    <t>CGT004</t>
  </si>
  <si>
    <t>型式</t>
  </si>
  <si>
    <t>CGT005</t>
  </si>
  <si>
    <t>排氣量</t>
  </si>
  <si>
    <t>CGT006</t>
  </si>
  <si>
    <t>牌照號碼</t>
  </si>
  <si>
    <t>CGT007</t>
  </si>
  <si>
    <t>牌照類別</t>
  </si>
  <si>
    <t>CGT008</t>
  </si>
  <si>
    <t>牌照用途</t>
  </si>
  <si>
    <t>CGT009</t>
  </si>
  <si>
    <t>發照日期</t>
  </si>
  <si>
    <t>CGT010</t>
  </si>
  <si>
    <t>製造年月</t>
  </si>
  <si>
    <t>CGT011</t>
  </si>
  <si>
    <t>車別</t>
  </si>
  <si>
    <t>CGT012</t>
  </si>
  <si>
    <t>引擎號碼</t>
  </si>
  <si>
    <t>CGT013</t>
  </si>
  <si>
    <t>車身式樣</t>
  </si>
  <si>
    <t>CGT014</t>
  </si>
  <si>
    <t>市價</t>
  </si>
  <si>
    <t>CGT015</t>
  </si>
  <si>
    <t>車主統編</t>
  </si>
  <si>
    <t>CGT016</t>
  </si>
  <si>
    <t>車主姓名</t>
  </si>
  <si>
    <t>CGT017</t>
  </si>
  <si>
    <t>監理(處)所</t>
  </si>
  <si>
    <t>CGT018</t>
  </si>
  <si>
    <t>抵押設定金額</t>
  </si>
  <si>
    <t>CGT019</t>
  </si>
  <si>
    <t>幣別</t>
  </si>
  <si>
    <t>CGT020</t>
  </si>
  <si>
    <t>收件字號</t>
  </si>
  <si>
    <t>CGT021</t>
  </si>
  <si>
    <t>抵押登記字號</t>
  </si>
  <si>
    <t>CGT022</t>
  </si>
  <si>
    <t>抵押收件日</t>
  </si>
  <si>
    <t>CGT023</t>
  </si>
  <si>
    <t>抵押登記起日</t>
  </si>
  <si>
    <t>CGT024</t>
  </si>
  <si>
    <t>抵押登記迄日</t>
  </si>
  <si>
    <t>NGRRMK60</t>
  </si>
  <si>
    <t>M24070</t>
  </si>
  <si>
    <t>附言</t>
  </si>
  <si>
    <t>WUDAT1</t>
    <phoneticPr fontId="2" type="noConversion"/>
  </si>
  <si>
    <t>處理日期</t>
    <phoneticPr fontId="2" type="noConversion"/>
  </si>
  <si>
    <t>CUSNAJ</t>
    <phoneticPr fontId="2" type="noConversion"/>
  </si>
  <si>
    <t>METAMT</t>
    <phoneticPr fontId="2" type="noConversion"/>
  </si>
  <si>
    <t>金額</t>
    <phoneticPr fontId="2" type="noConversion"/>
  </si>
  <si>
    <t>T05</t>
    <phoneticPr fontId="2" type="noConversion"/>
  </si>
  <si>
    <t>LOCCTY</t>
    <phoneticPr fontId="2" type="noConversion"/>
  </si>
  <si>
    <t>LOCTWN</t>
    <phoneticPr fontId="2" type="noConversion"/>
  </si>
  <si>
    <t>CTYNAM</t>
    <phoneticPr fontId="2" type="noConversion"/>
  </si>
  <si>
    <t>TWNNAM</t>
    <phoneticPr fontId="2" type="noConversion"/>
  </si>
  <si>
    <t>CTYJIC</t>
    <phoneticPr fontId="2" type="noConversion"/>
  </si>
  <si>
    <t>JCIC縣市碼</t>
    <phoneticPr fontId="2" type="noConversion"/>
  </si>
  <si>
    <t>TWNJIC</t>
    <phoneticPr fontId="2" type="noConversion"/>
  </si>
  <si>
    <t>JCIC鄉鎮碼</t>
    <phoneticPr fontId="2" type="noConversion"/>
  </si>
  <si>
    <t>地區類別</t>
    <phoneticPr fontId="2" type="noConversion"/>
  </si>
  <si>
    <t>POSCOD</t>
    <phoneticPr fontId="2" type="noConversion"/>
  </si>
  <si>
    <t>郵遞區號</t>
    <phoneticPr fontId="2" type="noConversion"/>
  </si>
  <si>
    <t>CTYABB</t>
    <phoneticPr fontId="2" type="noConversion"/>
  </si>
  <si>
    <t>縣市簡稱</t>
    <phoneticPr fontId="2" type="noConversion"/>
  </si>
  <si>
    <t>TWNABB</t>
    <phoneticPr fontId="2" type="noConversion"/>
  </si>
  <si>
    <t>鄉鎮簡稱</t>
    <phoneticPr fontId="2" type="noConversion"/>
  </si>
  <si>
    <t>LOCGRP</t>
    <phoneticPr fontId="2" type="noConversion"/>
  </si>
  <si>
    <t>組合地區別</t>
    <phoneticPr fontId="2" type="noConversion"/>
  </si>
  <si>
    <t>DOCEMN</t>
    <phoneticPr fontId="2" type="noConversion"/>
  </si>
  <si>
    <t>借閱人</t>
    <phoneticPr fontId="2" type="noConversion"/>
  </si>
  <si>
    <t>DOCPUR</t>
    <phoneticPr fontId="2" type="noConversion"/>
  </si>
  <si>
    <t>用途碼</t>
    <phoneticPr fontId="2" type="noConversion"/>
  </si>
  <si>
    <t>DOCLDT</t>
    <phoneticPr fontId="2" type="noConversion"/>
  </si>
  <si>
    <t>借閱日期</t>
    <phoneticPr fontId="2" type="noConversion"/>
  </si>
  <si>
    <t>DOCBDT</t>
    <phoneticPr fontId="2" type="noConversion"/>
  </si>
  <si>
    <t>歸還日期</t>
    <phoneticPr fontId="2" type="noConversion"/>
  </si>
  <si>
    <t>IN$SEQ</t>
  </si>
  <si>
    <t>ASTULA</t>
  </si>
  <si>
    <t>還清金額</t>
  </si>
  <si>
    <t>APLGET</t>
  </si>
  <si>
    <t>清償領取方式</t>
  </si>
  <si>
    <t>CUSTL1</t>
  </si>
  <si>
    <t>聯絡電話1</t>
  </si>
  <si>
    <t>CUSTL2</t>
  </si>
  <si>
    <t>聯絡電話2</t>
  </si>
  <si>
    <t>NGRRMK40</t>
  </si>
  <si>
    <t>CUSID2</t>
    <phoneticPr fontId="2" type="noConversion"/>
  </si>
  <si>
    <t>負責人身分證</t>
    <phoneticPr fontId="2" type="noConversion"/>
  </si>
  <si>
    <t>CUSNA2</t>
    <phoneticPr fontId="2" type="noConversion"/>
  </si>
  <si>
    <t>負責人姓名</t>
    <phoneticPr fontId="2" type="noConversion"/>
  </si>
  <si>
    <t>CUSZPA</t>
    <phoneticPr fontId="2" type="noConversion"/>
  </si>
  <si>
    <t>CUSCDT</t>
    <phoneticPr fontId="2" type="noConversion"/>
  </si>
  <si>
    <t>建檔日期</t>
    <phoneticPr fontId="2" type="noConversion"/>
  </si>
  <si>
    <t>INSBSN</t>
    <phoneticPr fontId="2" type="noConversion"/>
  </si>
  <si>
    <t>商業火險</t>
    <phoneticPr fontId="2" type="noConversion"/>
  </si>
  <si>
    <t>RETCOD</t>
    <phoneticPr fontId="2" type="noConversion"/>
  </si>
  <si>
    <t>RETURN CODE</t>
    <phoneticPr fontId="2" type="noConversion"/>
  </si>
  <si>
    <t>INSNUM2</t>
    <phoneticPr fontId="2" type="noConversion"/>
  </si>
  <si>
    <t>INSSDT2</t>
    <phoneticPr fontId="2" type="noConversion"/>
  </si>
  <si>
    <t>INSEDT2</t>
    <phoneticPr fontId="2" type="noConversion"/>
  </si>
  <si>
    <t>INSIAM2</t>
    <phoneticPr fontId="2" type="noConversion"/>
  </si>
  <si>
    <t>INSPRM2</t>
    <phoneticPr fontId="2" type="noConversion"/>
  </si>
  <si>
    <t>INSIAE2</t>
    <phoneticPr fontId="2" type="noConversion"/>
  </si>
  <si>
    <t>INSEPM2</t>
    <phoneticPr fontId="2" type="noConversion"/>
  </si>
  <si>
    <t>INSTOT</t>
    <phoneticPr fontId="2" type="noConversion"/>
  </si>
  <si>
    <t>總保費</t>
    <phoneticPr fontId="2" type="noConversion"/>
  </si>
  <si>
    <t>CHKPRT</t>
    <phoneticPr fontId="2" type="noConversion"/>
  </si>
  <si>
    <t>是否印通知單</t>
    <phoneticPr fontId="2" type="noConversion"/>
  </si>
  <si>
    <t>KCPDAT</t>
    <phoneticPr fontId="2" type="noConversion"/>
  </si>
  <si>
    <t>理賠日期</t>
    <phoneticPr fontId="2" type="noConversion"/>
  </si>
  <si>
    <t>KCPAMT</t>
    <phoneticPr fontId="2" type="noConversion"/>
  </si>
  <si>
    <t>理賠金額</t>
    <phoneticPr fontId="2" type="noConversion"/>
  </si>
  <si>
    <t>KCPPLY</t>
    <phoneticPr fontId="2" type="noConversion"/>
  </si>
  <si>
    <t>LMSCAN</t>
    <phoneticPr fontId="2" type="noConversion"/>
  </si>
  <si>
    <t>RCVDAT</t>
    <phoneticPr fontId="2" type="noConversion"/>
  </si>
  <si>
    <t>收件日</t>
    <phoneticPr fontId="2" type="noConversion"/>
  </si>
  <si>
    <t>ACTCOD</t>
    <phoneticPr fontId="2" type="noConversion"/>
  </si>
  <si>
    <t>TRXATP</t>
    <phoneticPr fontId="2" type="noConversion"/>
  </si>
  <si>
    <t>借貸</t>
    <phoneticPr fontId="2" type="noConversion"/>
  </si>
  <si>
    <t>LGFCOD</t>
    <phoneticPr fontId="2" type="noConversion"/>
  </si>
  <si>
    <t>件別</t>
    <phoneticPr fontId="2" type="noConversion"/>
  </si>
  <si>
    <t>EXGBRH</t>
    <phoneticPr fontId="2" type="noConversion"/>
  </si>
  <si>
    <t>匯款單位</t>
    <phoneticPr fontId="2" type="noConversion"/>
  </si>
  <si>
    <t>EXGEMP</t>
    <phoneticPr fontId="2" type="noConversion"/>
  </si>
  <si>
    <t>匯款人</t>
    <phoneticPr fontId="2" type="noConversion"/>
  </si>
  <si>
    <t>CASNUM2</t>
    <phoneticPr fontId="2" type="noConversion"/>
  </si>
  <si>
    <t>案號</t>
    <phoneticPr fontId="2" type="noConversion"/>
  </si>
  <si>
    <t>DLTDAT</t>
    <phoneticPr fontId="2" type="noConversion"/>
  </si>
  <si>
    <t>銷號日期</t>
    <phoneticPr fontId="2" type="noConversion"/>
  </si>
  <si>
    <t>NGRRMK</t>
    <phoneticPr fontId="2" type="noConversion"/>
  </si>
  <si>
    <t>TFRWFN</t>
    <phoneticPr fontId="2" type="noConversion"/>
  </si>
  <si>
    <t>催收沖銷號碼</t>
    <phoneticPr fontId="2" type="noConversion"/>
  </si>
  <si>
    <t>LMASCN</t>
    <phoneticPr fontId="2" type="noConversion"/>
  </si>
  <si>
    <t>TRXTDT</t>
    <phoneticPr fontId="2" type="noConversion"/>
  </si>
  <si>
    <t>TRXTIM</t>
    <phoneticPr fontId="2" type="noConversion"/>
  </si>
  <si>
    <t>交易時間</t>
    <phoneticPr fontId="2" type="noConversion"/>
  </si>
  <si>
    <t>LODTSC</t>
    <phoneticPr fontId="2" type="noConversion"/>
  </si>
  <si>
    <t>資料來源</t>
    <phoneticPr fontId="2" type="noConversion"/>
  </si>
  <si>
    <t>LOAPDT</t>
    <phoneticPr fontId="2" type="noConversion"/>
  </si>
  <si>
    <t>協商申請日</t>
    <phoneticPr fontId="2" type="noConversion"/>
  </si>
  <si>
    <t>LORGCD</t>
    <phoneticPr fontId="2" type="noConversion"/>
  </si>
  <si>
    <t>債權機構</t>
    <phoneticPr fontId="2" type="noConversion"/>
  </si>
  <si>
    <t>LORAMT</t>
    <phoneticPr fontId="2" type="noConversion"/>
  </si>
  <si>
    <t>分攤金額</t>
    <phoneticPr fontId="2" type="noConversion"/>
  </si>
  <si>
    <t>LSMEM1</t>
    <phoneticPr fontId="2" type="noConversion"/>
  </si>
  <si>
    <t>晤談一</t>
    <phoneticPr fontId="2" type="noConversion"/>
  </si>
  <si>
    <t>LSMEM2</t>
    <phoneticPr fontId="2" type="noConversion"/>
  </si>
  <si>
    <t>晤談二</t>
    <phoneticPr fontId="2" type="noConversion"/>
  </si>
  <si>
    <t>KEYINP</t>
    <phoneticPr fontId="2" type="noConversion"/>
  </si>
  <si>
    <t>鍵檔人員</t>
    <phoneticPr fontId="2" type="noConversion"/>
  </si>
  <si>
    <t>駐區中文</t>
    <phoneticPr fontId="2" type="noConversion"/>
  </si>
  <si>
    <t>LSMPRO</t>
    <phoneticPr fontId="2" type="noConversion"/>
  </si>
  <si>
    <t>進級</t>
    <phoneticPr fontId="2" type="noConversion"/>
  </si>
  <si>
    <t>LSMSBN</t>
    <phoneticPr fontId="2" type="noConversion"/>
  </si>
  <si>
    <t>試辦</t>
    <phoneticPr fontId="2" type="noConversion"/>
  </si>
  <si>
    <t xml:space="preserve">CUSCDT      </t>
  </si>
  <si>
    <t xml:space="preserve">建檔日期      </t>
  </si>
  <si>
    <t xml:space="preserve">LMSACN      </t>
  </si>
  <si>
    <t xml:space="preserve">戶號          </t>
  </si>
  <si>
    <t xml:space="preserve">LMSAPN      </t>
  </si>
  <si>
    <t xml:space="preserve">額度          </t>
  </si>
  <si>
    <t xml:space="preserve">LMSPBK      </t>
  </si>
  <si>
    <t xml:space="preserve">扣款銀行      </t>
  </si>
  <si>
    <t xml:space="preserve">LMSPCN      </t>
  </si>
  <si>
    <t xml:space="preserve">扣款帳號      </t>
  </si>
  <si>
    <t xml:space="preserve">ACHCDT      </t>
  </si>
  <si>
    <t xml:space="preserve">處理日期時間  </t>
  </si>
  <si>
    <t xml:space="preserve">ATHFND      </t>
  </si>
  <si>
    <t xml:space="preserve">核印完成日期  </t>
  </si>
  <si>
    <t xml:space="preserve">ATHCOD      </t>
  </si>
  <si>
    <t xml:space="preserve">授權狀態      </t>
  </si>
  <si>
    <t xml:space="preserve">ACHCOD      </t>
  </si>
  <si>
    <t xml:space="preserve">授權方式      </t>
  </si>
  <si>
    <t xml:space="preserve">ACHLAMT     </t>
  </si>
  <si>
    <t xml:space="preserve">每筆扣款限額  </t>
  </si>
  <si>
    <t xml:space="preserve">ACHCDE      </t>
  </si>
  <si>
    <t xml:space="preserve">媒體碼        </t>
  </si>
  <si>
    <t xml:space="preserve">CRTEMP      </t>
  </si>
  <si>
    <t>建立者櫃員編號</t>
  </si>
  <si>
    <t xml:space="preserve">CRTDTM      </t>
  </si>
  <si>
    <t xml:space="preserve">建立日期時間  </t>
  </si>
  <si>
    <t xml:space="preserve">CHGEMP      </t>
  </si>
  <si>
    <t xml:space="preserve">CHGDTM      </t>
  </si>
  <si>
    <t xml:space="preserve">修改日期時間  </t>
  </si>
  <si>
    <t xml:space="preserve"> Update/      </t>
  </si>
  <si>
    <t xml:space="preserve">扣款帳號  </t>
  </si>
  <si>
    <t xml:space="preserve">戶號      </t>
  </si>
  <si>
    <t xml:space="preserve">CUSNA1WK    </t>
  </si>
  <si>
    <t xml:space="preserve">名稱      </t>
  </si>
  <si>
    <t xml:space="preserve">W08AM1      </t>
  </si>
  <si>
    <t xml:space="preserve">總金額    </t>
  </si>
  <si>
    <t xml:space="preserve">CUSTL1      </t>
  </si>
  <si>
    <t>聯絡電話 1</t>
  </si>
  <si>
    <t xml:space="preserve">CUSNA4      </t>
  </si>
  <si>
    <t>聯絡人姓名</t>
  </si>
  <si>
    <t xml:space="preserve">LMSLPDWK    </t>
  </si>
  <si>
    <t xml:space="preserve">繳息迄日  </t>
  </si>
  <si>
    <t xml:space="preserve">LMSLLDFRM   </t>
  </si>
  <si>
    <t xml:space="preserve">撥款日期  </t>
  </si>
  <si>
    <t xml:space="preserve">EMPNAM      </t>
  </si>
  <si>
    <t xml:space="preserve">員工姓名  </t>
  </si>
  <si>
    <t xml:space="preserve"> Update/  </t>
  </si>
  <si>
    <t xml:space="preserve">SPRSID      </t>
  </si>
  <si>
    <t xml:space="preserve">櫃員        </t>
    <phoneticPr fontId="2" type="noConversion"/>
  </si>
  <si>
    <t xml:space="preserve">SPRNAM      </t>
  </si>
  <si>
    <t xml:space="preserve">櫃員姓名    </t>
    <phoneticPr fontId="2" type="noConversion"/>
  </si>
  <si>
    <t xml:space="preserve">ACTION      </t>
  </si>
  <si>
    <t xml:space="preserve">動作        </t>
    <phoneticPr fontId="2" type="noConversion"/>
  </si>
  <si>
    <t xml:space="preserve">BCHDTM      </t>
  </si>
  <si>
    <t>批次日期時間</t>
    <phoneticPr fontId="2" type="noConversion"/>
  </si>
  <si>
    <t xml:space="preserve">SYSMNM      </t>
  </si>
  <si>
    <t xml:space="preserve">系統名稱    </t>
    <phoneticPr fontId="2" type="noConversion"/>
  </si>
  <si>
    <t xml:space="preserve">SRVRIP      </t>
  </si>
  <si>
    <t xml:space="preserve">伺服器 IP   </t>
    <phoneticPr fontId="2" type="noConversion"/>
  </si>
  <si>
    <t xml:space="preserve">SRVRNM      </t>
  </si>
  <si>
    <t xml:space="preserve">伺服器名稱  </t>
    <phoneticPr fontId="2" type="noConversion"/>
  </si>
  <si>
    <t xml:space="preserve">FUNCDESC    </t>
  </si>
  <si>
    <t>Function Description</t>
  </si>
  <si>
    <t xml:space="preserve">PROGNM      </t>
  </si>
  <si>
    <t xml:space="preserve">程式名稱    </t>
    <phoneticPr fontId="2" type="noConversion"/>
  </si>
  <si>
    <t xml:space="preserve">IVALUE      </t>
  </si>
  <si>
    <t xml:space="preserve">輸入的參數  </t>
    <phoneticPr fontId="2" type="noConversion"/>
  </si>
  <si>
    <t xml:space="preserve">ERSULT      </t>
  </si>
  <si>
    <t xml:space="preserve">執行結果    </t>
    <phoneticPr fontId="2" type="noConversion"/>
  </si>
  <si>
    <t xml:space="preserve">Update/Identifier </t>
    <phoneticPr fontId="2" type="noConversion"/>
  </si>
  <si>
    <t xml:space="preserve">CUSBRH      </t>
  </si>
  <si>
    <t xml:space="preserve">單位別        </t>
  </si>
  <si>
    <t xml:space="preserve">CUSID1      </t>
  </si>
  <si>
    <t xml:space="preserve">統一編號      </t>
  </si>
  <si>
    <t xml:space="preserve">CUSENM      </t>
  </si>
  <si>
    <t xml:space="preserve">英文姓名      </t>
  </si>
  <si>
    <t xml:space="preserve">CUSEDU      </t>
  </si>
  <si>
    <t xml:space="preserve">教育程度代號  </t>
  </si>
  <si>
    <t xml:space="preserve">CUSHOU      </t>
  </si>
  <si>
    <t xml:space="preserve">自有住宅有無  </t>
  </si>
  <si>
    <t xml:space="preserve">CUSWCM      </t>
  </si>
  <si>
    <t xml:space="preserve">任職機構名稱  </t>
  </si>
  <si>
    <t xml:space="preserve">CUSWID      </t>
  </si>
  <si>
    <t xml:space="preserve">任職機構統編  </t>
  </si>
  <si>
    <t xml:space="preserve">CUSWTL      </t>
  </si>
  <si>
    <t xml:space="preserve">任職機構電話  </t>
  </si>
  <si>
    <t xml:space="preserve">CUSTIT      </t>
  </si>
  <si>
    <t xml:space="preserve">職位名稱      </t>
  </si>
  <si>
    <t xml:space="preserve">CUSSVY      </t>
  </si>
  <si>
    <t xml:space="preserve">服務年資      </t>
  </si>
  <si>
    <t xml:space="preserve">CUSYIN      </t>
  </si>
  <si>
    <t xml:space="preserve">年收入        </t>
  </si>
  <si>
    <t xml:space="preserve">CUSIYM      </t>
  </si>
  <si>
    <t>年收入資料年月</t>
  </si>
  <si>
    <t xml:space="preserve">CUSNAT      </t>
  </si>
  <si>
    <t xml:space="preserve">國籍          </t>
  </si>
  <si>
    <t xml:space="preserve">CUSPNO      </t>
  </si>
  <si>
    <t xml:space="preserve">護照號碼      </t>
  </si>
  <si>
    <t xml:space="preserve">AMLOCD      </t>
  </si>
  <si>
    <t>AML 職業別</t>
  </si>
  <si>
    <t xml:space="preserve">AMLOTP      </t>
  </si>
  <si>
    <t xml:space="preserve">AML 組織   </t>
  </si>
  <si>
    <t xml:space="preserve">CUSNA8      </t>
  </si>
  <si>
    <t xml:space="preserve"> 原住民姓名</t>
  </si>
  <si>
    <t xml:space="preserve">  Update/  </t>
  </si>
  <si>
    <t xml:space="preserve">單位別  </t>
    <phoneticPr fontId="2" type="noConversion"/>
  </si>
  <si>
    <t xml:space="preserve">CUSCIF      </t>
  </si>
  <si>
    <t xml:space="preserve">CIF KEY  </t>
  </si>
  <si>
    <t xml:space="preserve">CUSNA1      </t>
  </si>
  <si>
    <t xml:space="preserve">戶號    </t>
    <phoneticPr fontId="2" type="noConversion"/>
  </si>
  <si>
    <t>CUSCIF</t>
  </si>
  <si>
    <t>CIF KEY</t>
  </si>
  <si>
    <t xml:space="preserve">統一編號    </t>
  </si>
  <si>
    <t>CUSER1</t>
  </si>
  <si>
    <t xml:space="preserve">註記        </t>
  </si>
  <si>
    <t>CUSNA1</t>
  </si>
  <si>
    <t xml:space="preserve">公司名稱    </t>
  </si>
  <si>
    <t>CUSNA5</t>
  </si>
  <si>
    <t xml:space="preserve">公司名稱１  </t>
  </si>
  <si>
    <t>CUSID2</t>
  </si>
  <si>
    <t>負責人身份證</t>
  </si>
  <si>
    <t>CUSER2</t>
  </si>
  <si>
    <t>CUSNA2</t>
  </si>
  <si>
    <t xml:space="preserve">負責人姓名  </t>
  </si>
  <si>
    <t>CUSNA4</t>
  </si>
  <si>
    <t xml:space="preserve">聯絡人姓名  </t>
  </si>
  <si>
    <t>CUSBDT</t>
  </si>
  <si>
    <t xml:space="preserve">設立日期    </t>
  </si>
  <si>
    <t xml:space="preserve">戶號        </t>
  </si>
  <si>
    <t>CUSGRP</t>
  </si>
  <si>
    <t xml:space="preserve">關聯戶代號  </t>
  </si>
  <si>
    <t xml:space="preserve">戶別        </t>
  </si>
  <si>
    <t>CUSECD</t>
  </si>
  <si>
    <t xml:space="preserve">客戶別      </t>
  </si>
  <si>
    <t>CUSEMP</t>
  </si>
  <si>
    <t xml:space="preserve">員工代號    </t>
  </si>
  <si>
    <t>CUS15S</t>
  </si>
  <si>
    <t xml:space="preserve">15 日薪   </t>
  </si>
  <si>
    <t>CUSOCD</t>
  </si>
  <si>
    <t xml:space="preserve">行業別    </t>
  </si>
  <si>
    <t>CUSSEX</t>
  </si>
  <si>
    <t xml:space="preserve">性別      </t>
  </si>
  <si>
    <t>CUSADA</t>
  </si>
  <si>
    <t xml:space="preserve">公司地址  </t>
  </si>
  <si>
    <t>CUSADB</t>
  </si>
  <si>
    <t>CUSZPA</t>
  </si>
  <si>
    <t xml:space="preserve">郵遞區號  </t>
  </si>
  <si>
    <t>CUSTLA</t>
  </si>
  <si>
    <t xml:space="preserve">電話      </t>
  </si>
  <si>
    <t>CUSAD1</t>
  </si>
  <si>
    <t xml:space="preserve">通訊地址  </t>
  </si>
  <si>
    <t>CUSAD2</t>
  </si>
  <si>
    <t>CUSZP1</t>
  </si>
  <si>
    <t>聯絡電話 2</t>
  </si>
  <si>
    <t>CUSTL3</t>
  </si>
  <si>
    <t>聯絡電話 3</t>
  </si>
  <si>
    <t>CUSTL4</t>
  </si>
  <si>
    <t>聯絡電話 4</t>
  </si>
  <si>
    <t>CUSFX1</t>
  </si>
  <si>
    <t xml:space="preserve">傳真      </t>
  </si>
  <si>
    <t>CUSBBC</t>
  </si>
  <si>
    <t xml:space="preserve">B.B.CALL </t>
  </si>
  <si>
    <t xml:space="preserve">CUSEM1      </t>
  </si>
  <si>
    <t xml:space="preserve">授信        </t>
  </si>
  <si>
    <t xml:space="preserve">CUSEM2      </t>
  </si>
  <si>
    <t xml:space="preserve">放款專員    </t>
  </si>
  <si>
    <t xml:space="preserve">BCMRGN      </t>
  </si>
  <si>
    <t xml:space="preserve">駐區        </t>
  </si>
  <si>
    <t xml:space="preserve">CUSEM3      </t>
  </si>
  <si>
    <t xml:space="preserve">介紹人      </t>
  </si>
  <si>
    <t xml:space="preserve">CUSEM4      </t>
  </si>
  <si>
    <t xml:space="preserve">督辦        </t>
  </si>
  <si>
    <t xml:space="preserve">建檔日期    </t>
  </si>
  <si>
    <t xml:space="preserve">CUSMDT      </t>
  </si>
  <si>
    <t>最後變更日期</t>
  </si>
  <si>
    <t xml:space="preserve">CUSSTN      </t>
  </si>
  <si>
    <t xml:space="preserve">站別        </t>
  </si>
  <si>
    <t xml:space="preserve">ALWINQ      </t>
  </si>
  <si>
    <t xml:space="preserve">開放查詢    </t>
  </si>
  <si>
    <t xml:space="preserve">CUSEM6      </t>
  </si>
  <si>
    <t xml:space="preserve">估價        </t>
  </si>
  <si>
    <t xml:space="preserve">CUSENT      </t>
  </si>
  <si>
    <t xml:space="preserve">企金別      </t>
  </si>
  <si>
    <t xml:space="preserve">EULSTS      </t>
  </si>
  <si>
    <t>處理情形</t>
  </si>
  <si>
    <t xml:space="preserve">單位別  </t>
  </si>
  <si>
    <t xml:space="preserve">ADTYMT      </t>
  </si>
  <si>
    <t xml:space="preserve">年月份  </t>
  </si>
  <si>
    <t>業務性質</t>
  </si>
  <si>
    <t xml:space="preserve">ACTACT      </t>
  </si>
  <si>
    <t xml:space="preserve">科目    </t>
  </si>
  <si>
    <t xml:space="preserve">BSTUCD      </t>
  </si>
  <si>
    <t>客戶區分</t>
  </si>
  <si>
    <t xml:space="preserve">BSTTYP      </t>
  </si>
  <si>
    <t>放款性質</t>
  </si>
  <si>
    <t xml:space="preserve">BSTCNT      </t>
  </si>
  <si>
    <t xml:space="preserve">件數    </t>
  </si>
  <si>
    <t xml:space="preserve">BSTAMT      </t>
  </si>
  <si>
    <t xml:space="preserve"> Update/</t>
  </si>
  <si>
    <t xml:space="preserve">單位別    </t>
  </si>
  <si>
    <t xml:space="preserve">年月份    </t>
  </si>
  <si>
    <t xml:space="preserve">科目      </t>
  </si>
  <si>
    <t xml:space="preserve">ACNTYP      </t>
  </si>
  <si>
    <t xml:space="preserve">帳戶類別  </t>
  </si>
  <si>
    <t xml:space="preserve">ACTFSC      </t>
  </si>
  <si>
    <t xml:space="preserve">資金來源  </t>
  </si>
  <si>
    <t xml:space="preserve">DSTINS      </t>
  </si>
  <si>
    <t>月累計利息</t>
  </si>
  <si>
    <t xml:space="preserve">DSTLBL      </t>
  </si>
  <si>
    <t>月累計餘額</t>
  </si>
  <si>
    <t xml:space="preserve">DSTIN2      </t>
  </si>
  <si>
    <t>年累計利息</t>
  </si>
  <si>
    <t xml:space="preserve">DSTLB2      </t>
  </si>
  <si>
    <t>年累計餘額</t>
  </si>
  <si>
    <t xml:space="preserve">單位別      </t>
  </si>
  <si>
    <t xml:space="preserve">年月份      </t>
  </si>
  <si>
    <t xml:space="preserve">科目        </t>
  </si>
  <si>
    <t xml:space="preserve">帳戶類別    </t>
  </si>
  <si>
    <t xml:space="preserve">ACNTY2      </t>
  </si>
  <si>
    <t xml:space="preserve">關係人別    </t>
  </si>
  <si>
    <t xml:space="preserve">ACNTY3      </t>
  </si>
  <si>
    <t xml:space="preserve">抵押品別    </t>
  </si>
  <si>
    <t xml:space="preserve">GSTINS      </t>
  </si>
  <si>
    <t>當月利息收入</t>
  </si>
  <si>
    <t xml:space="preserve">GSTLBL      </t>
  </si>
  <si>
    <t>當月放款餘額</t>
  </si>
  <si>
    <t xml:space="preserve">GSTIN2      </t>
  </si>
  <si>
    <t>當年累計利息</t>
  </si>
  <si>
    <t xml:space="preserve">GSTLB2      </t>
  </si>
  <si>
    <t>當年累計餘額</t>
  </si>
  <si>
    <t xml:space="preserve">ACNTY4      </t>
  </si>
  <si>
    <t xml:space="preserve">資金來源    </t>
  </si>
  <si>
    <t xml:space="preserve"> Update/    </t>
  </si>
  <si>
    <t xml:space="preserve">會計日期    </t>
  </si>
  <si>
    <t>JLNVNO</t>
  </si>
  <si>
    <t xml:space="preserve">傳票號碼    </t>
  </si>
  <si>
    <t>ACNACC</t>
  </si>
  <si>
    <t xml:space="preserve">會計科目    </t>
  </si>
  <si>
    <t>ACNACS</t>
  </si>
  <si>
    <t xml:space="preserve">會計子目    </t>
  </si>
  <si>
    <t>ACNASS</t>
  </si>
  <si>
    <t xml:space="preserve">會計細目    </t>
  </si>
  <si>
    <t>TRXATP</t>
  </si>
  <si>
    <t xml:space="preserve">借貸        </t>
  </si>
  <si>
    <t>JLNAMT</t>
  </si>
  <si>
    <t xml:space="preserve">傳票金額    </t>
  </si>
  <si>
    <t xml:space="preserve">交易序號    </t>
  </si>
  <si>
    <t xml:space="preserve">交易代號    </t>
  </si>
  <si>
    <t>JLNSVN</t>
  </si>
  <si>
    <t xml:space="preserve">總傳票號碼  </t>
  </si>
  <si>
    <t xml:space="preserve">訂正別      </t>
  </si>
  <si>
    <t xml:space="preserve">批次號碼    </t>
  </si>
  <si>
    <t>BSTVBN</t>
  </si>
  <si>
    <t xml:space="preserve">傳票批號    </t>
  </si>
  <si>
    <t>TRXNTX</t>
  </si>
  <si>
    <t>免印花稅金額</t>
  </si>
  <si>
    <t xml:space="preserve">JLNOVN      </t>
  </si>
  <si>
    <t xml:space="preserve">原始傳票  </t>
  </si>
  <si>
    <t xml:space="preserve">NEWVBN      </t>
  </si>
  <si>
    <t>新傳票批號</t>
  </si>
  <si>
    <t xml:space="preserve">新傳票批號  </t>
  </si>
  <si>
    <t xml:space="preserve">ACNBOK      </t>
  </si>
  <si>
    <t xml:space="preserve">帳冊別      </t>
  </si>
  <si>
    <t xml:space="preserve">CORVNO      </t>
  </si>
  <si>
    <t>核心傳票號碼</t>
  </si>
  <si>
    <t xml:space="preserve">CORVNS      </t>
  </si>
  <si>
    <t>核心傳票序號</t>
  </si>
  <si>
    <t xml:space="preserve">TRXDAT      </t>
  </si>
  <si>
    <t xml:space="preserve">TRXATP      </t>
  </si>
  <si>
    <t xml:space="preserve">CORACC      </t>
  </si>
  <si>
    <t xml:space="preserve">新會計科目  </t>
  </si>
  <si>
    <t xml:space="preserve">CORACS      </t>
  </si>
  <si>
    <t xml:space="preserve">新會計子目  </t>
  </si>
  <si>
    <t xml:space="preserve">CORAMT      </t>
  </si>
  <si>
    <t xml:space="preserve">金額        </t>
  </si>
  <si>
    <t xml:space="preserve">CORVDS      </t>
  </si>
  <si>
    <t xml:space="preserve">傳票摘要    </t>
  </si>
  <si>
    <t xml:space="preserve">CORWOF      </t>
  </si>
  <si>
    <t xml:space="preserve">會計銷帳碼  </t>
  </si>
  <si>
    <t xml:space="preserve">DPTCOD      </t>
  </si>
  <si>
    <t xml:space="preserve">部門代號    </t>
  </si>
  <si>
    <t xml:space="preserve">CURWCD      </t>
  </si>
  <si>
    <t xml:space="preserve">幣別        </t>
  </si>
  <si>
    <t xml:space="preserve">額度        </t>
  </si>
  <si>
    <t xml:space="preserve">撥款        </t>
  </si>
  <si>
    <t>APLNUM</t>
  </si>
  <si>
    <t xml:space="preserve">核准號碼    </t>
  </si>
  <si>
    <t xml:space="preserve">放款餘額    </t>
  </si>
  <si>
    <t xml:space="preserve">繳息迄日    </t>
  </si>
  <si>
    <t xml:space="preserve">利率        </t>
  </si>
  <si>
    <t>MSTINT</t>
  </si>
  <si>
    <t>已到期未繳息</t>
  </si>
  <si>
    <t>MSTIND</t>
  </si>
  <si>
    <t>未到期應收息</t>
  </si>
  <si>
    <t>MSTTAX</t>
  </si>
  <si>
    <t xml:space="preserve">暫付所得稅  </t>
  </si>
  <si>
    <t>MSTTTA</t>
  </si>
  <si>
    <t xml:space="preserve">累計所得稅  </t>
  </si>
  <si>
    <t xml:space="preserve">催收開始日  </t>
  </si>
  <si>
    <t xml:space="preserve">催收前科目  </t>
  </si>
  <si>
    <t xml:space="preserve">LMSFPN      </t>
  </si>
  <si>
    <t xml:space="preserve">轉催收本金  </t>
  </si>
  <si>
    <t xml:space="preserve">LMSFIN      </t>
  </si>
  <si>
    <t xml:space="preserve">轉催收利息  </t>
  </si>
  <si>
    <t xml:space="preserve">LMSTPN      </t>
  </si>
  <si>
    <t xml:space="preserve">LMSFDB      </t>
  </si>
  <si>
    <t xml:space="preserve">MSTTIN      </t>
  </si>
  <si>
    <t>累計回收利息</t>
  </si>
  <si>
    <t xml:space="preserve">MSTTPR      </t>
  </si>
  <si>
    <t>累計回收本金</t>
  </si>
  <si>
    <t xml:space="preserve">戶號    </t>
  </si>
  <si>
    <t xml:space="preserve">額度    </t>
  </si>
  <si>
    <t xml:space="preserve">LMSASQ      </t>
  </si>
  <si>
    <t xml:space="preserve">撥款    </t>
  </si>
  <si>
    <t xml:space="preserve">IRTADT      </t>
  </si>
  <si>
    <t xml:space="preserve">IRTRAT      </t>
  </si>
  <si>
    <t xml:space="preserve">利率    </t>
  </si>
  <si>
    <t>CUSEM3</t>
  </si>
  <si>
    <t xml:space="preserve">介紹人        </t>
  </si>
  <si>
    <t xml:space="preserve">撥款          </t>
  </si>
  <si>
    <t>PRZDAT</t>
  </si>
  <si>
    <t>PRZAMT</t>
  </si>
  <si>
    <t xml:space="preserve">轉發金額      </t>
  </si>
  <si>
    <t>PRZEDT</t>
  </si>
  <si>
    <t xml:space="preserve">轉發期限      </t>
  </si>
  <si>
    <t>PRZCDE</t>
  </si>
  <si>
    <t xml:space="preserve">磁片產生碼    </t>
  </si>
  <si>
    <t>PRZDMR</t>
  </si>
  <si>
    <t xml:space="preserve">部室經理      </t>
  </si>
  <si>
    <t>PRZDMT</t>
  </si>
  <si>
    <t xml:space="preserve">部經理獎金    </t>
  </si>
  <si>
    <t>PRZBMR</t>
  </si>
  <si>
    <t xml:space="preserve">駐區經理      </t>
  </si>
  <si>
    <t>PRZBMT</t>
  </si>
  <si>
    <t xml:space="preserve">區經理獎金    </t>
  </si>
  <si>
    <t>PRZSMR</t>
  </si>
  <si>
    <t xml:space="preserve">處經理        </t>
  </si>
  <si>
    <t>PRZSMT</t>
  </si>
  <si>
    <t xml:space="preserve">處經理獎金    </t>
  </si>
  <si>
    <t>PRZMCD</t>
  </si>
  <si>
    <t>管理獎金產生碼</t>
  </si>
  <si>
    <t>Update/</t>
  </si>
  <si>
    <t xml:space="preserve">介紹人  </t>
  </si>
  <si>
    <t>EMPID1</t>
  </si>
  <si>
    <t xml:space="preserve">員工 ID </t>
  </si>
  <si>
    <t>PRZLVL</t>
  </si>
  <si>
    <t>職務代號</t>
  </si>
  <si>
    <t>PRZSTN</t>
  </si>
  <si>
    <t xml:space="preserve">處代號  </t>
  </si>
  <si>
    <t>PRZBRN</t>
  </si>
  <si>
    <t>PRZDEP</t>
  </si>
  <si>
    <t>PRZTYP</t>
  </si>
  <si>
    <t>獎金類別</t>
  </si>
  <si>
    <t>PRZCMD</t>
  </si>
  <si>
    <t>PRZCMT</t>
  </si>
  <si>
    <t>轉發期限</t>
  </si>
  <si>
    <t xml:space="preserve">PRZAAM      </t>
  </si>
  <si>
    <t>達成業績(金額)</t>
    <phoneticPr fontId="2" type="noConversion"/>
  </si>
  <si>
    <t xml:space="preserve">PRZCNT      </t>
  </si>
  <si>
    <t>是否已計件</t>
  </si>
  <si>
    <t xml:space="preserve">PRZDAT      </t>
  </si>
  <si>
    <t xml:space="preserve">發放日期  </t>
  </si>
  <si>
    <t xml:space="preserve">PRZYER      </t>
  </si>
  <si>
    <t xml:space="preserve">業績年度  </t>
  </si>
  <si>
    <t xml:space="preserve">PRZSEN      </t>
  </si>
  <si>
    <t xml:space="preserve">業績季別  </t>
  </si>
  <si>
    <t xml:space="preserve">PRZCDE      </t>
  </si>
  <si>
    <t>磁片產生碼</t>
  </si>
  <si>
    <t xml:space="preserve">PRZSSR      </t>
  </si>
  <si>
    <t xml:space="preserve">區主任    </t>
  </si>
  <si>
    <t xml:space="preserve">PRZSMR      </t>
  </si>
  <si>
    <t xml:space="preserve">處經理    </t>
  </si>
  <si>
    <t xml:space="preserve">單位別   </t>
  </si>
  <si>
    <t xml:space="preserve">介紹人   </t>
  </si>
  <si>
    <t xml:space="preserve">員工 ID  </t>
  </si>
  <si>
    <t xml:space="preserve">職務代號 </t>
  </si>
  <si>
    <t xml:space="preserve">處代號   </t>
  </si>
  <si>
    <t xml:space="preserve">駐區代號 </t>
  </si>
  <si>
    <t xml:space="preserve">部室代號 </t>
  </si>
  <si>
    <t xml:space="preserve">戶號     </t>
  </si>
  <si>
    <t xml:space="preserve">額度     </t>
  </si>
  <si>
    <t xml:space="preserve">撥款     </t>
  </si>
  <si>
    <t xml:space="preserve">撥款日期 </t>
  </si>
  <si>
    <t xml:space="preserve">撥款金額 </t>
  </si>
  <si>
    <t>車馬費發放日</t>
    <phoneticPr fontId="2" type="noConversion"/>
  </si>
  <si>
    <t>車馬費發放額</t>
    <phoneticPr fontId="2" type="noConversion"/>
  </si>
  <si>
    <t xml:space="preserve">轉發期限 </t>
  </si>
  <si>
    <t>PRZAAM</t>
  </si>
  <si>
    <t>達成業績金額</t>
    <phoneticPr fontId="2" type="noConversion"/>
  </si>
  <si>
    <t>PRZCNT</t>
  </si>
  <si>
    <t xml:space="preserve">是否已計件  </t>
  </si>
  <si>
    <t xml:space="preserve">發放日期    </t>
  </si>
  <si>
    <t>PRZYER</t>
  </si>
  <si>
    <t xml:space="preserve">業績年度    </t>
  </si>
  <si>
    <t>PRZSEN</t>
  </si>
  <si>
    <t xml:space="preserve">業績季別    </t>
  </si>
  <si>
    <t xml:space="preserve">磁片產生碼  </t>
  </si>
  <si>
    <t>PRZSSR</t>
  </si>
  <si>
    <t xml:space="preserve">區主任      </t>
  </si>
  <si>
    <t xml:space="preserve">處經理      </t>
  </si>
  <si>
    <t xml:space="preserve">部室中文    </t>
  </si>
  <si>
    <t xml:space="preserve">駐區中文    </t>
  </si>
  <si>
    <t xml:space="preserve">單位中文    </t>
  </si>
  <si>
    <t>PRZPCD</t>
  </si>
  <si>
    <t xml:space="preserve">有無新契約  </t>
  </si>
  <si>
    <t>PRZPWT</t>
  </si>
  <si>
    <t>已領新契約獎</t>
  </si>
  <si>
    <t>PRZPDT</t>
  </si>
  <si>
    <t>新契約發放日</t>
  </si>
  <si>
    <t>PLYNMR</t>
  </si>
  <si>
    <t xml:space="preserve">保單號碼    </t>
  </si>
  <si>
    <t>PLYSDT</t>
  </si>
  <si>
    <t xml:space="preserve">保單生效日  </t>
  </si>
  <si>
    <t xml:space="preserve">CUSID2      </t>
  </si>
  <si>
    <t xml:space="preserve">ACSACN      </t>
  </si>
  <si>
    <t>LOGTDT</t>
  </si>
  <si>
    <t>主管卡使用日</t>
  </si>
  <si>
    <t>LOGSEQ</t>
  </si>
  <si>
    <t xml:space="preserve">記錄序號    </t>
  </si>
  <si>
    <t>SRNCOD</t>
  </si>
  <si>
    <t xml:space="preserve">代碼        </t>
  </si>
  <si>
    <t>CIF KEY</t>
    <phoneticPr fontId="2" type="noConversion"/>
  </si>
  <si>
    <t xml:space="preserve">序號    </t>
  </si>
  <si>
    <t>核准號碼</t>
  </si>
  <si>
    <t>押品別１</t>
  </si>
  <si>
    <t>押品別２</t>
  </si>
  <si>
    <t>TRXMEM</t>
  </si>
  <si>
    <t>櫃員編號</t>
  </si>
  <si>
    <t>STRSID</t>
  </si>
  <si>
    <t>主管代號</t>
  </si>
  <si>
    <t xml:space="preserve">會計日期  </t>
  </si>
  <si>
    <t xml:space="preserve">交易序號  </t>
  </si>
  <si>
    <t>TRXNM2</t>
  </si>
  <si>
    <t>交易序號２</t>
  </si>
  <si>
    <t xml:space="preserve">交易代號  </t>
  </si>
  <si>
    <t xml:space="preserve">繳款方式  </t>
  </si>
  <si>
    <t>LMSRSN</t>
  </si>
  <si>
    <t xml:space="preserve">暫收原因  </t>
  </si>
  <si>
    <t>TRXTCD</t>
  </si>
  <si>
    <t xml:space="preserve">交易別    </t>
  </si>
  <si>
    <t xml:space="preserve">子目      </t>
  </si>
  <si>
    <t xml:space="preserve">額度      </t>
  </si>
  <si>
    <t xml:space="preserve">撥款      </t>
  </si>
  <si>
    <t xml:space="preserve">放款餘額  </t>
  </si>
  <si>
    <t xml:space="preserve">交易金額  </t>
  </si>
  <si>
    <t xml:space="preserve">入帳日期  </t>
  </si>
  <si>
    <t>TRXISD</t>
  </si>
  <si>
    <t xml:space="preserve">計息起日  </t>
  </si>
  <si>
    <t>TRXIED</t>
  </si>
  <si>
    <t xml:space="preserve">計息迄日  </t>
  </si>
  <si>
    <t xml:space="preserve">結案區分  </t>
  </si>
  <si>
    <t>TRXCRC</t>
  </si>
  <si>
    <t xml:space="preserve">訂正別    </t>
  </si>
  <si>
    <t>TRXSID</t>
  </si>
  <si>
    <t xml:space="preserve">主管編號  </t>
  </si>
  <si>
    <t xml:space="preserve">櫃員編號  </t>
  </si>
  <si>
    <t>TRXTDT</t>
  </si>
  <si>
    <t xml:space="preserve">作業日期  </t>
  </si>
  <si>
    <t>TRXTIM</t>
  </si>
  <si>
    <t xml:space="preserve">交易時間  </t>
  </si>
  <si>
    <t>TRXPRD</t>
  </si>
  <si>
    <t xml:space="preserve">回收期數  </t>
  </si>
  <si>
    <t>TRXDAM</t>
  </si>
  <si>
    <t xml:space="preserve">減免金額  </t>
  </si>
  <si>
    <t>TRXDBC</t>
  </si>
  <si>
    <t>減免違約金</t>
  </si>
  <si>
    <t>TRXLPN</t>
  </si>
  <si>
    <t xml:space="preserve">欠繳本金  </t>
  </si>
  <si>
    <t>TRXLIN</t>
  </si>
  <si>
    <t xml:space="preserve">欠繳利息  </t>
  </si>
  <si>
    <t>TRXLBC</t>
  </si>
  <si>
    <t>TRXTOS</t>
  </si>
  <si>
    <t xml:space="preserve">溢短收    </t>
  </si>
  <si>
    <t>TRXAOS</t>
  </si>
  <si>
    <t xml:space="preserve">累溢短收  </t>
  </si>
  <si>
    <t>TRXPRA</t>
  </si>
  <si>
    <t xml:space="preserve">部份償還本金                </t>
  </si>
  <si>
    <t>TRXNPA</t>
  </si>
  <si>
    <t xml:space="preserve">新每期攤還金額              </t>
  </si>
  <si>
    <t>TRXNPR</t>
  </si>
  <si>
    <t xml:space="preserve">新繳款總期數                </t>
  </si>
  <si>
    <t xml:space="preserve">支票帳號                    </t>
  </si>
  <si>
    <t xml:space="preserve">支票號碼                    </t>
  </si>
  <si>
    <t xml:space="preserve">匯款序號                    </t>
  </si>
  <si>
    <t>TRXTAC</t>
  </si>
  <si>
    <t xml:space="preserve">對方業務科目                </t>
  </si>
  <si>
    <t xml:space="preserve">批次號碼                    </t>
  </si>
  <si>
    <t xml:space="preserve">免印花稅金額                </t>
  </si>
  <si>
    <t>TRXEDT</t>
  </si>
  <si>
    <t xml:space="preserve">原會計日期                  </t>
  </si>
  <si>
    <t>TRXENM</t>
  </si>
  <si>
    <t xml:space="preserve">原交易序號                  </t>
  </si>
  <si>
    <t xml:space="preserve">帳戶區分                    </t>
  </si>
  <si>
    <t xml:space="preserve">扣款銀行                    </t>
  </si>
  <si>
    <t>TRXSK2</t>
  </si>
  <si>
    <t xml:space="preserve">繳款方式二                  </t>
  </si>
  <si>
    <t>RECPNO</t>
  </si>
  <si>
    <t xml:space="preserve">收據號碼                    </t>
  </si>
  <si>
    <t>PAYCOD</t>
  </si>
  <si>
    <t>代收繳款方式</t>
    <phoneticPr fontId="2" type="noConversion"/>
  </si>
  <si>
    <t xml:space="preserve">年月份                    </t>
  </si>
  <si>
    <t xml:space="preserve">科目                      </t>
  </si>
  <si>
    <t xml:space="preserve">戶號                      </t>
  </si>
  <si>
    <t xml:space="preserve">統一編號                  </t>
  </si>
  <si>
    <t xml:space="preserve">繳款方式                  </t>
  </si>
  <si>
    <t xml:space="preserve">撥款金額                  </t>
  </si>
  <si>
    <t xml:space="preserve">放款餘額                  </t>
  </si>
  <si>
    <t xml:space="preserve">撥款日期                  </t>
  </si>
  <si>
    <t xml:space="preserve">到期日                    </t>
  </si>
  <si>
    <t xml:space="preserve">交易金額                  </t>
  </si>
  <si>
    <t xml:space="preserve">用途別                    </t>
  </si>
  <si>
    <t>W24PY1</t>
  </si>
  <si>
    <t>繳款方式一</t>
    <phoneticPr fontId="2" type="noConversion"/>
  </si>
  <si>
    <t>W24PY2</t>
  </si>
  <si>
    <t>繳款方式二</t>
    <phoneticPr fontId="2" type="noConversion"/>
  </si>
  <si>
    <t>W24PY3</t>
  </si>
  <si>
    <t>繳款方式三</t>
    <phoneticPr fontId="2" type="noConversion"/>
  </si>
  <si>
    <t>W24PY4</t>
  </si>
  <si>
    <t>繳款方式四</t>
    <phoneticPr fontId="2" type="noConversion"/>
  </si>
  <si>
    <t>W24PY5</t>
  </si>
  <si>
    <t>繳款方式五</t>
    <phoneticPr fontId="2" type="noConversion"/>
  </si>
  <si>
    <t xml:space="preserve">W24PY6      </t>
  </si>
  <si>
    <t xml:space="preserve">繳款方式六   </t>
    <phoneticPr fontId="2" type="noConversion"/>
  </si>
  <si>
    <t xml:space="preserve">W24PY7      </t>
  </si>
  <si>
    <t xml:space="preserve">繳款方式七   </t>
    <phoneticPr fontId="2" type="noConversion"/>
  </si>
  <si>
    <t xml:space="preserve">W24PY8      </t>
  </si>
  <si>
    <t xml:space="preserve">繳款方式八   </t>
    <phoneticPr fontId="2" type="noConversion"/>
  </si>
  <si>
    <t xml:space="preserve">W24PY9      </t>
  </si>
  <si>
    <t xml:space="preserve">繳款方式九   </t>
    <phoneticPr fontId="2" type="noConversion"/>
  </si>
  <si>
    <t xml:space="preserve">額度                         </t>
  </si>
  <si>
    <t xml:space="preserve">HGTGTD      </t>
  </si>
  <si>
    <t xml:space="preserve">房屋所有權取得日             </t>
  </si>
  <si>
    <t xml:space="preserve"> Update/           Identifier</t>
  </si>
  <si>
    <t xml:space="preserve">APLAPN      </t>
  </si>
  <si>
    <t>最終額度編號</t>
  </si>
  <si>
    <t xml:space="preserve">LMSLPN      </t>
  </si>
  <si>
    <t xml:space="preserve">欠繳本金    </t>
  </si>
  <si>
    <t xml:space="preserve">LMSLIN      </t>
  </si>
  <si>
    <t xml:space="preserve">欠繳利息    </t>
  </si>
  <si>
    <t xml:space="preserve">LMSLBC      </t>
  </si>
  <si>
    <t xml:space="preserve">欠繳違約金  </t>
  </si>
  <si>
    <t xml:space="preserve">LMSTOH      </t>
  </si>
  <si>
    <t xml:space="preserve">暫收－支票  </t>
  </si>
  <si>
    <t xml:space="preserve">LMSTOA      </t>
  </si>
  <si>
    <t>暫收－非支票</t>
  </si>
  <si>
    <t xml:space="preserve">LMSRSN      </t>
  </si>
  <si>
    <t xml:space="preserve">暫收原因    </t>
  </si>
  <si>
    <t xml:space="preserve">LMSRSC      </t>
  </si>
  <si>
    <t xml:space="preserve">暫收來源    </t>
  </si>
  <si>
    <t>資金來源</t>
  </si>
  <si>
    <t>BREAKLVL</t>
  </si>
  <si>
    <t>BREAK LEVEL</t>
    <phoneticPr fontId="2" type="noConversion"/>
  </si>
  <si>
    <t xml:space="preserve">ADTYMT  </t>
  </si>
  <si>
    <t xml:space="preserve">年月份                  </t>
    <phoneticPr fontId="2" type="noConversion"/>
  </si>
  <si>
    <t xml:space="preserve">CUSBRH  </t>
  </si>
  <si>
    <t xml:space="preserve">單位別                  </t>
    <phoneticPr fontId="2" type="noConversion"/>
  </si>
  <si>
    <t xml:space="preserve">LMSACN  </t>
  </si>
  <si>
    <t xml:space="preserve">戶號                    </t>
    <phoneticPr fontId="2" type="noConversion"/>
  </si>
  <si>
    <t xml:space="preserve">CUSCIF  </t>
  </si>
  <si>
    <t xml:space="preserve">CIF KEY                  </t>
  </si>
  <si>
    <t xml:space="preserve">APLAPN  </t>
  </si>
  <si>
    <t xml:space="preserve">最終額度編號            </t>
    <phoneticPr fontId="2" type="noConversion"/>
  </si>
  <si>
    <t xml:space="preserve">LMSLPN  </t>
  </si>
  <si>
    <t xml:space="preserve">欠繳本金                </t>
    <phoneticPr fontId="2" type="noConversion"/>
  </si>
  <si>
    <t xml:space="preserve">LMSLIN  </t>
  </si>
  <si>
    <t xml:space="preserve">欠繳利息                </t>
    <phoneticPr fontId="2" type="noConversion"/>
  </si>
  <si>
    <t xml:space="preserve">LMSLBC  </t>
  </si>
  <si>
    <t xml:space="preserve">欠繳違約金              </t>
    <phoneticPr fontId="2" type="noConversion"/>
  </si>
  <si>
    <t xml:space="preserve">LMSTOH  </t>
  </si>
  <si>
    <t xml:space="preserve">暫收－支票              </t>
    <phoneticPr fontId="2" type="noConversion"/>
  </si>
  <si>
    <t xml:space="preserve">LMSTOA  </t>
  </si>
  <si>
    <t xml:space="preserve">暫收－非支票            </t>
    <phoneticPr fontId="2" type="noConversion"/>
  </si>
  <si>
    <t xml:space="preserve">LMSRSN  </t>
  </si>
  <si>
    <t xml:space="preserve">暫收原因                </t>
    <phoneticPr fontId="2" type="noConversion"/>
  </si>
  <si>
    <t>APLLSQ</t>
  </si>
  <si>
    <t xml:space="preserve">最終序號    </t>
  </si>
  <si>
    <t>APLCNT</t>
  </si>
  <si>
    <t xml:space="preserve">撥款筆數    </t>
  </si>
  <si>
    <t xml:space="preserve">核准額度    </t>
  </si>
  <si>
    <t>APLLAM</t>
  </si>
  <si>
    <t xml:space="preserve">貸出金額    </t>
  </si>
  <si>
    <t>APLUAM</t>
  </si>
  <si>
    <t xml:space="preserve">已用額度    </t>
  </si>
  <si>
    <t>APLRAT</t>
  </si>
  <si>
    <t xml:space="preserve">核准利率    </t>
  </si>
  <si>
    <t xml:space="preserve">代號 1      </t>
  </si>
  <si>
    <t xml:space="preserve">代號 2      </t>
  </si>
  <si>
    <t xml:space="preserve">押品號碼    </t>
  </si>
  <si>
    <t>APLYER</t>
  </si>
  <si>
    <t>貸款期間－年</t>
  </si>
  <si>
    <t>APLMON</t>
  </si>
  <si>
    <t>貸款期間－月</t>
  </si>
  <si>
    <t>APLDAY</t>
  </si>
  <si>
    <t>貸款期間－日</t>
  </si>
  <si>
    <t>APLSDT</t>
  </si>
  <si>
    <t xml:space="preserve">額度設定日  </t>
  </si>
  <si>
    <t>APLADT</t>
  </si>
  <si>
    <t xml:space="preserve">動支期限    </t>
  </si>
  <si>
    <t>APLDLD</t>
  </si>
  <si>
    <t xml:space="preserve">額度到期日  </t>
  </si>
  <si>
    <t>APLUSG</t>
  </si>
  <si>
    <t xml:space="preserve">用途別      </t>
  </si>
  <si>
    <t xml:space="preserve">利率區分    </t>
  </si>
  <si>
    <t>IRTFSC</t>
  </si>
  <si>
    <t>APLPCD</t>
  </si>
  <si>
    <t>攤還額異動碼</t>
  </si>
  <si>
    <t xml:space="preserve">還本週期    </t>
  </si>
  <si>
    <t>APLRCD</t>
  </si>
  <si>
    <t xml:space="preserve">循環動用    </t>
  </si>
  <si>
    <t>APLRDT</t>
  </si>
  <si>
    <t>循環動用期限</t>
  </si>
  <si>
    <t>APLITX</t>
  </si>
  <si>
    <t xml:space="preserve">代繳所得稅  </t>
  </si>
  <si>
    <t>APLPYF</t>
  </si>
  <si>
    <t xml:space="preserve">代償碼      </t>
  </si>
  <si>
    <t xml:space="preserve">攤還方式    </t>
  </si>
  <si>
    <t>LMSGPT</t>
  </si>
  <si>
    <t xml:space="preserve">寬限總月數  </t>
  </si>
  <si>
    <t xml:space="preserve">繳款方式    </t>
  </si>
  <si>
    <t xml:space="preserve">扣款銀行    </t>
  </si>
  <si>
    <t xml:space="preserve">扣款帳號    </t>
  </si>
  <si>
    <t xml:space="preserve">郵局存款別  </t>
  </si>
  <si>
    <t xml:space="preserve">繳息週期    </t>
  </si>
  <si>
    <t>APLPAC</t>
  </si>
  <si>
    <t>違約適用方式</t>
  </si>
  <si>
    <t>APLPAT</t>
  </si>
  <si>
    <t>違約率－金額</t>
  </si>
  <si>
    <t>APLPAN</t>
  </si>
  <si>
    <t>違約率－月數</t>
  </si>
  <si>
    <t>APLPMN</t>
  </si>
  <si>
    <t>違約還款月數</t>
  </si>
  <si>
    <t>APLPMT</t>
  </si>
  <si>
    <t xml:space="preserve">前段月數    </t>
  </si>
  <si>
    <t>APLNMN</t>
  </si>
  <si>
    <t>違約未到月數</t>
  </si>
  <si>
    <t>CUSEM1</t>
  </si>
  <si>
    <t xml:space="preserve">CUSRGN </t>
  </si>
  <si>
    <t xml:space="preserve">區部        </t>
  </si>
  <si>
    <t xml:space="preserve">CUSEM2 </t>
  </si>
  <si>
    <t xml:space="preserve">CUSEM3 </t>
  </si>
  <si>
    <t xml:space="preserve">CUSEM4 </t>
  </si>
  <si>
    <t xml:space="preserve">APLDOT </t>
  </si>
  <si>
    <t xml:space="preserve">未齊件      </t>
  </si>
  <si>
    <t xml:space="preserve">APLFSD </t>
  </si>
  <si>
    <t xml:space="preserve">首次撥款日  </t>
  </si>
  <si>
    <t xml:space="preserve">APLEPT </t>
  </si>
  <si>
    <t xml:space="preserve">展期次數    </t>
  </si>
  <si>
    <t xml:space="preserve">APLOAP </t>
  </si>
  <si>
    <t xml:space="preserve">原額度編號  </t>
  </si>
  <si>
    <t xml:space="preserve">CUSEM6 </t>
  </si>
  <si>
    <t xml:space="preserve">CASCDE </t>
  </si>
  <si>
    <t xml:space="preserve">計件代碼    </t>
  </si>
  <si>
    <t xml:space="preserve">APLCRD </t>
  </si>
  <si>
    <t xml:space="preserve">信用評分    </t>
  </si>
  <si>
    <t>CASNUM3</t>
  </si>
  <si>
    <t xml:space="preserve">案件編號    </t>
  </si>
  <si>
    <t xml:space="preserve">IRTASC </t>
  </si>
  <si>
    <t xml:space="preserve">利率加減碼  </t>
  </si>
  <si>
    <t xml:space="preserve">ACTFEE </t>
  </si>
  <si>
    <t xml:space="preserve">帳管費      </t>
  </si>
  <si>
    <t xml:space="preserve">APLNER </t>
  </si>
  <si>
    <t>禁領清償年限</t>
  </si>
  <si>
    <t xml:space="preserve">CUSEM7 </t>
  </si>
  <si>
    <t xml:space="preserve">火險服務    </t>
  </si>
  <si>
    <t xml:space="preserve">CUSEM8      </t>
  </si>
  <si>
    <t>放款業務專員</t>
  </si>
  <si>
    <t xml:space="preserve">CUSEM9      </t>
  </si>
  <si>
    <t xml:space="preserve">徵信        </t>
  </si>
  <si>
    <t xml:space="preserve">CUSEMA      </t>
  </si>
  <si>
    <t xml:space="preserve">估價覆核    </t>
  </si>
  <si>
    <t xml:space="preserve">LMSPRL      </t>
  </si>
  <si>
    <t xml:space="preserve">LMSPAN      </t>
  </si>
  <si>
    <t xml:space="preserve">帳戶戶名    </t>
  </si>
  <si>
    <t xml:space="preserve">LMSPID      </t>
  </si>
  <si>
    <t xml:space="preserve">身份證字號  </t>
  </si>
  <si>
    <t xml:space="preserve">LMSPER      </t>
  </si>
  <si>
    <t xml:space="preserve">錯誤註記    </t>
  </si>
  <si>
    <t xml:space="preserve">CUSEMB      </t>
  </si>
  <si>
    <t xml:space="preserve">估價公司    </t>
  </si>
  <si>
    <t xml:space="preserve">CASUNT      </t>
  </si>
  <si>
    <t>案件隸屬單位</t>
  </si>
  <si>
    <t xml:space="preserve">APLCSD      </t>
  </si>
  <si>
    <t xml:space="preserve">對保日期    </t>
  </si>
  <si>
    <t xml:space="preserve">APLILC      </t>
  </si>
  <si>
    <t xml:space="preserve">不可撤銷    </t>
  </si>
  <si>
    <t xml:space="preserve">APLCUR      </t>
  </si>
  <si>
    <t xml:space="preserve">額度幣別    </t>
  </si>
  <si>
    <t xml:space="preserve">GDRSTS      </t>
  </si>
  <si>
    <t xml:space="preserve">設定狀態    </t>
  </si>
  <si>
    <t xml:space="preserve">子目        </t>
  </si>
  <si>
    <t xml:space="preserve">戶況        </t>
  </si>
  <si>
    <t xml:space="preserve">總期數      </t>
  </si>
  <si>
    <t xml:space="preserve">撥款日期    </t>
  </si>
  <si>
    <t xml:space="preserve">到期日      </t>
  </si>
  <si>
    <t xml:space="preserve">撥款金額    </t>
  </si>
  <si>
    <t>LMSPYC</t>
  </si>
  <si>
    <t xml:space="preserve">代償專戶    </t>
  </si>
  <si>
    <t xml:space="preserve">最後還本日  </t>
  </si>
  <si>
    <t xml:space="preserve">下次還本日  </t>
  </si>
  <si>
    <t xml:space="preserve">首次應繳日  </t>
  </si>
  <si>
    <t xml:space="preserve">繳款期數    </t>
  </si>
  <si>
    <t xml:space="preserve">應繳日      </t>
  </si>
  <si>
    <t xml:space="preserve">寬限區分    </t>
  </si>
  <si>
    <t xml:space="preserve">寬限到期日  </t>
  </si>
  <si>
    <t>首次調整日期</t>
  </si>
  <si>
    <t>LMSTRN</t>
  </si>
  <si>
    <t xml:space="preserve">欠繳管理費  </t>
  </si>
  <si>
    <t>LMSNEW</t>
  </si>
  <si>
    <t xml:space="preserve">借新還舊    </t>
  </si>
  <si>
    <t>APLNE2</t>
  </si>
  <si>
    <t>禁領清償期限</t>
  </si>
  <si>
    <t xml:space="preserve">LMSSRP      </t>
  </si>
  <si>
    <t xml:space="preserve">累提前還本  </t>
  </si>
  <si>
    <t xml:space="preserve">TFRNO       </t>
  </si>
  <si>
    <t xml:space="preserve">轉催編號    </t>
  </si>
  <si>
    <t xml:space="preserve">TFRNMT      </t>
  </si>
  <si>
    <t xml:space="preserve">轉催序號    </t>
  </si>
  <si>
    <t xml:space="preserve">TFRBAD      </t>
  </si>
  <si>
    <t xml:space="preserve">轉催收日    </t>
  </si>
  <si>
    <t xml:space="preserve">TFRCOD      </t>
  </si>
  <si>
    <t xml:space="preserve">轉換碼      </t>
  </si>
  <si>
    <t xml:space="preserve">INSNUM      </t>
  </si>
  <si>
    <t xml:space="preserve">INSTOT      </t>
  </si>
  <si>
    <t xml:space="preserve">總保費      </t>
  </si>
  <si>
    <t xml:space="preserve">JLNDNO      </t>
  </si>
  <si>
    <t>借方傳票號碼</t>
  </si>
  <si>
    <t xml:space="preserve">JLNCNO      </t>
  </si>
  <si>
    <t>貸方傳票號碼</t>
  </si>
  <si>
    <t xml:space="preserve">TRXMEM      </t>
  </si>
  <si>
    <t xml:space="preserve">櫃員編號    </t>
  </si>
  <si>
    <t xml:space="preserve">BCMCOD      </t>
  </si>
  <si>
    <t xml:space="preserve">單位代號    </t>
  </si>
  <si>
    <t xml:space="preserve">UNTUTC      </t>
  </si>
  <si>
    <t xml:space="preserve">NEWBCM      </t>
  </si>
  <si>
    <t>隸屬單位代號</t>
  </si>
  <si>
    <t xml:space="preserve">NEWUTC      </t>
  </si>
  <si>
    <t>隸屬單位中文</t>
  </si>
  <si>
    <t xml:space="preserve">ISENBL      </t>
  </si>
  <si>
    <t xml:space="preserve">是否啟用    </t>
  </si>
  <si>
    <t xml:space="preserve">LCTSMM      </t>
  </si>
  <si>
    <t>貸款期間起月數</t>
  </si>
  <si>
    <t xml:space="preserve">LCTEMM      </t>
  </si>
  <si>
    <t>貸款期間迄月數</t>
  </si>
  <si>
    <t xml:space="preserve">LCTCCF      </t>
  </si>
  <si>
    <t xml:space="preserve">信用轉換係數  </t>
  </si>
  <si>
    <t xml:space="preserve">CMT01 </t>
  </si>
  <si>
    <t xml:space="preserve">經紀人代號  </t>
  </si>
  <si>
    <t xml:space="preserve">CMT02 </t>
  </si>
  <si>
    <t xml:space="preserve">CMT03 </t>
  </si>
  <si>
    <t xml:space="preserve">批號        </t>
  </si>
  <si>
    <t xml:space="preserve">CMT04 </t>
  </si>
  <si>
    <t xml:space="preserve">險別        </t>
  </si>
  <si>
    <t xml:space="preserve">CMT05 </t>
  </si>
  <si>
    <t xml:space="preserve">簽單日期    </t>
  </si>
  <si>
    <t xml:space="preserve">CMT06 </t>
  </si>
  <si>
    <t xml:space="preserve">被保險人    </t>
  </si>
  <si>
    <t xml:space="preserve">CMT07 </t>
  </si>
  <si>
    <t>被保險人地址</t>
  </si>
  <si>
    <t xml:space="preserve">CMT08 </t>
  </si>
  <si>
    <t>被保險人電話</t>
  </si>
  <si>
    <t xml:space="preserve">CMT09 </t>
  </si>
  <si>
    <t xml:space="preserve">起保日期    </t>
  </si>
  <si>
    <t xml:space="preserve">CMT10 </t>
  </si>
  <si>
    <t xml:space="preserve">到期日期    </t>
  </si>
  <si>
    <t xml:space="preserve">CMT11 </t>
  </si>
  <si>
    <t xml:space="preserve">險種        </t>
  </si>
  <si>
    <t xml:space="preserve">CMT12 </t>
  </si>
  <si>
    <t xml:space="preserve">保費        </t>
  </si>
  <si>
    <t xml:space="preserve">CMT13 </t>
  </si>
  <si>
    <t xml:space="preserve">佣金率      </t>
  </si>
  <si>
    <t xml:space="preserve">CMT14 </t>
  </si>
  <si>
    <t xml:space="preserve">佣金        </t>
  </si>
  <si>
    <t xml:space="preserve">CMT15 </t>
  </si>
  <si>
    <t xml:space="preserve">合計保費    </t>
  </si>
  <si>
    <t xml:space="preserve">CMT16       </t>
  </si>
  <si>
    <t xml:space="preserve">合計佣金  </t>
  </si>
  <si>
    <t xml:space="preserve">CMT17       </t>
  </si>
  <si>
    <t xml:space="preserve">收件號碼  </t>
  </si>
  <si>
    <t xml:space="preserve">CMT18       </t>
  </si>
  <si>
    <t xml:space="preserve">收費日期  </t>
  </si>
  <si>
    <t xml:space="preserve">CMT19       </t>
  </si>
  <si>
    <t xml:space="preserve">佣金日期  </t>
  </si>
  <si>
    <t xml:space="preserve">CUSEM7      </t>
  </si>
  <si>
    <t xml:space="preserve">火險服務  </t>
  </si>
  <si>
    <t xml:space="preserve">統一編號  </t>
  </si>
  <si>
    <t xml:space="preserve">CMT20       </t>
  </si>
  <si>
    <t xml:space="preserve">應領金額  </t>
  </si>
  <si>
    <t xml:space="preserve">公司名稱      </t>
  </si>
  <si>
    <t xml:space="preserve">ENPUSE      </t>
  </si>
  <si>
    <t xml:space="preserve">啟用否        </t>
  </si>
  <si>
    <t xml:space="preserve">LMSFAC      </t>
  </si>
  <si>
    <t xml:space="preserve">ESTCDE      </t>
  </si>
  <si>
    <t xml:space="preserve">戶別      </t>
  </si>
  <si>
    <t xml:space="preserve">ESTCNT      </t>
  </si>
  <si>
    <t xml:space="preserve">件數      </t>
  </si>
  <si>
    <t xml:space="preserve">ESTAMT      </t>
  </si>
  <si>
    <t xml:space="preserve">科目餘額  </t>
  </si>
  <si>
    <t xml:space="preserve">代號 1    </t>
  </si>
  <si>
    <t xml:space="preserve">代號 2    </t>
  </si>
  <si>
    <t xml:space="preserve">押品號碼  </t>
  </si>
  <si>
    <t xml:space="preserve">序號      </t>
  </si>
  <si>
    <t xml:space="preserve">保單號碼  </t>
  </si>
  <si>
    <t xml:space="preserve">保險起日  </t>
  </si>
  <si>
    <t xml:space="preserve">保險迄日  </t>
  </si>
  <si>
    <t xml:space="preserve">火險保額  </t>
  </si>
  <si>
    <t xml:space="preserve">火險保費  </t>
  </si>
  <si>
    <t xml:space="preserve">LMSPDY </t>
  </si>
  <si>
    <t xml:space="preserve">INSIID </t>
  </si>
  <si>
    <t xml:space="preserve">保險公司    </t>
  </si>
  <si>
    <t xml:space="preserve">CUSID2 </t>
  </si>
  <si>
    <t xml:space="preserve">CUSNA2 </t>
  </si>
  <si>
    <t xml:space="preserve">CUSID1 </t>
  </si>
  <si>
    <t xml:space="preserve">CUSNAJ </t>
  </si>
  <si>
    <t xml:space="preserve">中文姓名    </t>
  </si>
  <si>
    <t xml:space="preserve">CUSZPA </t>
  </si>
  <si>
    <t xml:space="preserve">郵遞區號    </t>
  </si>
  <si>
    <t xml:space="preserve">LGTADR </t>
  </si>
  <si>
    <t xml:space="preserve">門牌號碼    </t>
  </si>
  <si>
    <t xml:space="preserve">HGTMHS </t>
  </si>
  <si>
    <t>主建物（坪）</t>
  </si>
  <si>
    <t xml:space="preserve">HGTSTR </t>
  </si>
  <si>
    <t xml:space="preserve">建物結構    </t>
  </si>
  <si>
    <t xml:space="preserve">HGTCDT </t>
  </si>
  <si>
    <t xml:space="preserve">建造年份    </t>
  </si>
  <si>
    <t xml:space="preserve">HGTFLR </t>
  </si>
  <si>
    <t xml:space="preserve">樓層數      </t>
  </si>
  <si>
    <t xml:space="preserve">HGTROF </t>
  </si>
  <si>
    <t xml:space="preserve">屋頂結構    </t>
  </si>
  <si>
    <t xml:space="preserve">CUSCDT </t>
  </si>
  <si>
    <t xml:space="preserve">RETCOD </t>
  </si>
  <si>
    <t>RETURN CODE</t>
    <phoneticPr fontId="2" type="noConversion"/>
  </si>
  <si>
    <t>INSNUM2</t>
  </si>
  <si>
    <t xml:space="preserve">INSSDT2     </t>
  </si>
  <si>
    <t xml:space="preserve">保險起日    </t>
  </si>
  <si>
    <t xml:space="preserve">INSEDT2     </t>
  </si>
  <si>
    <t xml:space="preserve">保險迄日    </t>
  </si>
  <si>
    <t xml:space="preserve">INSIAM2     </t>
  </si>
  <si>
    <t xml:space="preserve">火險保額    </t>
  </si>
  <si>
    <t xml:space="preserve">INSPRM2     </t>
  </si>
  <si>
    <t xml:space="preserve">火險保費    </t>
  </si>
  <si>
    <t xml:space="preserve">INSIAE2     </t>
  </si>
  <si>
    <t xml:space="preserve">地震險保額  </t>
  </si>
  <si>
    <t xml:space="preserve">INSEPM2     </t>
  </si>
  <si>
    <t xml:space="preserve">地震險保費  </t>
  </si>
  <si>
    <t xml:space="preserve">CHKPRT      </t>
  </si>
  <si>
    <t>是否印通知單</t>
  </si>
  <si>
    <t xml:space="preserve">TRXNMT      </t>
  </si>
  <si>
    <t xml:space="preserve">BSTBTN      </t>
  </si>
  <si>
    <t xml:space="preserve">FSCQTA      </t>
  </si>
  <si>
    <t>放款目標金額</t>
  </si>
  <si>
    <t xml:space="preserve">FSCPTY      </t>
  </si>
  <si>
    <t xml:space="preserve">分配順序    </t>
  </si>
  <si>
    <t xml:space="preserve">ACTUSE      </t>
  </si>
  <si>
    <t xml:space="preserve">使用碼        </t>
  </si>
  <si>
    <t xml:space="preserve">GDRID1      </t>
  </si>
  <si>
    <t xml:space="preserve">GDRID2      </t>
  </si>
  <si>
    <t xml:space="preserve">GDRNUM      </t>
  </si>
  <si>
    <t xml:space="preserve">LGTSEQ      </t>
  </si>
  <si>
    <t xml:space="preserve">INSIAM      </t>
  </si>
  <si>
    <t xml:space="preserve">INSPER      </t>
  </si>
  <si>
    <t xml:space="preserve">額度比 %  </t>
  </si>
  <si>
    <t xml:space="preserve">INSSDT      </t>
  </si>
  <si>
    <t xml:space="preserve">INSEDT      </t>
  </si>
  <si>
    <t xml:space="preserve">INSIID      </t>
  </si>
  <si>
    <t xml:space="preserve">保險公司  </t>
  </si>
  <si>
    <t xml:space="preserve">INSPRM      </t>
  </si>
  <si>
    <t xml:space="preserve">INSEPM      </t>
  </si>
  <si>
    <t xml:space="preserve">INSIAE      </t>
  </si>
  <si>
    <t xml:space="preserve">IVWDAT      </t>
  </si>
  <si>
    <t xml:space="preserve">訪談日期      </t>
  </si>
  <si>
    <t xml:space="preserve">RTNADT      </t>
  </si>
  <si>
    <t xml:space="preserve">還款日期      </t>
  </si>
  <si>
    <t xml:space="preserve">RTNAMT      </t>
  </si>
  <si>
    <t xml:space="preserve">還款金額      </t>
  </si>
  <si>
    <t xml:space="preserve">IVWOCD      </t>
  </si>
  <si>
    <t xml:space="preserve">職業別        </t>
  </si>
  <si>
    <t xml:space="preserve">AMLYIN      </t>
  </si>
  <si>
    <t xml:space="preserve">AMLRSN      </t>
  </si>
  <si>
    <t xml:space="preserve">還款來源      </t>
  </si>
  <si>
    <t xml:space="preserve">CPSBNK      </t>
  </si>
  <si>
    <t xml:space="preserve">代償銀行      </t>
  </si>
  <si>
    <t xml:space="preserve">AMLRSO      </t>
  </si>
  <si>
    <t xml:space="preserve">其他說明      </t>
  </si>
  <si>
    <t xml:space="preserve">CHGDAT      </t>
  </si>
  <si>
    <t xml:space="preserve">異動日期      </t>
  </si>
  <si>
    <t xml:space="preserve">代號 1   </t>
  </si>
  <si>
    <t xml:space="preserve">代號 2   </t>
  </si>
  <si>
    <t xml:space="preserve">押品號碼 </t>
  </si>
  <si>
    <t xml:space="preserve">序號     </t>
  </si>
  <si>
    <t xml:space="preserve">LGTSQM      </t>
  </si>
  <si>
    <t>面積（坪）</t>
    <phoneticPr fontId="2" type="noConversion"/>
  </si>
  <si>
    <t xml:space="preserve"> Update/ </t>
  </si>
  <si>
    <t xml:space="preserve">LGDTYP      </t>
  </si>
  <si>
    <t xml:space="preserve">類別          </t>
  </si>
  <si>
    <t xml:space="preserve">LGDDSC      </t>
  </si>
  <si>
    <t xml:space="preserve">類別說明      </t>
  </si>
  <si>
    <t xml:space="preserve">LGDPCT      </t>
  </si>
  <si>
    <t xml:space="preserve">LGDADT      </t>
  </si>
  <si>
    <t xml:space="preserve">生效日期      </t>
  </si>
  <si>
    <t xml:space="preserve">LGDUSE      </t>
  </si>
  <si>
    <t xml:space="preserve">LGREDT      </t>
  </si>
  <si>
    <t>法拍完成日</t>
  </si>
  <si>
    <t xml:space="preserve">地區類別    </t>
  </si>
  <si>
    <t xml:space="preserve">LOCTYD      </t>
  </si>
  <si>
    <t>地區類別說明</t>
  </si>
  <si>
    <t xml:space="preserve">ADJRT1      </t>
  </si>
  <si>
    <t>機動利率加碼</t>
  </si>
  <si>
    <t xml:space="preserve">ADJRT3      </t>
  </si>
  <si>
    <t>定期機動加碼</t>
  </si>
  <si>
    <t xml:space="preserve">TRXTRN      </t>
  </si>
  <si>
    <t xml:space="preserve">TRXTCT      </t>
  </si>
  <si>
    <t xml:space="preserve">結案區分    </t>
  </si>
  <si>
    <t xml:space="preserve">APLPSN      </t>
  </si>
  <si>
    <t xml:space="preserve">MLRAMT      </t>
  </si>
  <si>
    <t xml:space="preserve">交易金額    </t>
  </si>
  <si>
    <t xml:space="preserve">NEGNUM      </t>
  </si>
  <si>
    <t>協議編號</t>
  </si>
  <si>
    <t xml:space="preserve">CHGFLG      </t>
  </si>
  <si>
    <t xml:space="preserve">轉換碼  </t>
  </si>
  <si>
    <t xml:space="preserve">FLD012      </t>
  </si>
  <si>
    <t xml:space="preserve">FLD012                  </t>
  </si>
  <si>
    <t xml:space="preserve">F23MOD      </t>
  </si>
  <si>
    <t>Process Name</t>
    <phoneticPr fontId="2" type="noConversion"/>
  </si>
  <si>
    <t xml:space="preserve">F23FMT      </t>
  </si>
  <si>
    <t>Function Name</t>
    <phoneticPr fontId="2" type="noConversion"/>
  </si>
  <si>
    <t xml:space="preserve">YMT         </t>
  </si>
  <si>
    <t xml:space="preserve">代號 1  </t>
  </si>
  <si>
    <t xml:space="preserve">代號 2  </t>
  </si>
  <si>
    <t xml:space="preserve">總保費  </t>
  </si>
  <si>
    <t xml:space="preserve">LOCLID      </t>
  </si>
  <si>
    <t xml:space="preserve">地區別  </t>
  </si>
  <si>
    <t xml:space="preserve">TRXIDT      </t>
  </si>
  <si>
    <t xml:space="preserve">RECNUM      </t>
  </si>
  <si>
    <t>記錄號碼</t>
  </si>
  <si>
    <t>轉催收日</t>
  </si>
  <si>
    <t xml:space="preserve">借貸    </t>
  </si>
  <si>
    <t xml:space="preserve">LGFAMT      </t>
  </si>
  <si>
    <t>法拍費用</t>
  </si>
  <si>
    <t xml:space="preserve">OPTCOD      </t>
  </si>
  <si>
    <t xml:space="preserve">作業選項    </t>
  </si>
  <si>
    <t xml:space="preserve">GA$VID      </t>
  </si>
  <si>
    <t xml:space="preserve">摘要內容    </t>
  </si>
  <si>
    <t xml:space="preserve">LMSECN      </t>
  </si>
  <si>
    <t xml:space="preserve">匯款帳號    </t>
  </si>
  <si>
    <t xml:space="preserve">PAYBTN      </t>
  </si>
  <si>
    <t xml:space="preserve">匯出批號    </t>
  </si>
  <si>
    <t>PDPSEQ</t>
  </si>
  <si>
    <t>劃撥序號</t>
  </si>
  <si>
    <t>PDPAMT</t>
  </si>
  <si>
    <t>劃撥金額</t>
  </si>
  <si>
    <t>PDPBRH</t>
  </si>
  <si>
    <t>劃撥局號</t>
  </si>
  <si>
    <t>PDPTRN</t>
  </si>
  <si>
    <t>劃撥代號</t>
  </si>
  <si>
    <t>PDPSNO</t>
  </si>
  <si>
    <t>劃撥編號</t>
  </si>
  <si>
    <t>PDPDPT</t>
  </si>
  <si>
    <t>劃撥全額</t>
  </si>
  <si>
    <t>PDPEXP</t>
  </si>
  <si>
    <t xml:space="preserve">手續費  </t>
  </si>
  <si>
    <t>PDPSTS</t>
  </si>
  <si>
    <t>Update/</t>
    <phoneticPr fontId="2" type="noConversion"/>
  </si>
  <si>
    <t xml:space="preserve">CUSBRH </t>
  </si>
  <si>
    <t xml:space="preserve">LMSACN </t>
  </si>
  <si>
    <t xml:space="preserve">LMSAPN </t>
  </si>
  <si>
    <t xml:space="preserve">APLUAM </t>
  </si>
  <si>
    <t xml:space="preserve">PRZCNT </t>
  </si>
  <si>
    <t xml:space="preserve">CUSEMP </t>
  </si>
  <si>
    <t xml:space="preserve">EMPNAM </t>
  </si>
  <si>
    <t xml:space="preserve">員工姓名    </t>
  </si>
  <si>
    <t xml:space="preserve">BCMDPT </t>
  </si>
  <si>
    <t xml:space="preserve">部室代號    </t>
  </si>
  <si>
    <t xml:space="preserve">UNTBRN </t>
  </si>
  <si>
    <t xml:space="preserve">區部代號    </t>
  </si>
  <si>
    <t xml:space="preserve">BCMCOD </t>
  </si>
  <si>
    <t xml:space="preserve">UNTDVC </t>
  </si>
  <si>
    <t xml:space="preserve">UNTBRC </t>
  </si>
  <si>
    <t xml:space="preserve">區部中文    </t>
  </si>
  <si>
    <t xml:space="preserve">UNTUTC </t>
  </si>
  <si>
    <t>APLFSD</t>
  </si>
  <si>
    <t>YAG2LV</t>
  </si>
  <si>
    <t>二階換算業績</t>
  </si>
  <si>
    <t>YAG3LV</t>
  </si>
  <si>
    <t>三階換算業績</t>
  </si>
  <si>
    <t>PAY2LV</t>
  </si>
  <si>
    <t>二階業務報酬</t>
  </si>
  <si>
    <t>PAY3LV</t>
  </si>
  <si>
    <t>三階業務報酬</t>
  </si>
  <si>
    <t xml:space="preserve">ID7X  </t>
  </si>
  <si>
    <t xml:space="preserve">NA7X  </t>
  </si>
  <si>
    <t xml:space="preserve">ID3X  </t>
  </si>
  <si>
    <t xml:space="preserve">NA3X  </t>
  </si>
  <si>
    <t xml:space="preserve">ID2X  </t>
  </si>
  <si>
    <t xml:space="preserve">NA2X  </t>
  </si>
  <si>
    <t xml:space="preserve">ID1X  </t>
  </si>
  <si>
    <t xml:space="preserve">NA1X  </t>
  </si>
  <si>
    <t xml:space="preserve">ID0X  </t>
  </si>
  <si>
    <t xml:space="preserve">NA0X  </t>
  </si>
  <si>
    <t>UPDATE_IDENT</t>
    <phoneticPr fontId="2" type="noConversion"/>
  </si>
  <si>
    <t>Update/</t>
    <phoneticPr fontId="2" type="noConversion"/>
  </si>
  <si>
    <t>D</t>
    <phoneticPr fontId="2" type="noConversion"/>
  </si>
  <si>
    <t xml:space="preserve">LMSSTS      </t>
  </si>
  <si>
    <t xml:space="preserve">戶況    </t>
  </si>
  <si>
    <t xml:space="preserve">STSDAT      </t>
  </si>
  <si>
    <t>交割日期</t>
  </si>
  <si>
    <t xml:space="preserve">STSSTS      </t>
  </si>
  <si>
    <t xml:space="preserve">CUSNA2      </t>
  </si>
  <si>
    <t xml:space="preserve">LMSLLD      </t>
  </si>
  <si>
    <t xml:space="preserve">LMSFLA      </t>
  </si>
  <si>
    <t xml:space="preserve">CASCDE      </t>
  </si>
  <si>
    <t xml:space="preserve">EMPCOD      </t>
  </si>
  <si>
    <t xml:space="preserve">CUSCCD      </t>
  </si>
  <si>
    <t xml:space="preserve">HOUCNT      </t>
  </si>
  <si>
    <t>房貸撥款件數</t>
  </si>
  <si>
    <t xml:space="preserve">UNTDVC      </t>
  </si>
  <si>
    <t xml:space="preserve">UNTBRC      </t>
  </si>
  <si>
    <t xml:space="preserve">GALFLA      </t>
  </si>
  <si>
    <t xml:space="preserve">目標金額    </t>
  </si>
  <si>
    <t xml:space="preserve">TGOALAMT    </t>
  </si>
  <si>
    <t xml:space="preserve">HOUFLA      </t>
  </si>
  <si>
    <t>房貸撥款金額</t>
  </si>
  <si>
    <t xml:space="preserve">CARCNT      </t>
  </si>
  <si>
    <t>車貸撥款件數</t>
  </si>
  <si>
    <t xml:space="preserve">CARFLA      </t>
  </si>
  <si>
    <t>車貸撥款金額</t>
  </si>
  <si>
    <t xml:space="preserve">KQ3CNT      </t>
  </si>
  <si>
    <t xml:space="preserve">信義撥款  - </t>
  </si>
  <si>
    <t xml:space="preserve">KQ3FLA      </t>
  </si>
  <si>
    <t>信義撥款金額</t>
  </si>
  <si>
    <t xml:space="preserve">ADTYMD      </t>
  </si>
  <si>
    <t xml:space="preserve">年月日      </t>
  </si>
  <si>
    <t xml:space="preserve">BCMDPT      </t>
  </si>
  <si>
    <t xml:space="preserve">地區別      </t>
  </si>
  <si>
    <t xml:space="preserve">LOCPOT      </t>
  </si>
  <si>
    <t xml:space="preserve">駐在地      </t>
  </si>
  <si>
    <t>GALFLA</t>
  </si>
  <si>
    <t>HOUCNT</t>
  </si>
  <si>
    <t>HOUFLA</t>
  </si>
  <si>
    <t>CARCNT</t>
  </si>
  <si>
    <t>CARFLA</t>
  </si>
  <si>
    <t>KQ3CNT</t>
  </si>
  <si>
    <t>KQ3FLA</t>
  </si>
  <si>
    <t>LOCPOT</t>
  </si>
  <si>
    <t xml:space="preserve">LSTCNT      </t>
  </si>
  <si>
    <t>上月達成件數</t>
  </si>
  <si>
    <t xml:space="preserve">LSTFLA      </t>
  </si>
  <si>
    <t>上月達成金額</t>
  </si>
  <si>
    <t xml:space="preserve">TISCNT      </t>
  </si>
  <si>
    <t>本月達成件數</t>
  </si>
  <si>
    <t xml:space="preserve">TISFLA      </t>
  </si>
  <si>
    <t>本月達成金額</t>
  </si>
  <si>
    <t xml:space="preserve">TB$WJL      </t>
  </si>
  <si>
    <t xml:space="preserve">工作太陽日  </t>
  </si>
  <si>
    <t xml:space="preserve">MINPOT      </t>
  </si>
  <si>
    <t xml:space="preserve">扣點點數    </t>
  </si>
  <si>
    <t xml:space="preserve">MINPO3      </t>
  </si>
  <si>
    <t xml:space="preserve">件數加扣分  </t>
  </si>
  <si>
    <t xml:space="preserve">MINPO2      </t>
  </si>
  <si>
    <t>調整後加扣分</t>
  </si>
  <si>
    <t xml:space="preserve">LEVEL       </t>
  </si>
  <si>
    <t xml:space="preserve">責任額層級  </t>
  </si>
  <si>
    <t xml:space="preserve">RATE        </t>
  </si>
  <si>
    <t xml:space="preserve">本月達成率 </t>
    <phoneticPr fontId="2" type="noConversion"/>
  </si>
  <si>
    <t xml:space="preserve">資料註記        </t>
  </si>
  <si>
    <t>YGATYP</t>
  </si>
  <si>
    <t xml:space="preserve">修改對象類別    </t>
  </si>
  <si>
    <t xml:space="preserve">單位別          </t>
  </si>
  <si>
    <t xml:space="preserve">戶號            </t>
  </si>
  <si>
    <t xml:space="preserve">額度            </t>
  </si>
  <si>
    <t xml:space="preserve">撥款            </t>
  </si>
  <si>
    <t>CUSNAE</t>
  </si>
  <si>
    <t xml:space="preserve">中文姓名        </t>
  </si>
  <si>
    <t xml:space="preserve">介紹人          </t>
  </si>
  <si>
    <t>EMPNA3</t>
  </si>
  <si>
    <t xml:space="preserve">介紹人姓名      </t>
  </si>
  <si>
    <t>YGAMK1</t>
  </si>
  <si>
    <t xml:space="preserve">加／減項        </t>
  </si>
  <si>
    <t>YGAYAG</t>
  </si>
  <si>
    <t xml:space="preserve">換算業績        </t>
  </si>
  <si>
    <t>YGAMK2</t>
  </si>
  <si>
    <t>YGAPAY</t>
  </si>
  <si>
    <t xml:space="preserve">業務報酬        </t>
  </si>
  <si>
    <t>YGAMK3</t>
  </si>
  <si>
    <t>業績金額加／減項</t>
  </si>
  <si>
    <t>YGAUAM</t>
  </si>
  <si>
    <t xml:space="preserve">業績金額        </t>
  </si>
  <si>
    <t>YGAPRZ</t>
  </si>
  <si>
    <t xml:space="preserve">是否計件        </t>
  </si>
  <si>
    <t>YGAMK4</t>
  </si>
  <si>
    <t>本月／本季１</t>
  </si>
  <si>
    <t>CUSEM2</t>
  </si>
  <si>
    <t>EMPNA2</t>
  </si>
  <si>
    <t>YGAMK5</t>
  </si>
  <si>
    <t>件數加／減項</t>
  </si>
  <si>
    <t>YGACNT</t>
  </si>
  <si>
    <t>專員撥款件數</t>
  </si>
  <si>
    <t>YGAMK6</t>
  </si>
  <si>
    <t>金額加／減項</t>
  </si>
  <si>
    <t>YGAFLA</t>
  </si>
  <si>
    <t>專員撥款金額</t>
  </si>
  <si>
    <t>YGATP2</t>
  </si>
  <si>
    <t xml:space="preserve">單位類別    </t>
  </si>
  <si>
    <t>YGAMK7</t>
  </si>
  <si>
    <t>YGACN2</t>
  </si>
  <si>
    <t>YGAMK8</t>
  </si>
  <si>
    <t>YGAAMT</t>
  </si>
  <si>
    <t>YGABCM</t>
  </si>
  <si>
    <t>YGAUNT</t>
  </si>
  <si>
    <t>YGADPT</t>
  </si>
  <si>
    <t>YGACDE</t>
  </si>
  <si>
    <t xml:space="preserve">YGALLD      </t>
  </si>
  <si>
    <t xml:space="preserve">撥款日期      </t>
  </si>
  <si>
    <t xml:space="preserve">BCHPGM      </t>
  </si>
  <si>
    <t xml:space="preserve">處理程式名稱  </t>
  </si>
  <si>
    <t xml:space="preserve">批次日期時間  </t>
  </si>
  <si>
    <t xml:space="preserve">DOCSEQ      </t>
  </si>
  <si>
    <t xml:space="preserve">DOCTXT      </t>
  </si>
  <si>
    <t>備忘錄說明</t>
  </si>
  <si>
    <t xml:space="preserve">CUSBRH   </t>
  </si>
  <si>
    <t xml:space="preserve">LMSACN   </t>
  </si>
  <si>
    <t xml:space="preserve">LMSAPN   </t>
  </si>
  <si>
    <t xml:space="preserve">LMSASQ   </t>
  </si>
  <si>
    <t xml:space="preserve">CUSNA1   </t>
  </si>
  <si>
    <t xml:space="preserve">公司名稱  </t>
  </si>
  <si>
    <t xml:space="preserve">LMSLLD   </t>
  </si>
  <si>
    <t xml:space="preserve">APLPAM   </t>
  </si>
  <si>
    <t xml:space="preserve">核准額度  </t>
  </si>
  <si>
    <t xml:space="preserve">APLLAM   </t>
  </si>
  <si>
    <t xml:space="preserve">貸出金額  </t>
  </si>
  <si>
    <t xml:space="preserve">LGTCIF   </t>
  </si>
  <si>
    <t xml:space="preserve">提供人    </t>
  </si>
  <si>
    <t xml:space="preserve">CUSNA5   </t>
  </si>
  <si>
    <t>公司名稱１</t>
  </si>
  <si>
    <t xml:space="preserve">LGTSEQ   </t>
  </si>
  <si>
    <t xml:space="preserve">LGTNM1   </t>
  </si>
  <si>
    <t xml:space="preserve">地號１    </t>
  </si>
  <si>
    <t xml:space="preserve">LGTNM2   </t>
  </si>
  <si>
    <t xml:space="preserve">地號２    </t>
  </si>
  <si>
    <t xml:space="preserve">LGTSQM   </t>
  </si>
  <si>
    <t>面積（坪）</t>
  </si>
  <si>
    <t xml:space="preserve">REVECD   </t>
  </si>
  <si>
    <t xml:space="preserve">客戶別    </t>
  </si>
  <si>
    <t>CUSECDDSC</t>
  </si>
  <si>
    <t xml:space="preserve">APLUSG      </t>
  </si>
  <si>
    <t xml:space="preserve">用途別        </t>
  </si>
  <si>
    <t xml:space="preserve">TB$FDS      </t>
  </si>
  <si>
    <t xml:space="preserve">欄位說明      </t>
  </si>
  <si>
    <t xml:space="preserve">地區別        </t>
  </si>
  <si>
    <t xml:space="preserve">LOCNAM      </t>
  </si>
  <si>
    <t xml:space="preserve">地區別名稱    </t>
  </si>
  <si>
    <t xml:space="preserve">REVWMM      </t>
  </si>
  <si>
    <t xml:space="preserve">覆審月份      </t>
  </si>
  <si>
    <t xml:space="preserve">DTARSN      </t>
  </si>
  <si>
    <t xml:space="preserve">資料說明      </t>
  </si>
  <si>
    <t xml:space="preserve">利率          </t>
  </si>
  <si>
    <t xml:space="preserve">TAIMRT      </t>
  </si>
  <si>
    <t xml:space="preserve">FRTRAT      </t>
  </si>
  <si>
    <t xml:space="preserve">首次利率      </t>
  </si>
  <si>
    <t>LODTSC</t>
  </si>
  <si>
    <t xml:space="preserve">資料來源  </t>
  </si>
  <si>
    <t>LOAPDT</t>
  </si>
  <si>
    <t>協商申請日</t>
  </si>
  <si>
    <t>LORGCD</t>
  </si>
  <si>
    <t>LORAMT</t>
  </si>
  <si>
    <t xml:space="preserve">分攤金額  </t>
  </si>
  <si>
    <t>DA$RTP</t>
  </si>
  <si>
    <t>報表類別</t>
  </si>
  <si>
    <t xml:space="preserve">到期日  </t>
  </si>
  <si>
    <t xml:space="preserve">縣市    </t>
  </si>
  <si>
    <t xml:space="preserve">鄉鎮區  </t>
  </si>
  <si>
    <t xml:space="preserve">段      </t>
  </si>
  <si>
    <t xml:space="preserve">小段    </t>
  </si>
  <si>
    <t xml:space="preserve">LGTADR      </t>
  </si>
  <si>
    <t xml:space="preserve">門牌號碼      </t>
  </si>
  <si>
    <t xml:space="preserve">單位代號      </t>
  </si>
  <si>
    <t xml:space="preserve">單位中文      </t>
  </si>
  <si>
    <t xml:space="preserve">件數          </t>
  </si>
  <si>
    <t xml:space="preserve">ISREVW      </t>
  </si>
  <si>
    <t xml:space="preserve">是否抽樣      </t>
  </si>
  <si>
    <t xml:space="preserve">REVECD      </t>
  </si>
  <si>
    <t xml:space="preserve">客戶別        </t>
  </si>
  <si>
    <t xml:space="preserve">TRXIDT </t>
  </si>
  <si>
    <t xml:space="preserve">YGYYMM </t>
  </si>
  <si>
    <t>業績年月</t>
  </si>
  <si>
    <t xml:space="preserve">FLWCOD </t>
  </si>
  <si>
    <t xml:space="preserve">流程別  </t>
  </si>
  <si>
    <t xml:space="preserve">DEDCOD </t>
  </si>
  <si>
    <t xml:space="preserve">ACTACT </t>
  </si>
  <si>
    <t xml:space="preserve">EMPCOD </t>
  </si>
  <si>
    <t xml:space="preserve">TRXAMT </t>
  </si>
  <si>
    <t xml:space="preserve">FALCOD </t>
  </si>
  <si>
    <t xml:space="preserve">TRXDAT </t>
  </si>
  <si>
    <t xml:space="preserve">TRXNMT </t>
  </si>
  <si>
    <t xml:space="preserve">BSTBTN </t>
  </si>
  <si>
    <t>TPAYAMT</t>
  </si>
  <si>
    <t>應扣金額</t>
  </si>
  <si>
    <t xml:space="preserve">M06QCD </t>
  </si>
  <si>
    <t>離職代碼</t>
  </si>
  <si>
    <t xml:space="preserve">單位代號  </t>
  </si>
  <si>
    <t xml:space="preserve">INSISD      </t>
  </si>
  <si>
    <t xml:space="preserve">INSIED      </t>
  </si>
  <si>
    <t xml:space="preserve">POSRNK      </t>
  </si>
  <si>
    <t xml:space="preserve">職務代號  </t>
  </si>
  <si>
    <t xml:space="preserve">INSPRN      </t>
  </si>
  <si>
    <t xml:space="preserve">本金      </t>
  </si>
  <si>
    <t xml:space="preserve">INSINS      </t>
  </si>
  <si>
    <t xml:space="preserve">利息      </t>
  </si>
  <si>
    <t xml:space="preserve">TRXAOS      </t>
  </si>
  <si>
    <t xml:space="preserve">INSCIN      </t>
  </si>
  <si>
    <t xml:space="preserve">當期利息  </t>
  </si>
  <si>
    <t xml:space="preserve">INSCPN      </t>
  </si>
  <si>
    <t xml:space="preserve">當期本金  </t>
  </si>
  <si>
    <t xml:space="preserve">MBKTRX      </t>
  </si>
  <si>
    <t>入帳扣款別</t>
  </si>
  <si>
    <t xml:space="preserve">TRXTDT      </t>
  </si>
  <si>
    <t xml:space="preserve">TRSODT      </t>
  </si>
  <si>
    <t>移交日期</t>
  </si>
  <si>
    <t xml:space="preserve">TRSIDT      </t>
  </si>
  <si>
    <t>移回日期</t>
  </si>
  <si>
    <t xml:space="preserve">TRSEMP      </t>
  </si>
  <si>
    <t>催收人員</t>
  </si>
  <si>
    <t xml:space="preserve">TRSRSN      </t>
  </si>
  <si>
    <t>移回原因</t>
  </si>
  <si>
    <t xml:space="preserve">郵局存款別    </t>
  </si>
  <si>
    <t>POLAMT</t>
  </si>
  <si>
    <t>PRCCDT</t>
  </si>
  <si>
    <t>FNDDAT</t>
  </si>
  <si>
    <t>CNLDAT</t>
  </si>
  <si>
    <t xml:space="preserve">核印取消日期  </t>
  </si>
  <si>
    <t>POACD2</t>
  </si>
  <si>
    <t xml:space="preserve">核印註記      </t>
  </si>
  <si>
    <t>POAMTD</t>
  </si>
  <si>
    <t>POASTS</t>
  </si>
  <si>
    <t xml:space="preserve">狀態碼        </t>
  </si>
  <si>
    <t>POATYP</t>
  </si>
  <si>
    <t xml:space="preserve">授權類別      </t>
  </si>
  <si>
    <t>CRTEMP</t>
  </si>
  <si>
    <t>CRTDAT</t>
  </si>
  <si>
    <t>CUSCDT</t>
  </si>
  <si>
    <t>POANUM</t>
  </si>
  <si>
    <t xml:space="preserve">序號        </t>
  </si>
  <si>
    <t>每筆扣款限額</t>
  </si>
  <si>
    <t>處理日期時間</t>
  </si>
  <si>
    <t>核印完成日期</t>
  </si>
  <si>
    <t>核印取消日期</t>
  </si>
  <si>
    <t xml:space="preserve">授權狀態    </t>
  </si>
  <si>
    <t xml:space="preserve">核印註記    </t>
  </si>
  <si>
    <t xml:space="preserve">授權方式    </t>
  </si>
  <si>
    <t xml:space="preserve">狀態碼      </t>
  </si>
  <si>
    <t xml:space="preserve">授權類別    </t>
  </si>
  <si>
    <t>POACDE</t>
  </si>
  <si>
    <t xml:space="preserve">媒體碼      </t>
  </si>
  <si>
    <t xml:space="preserve">CRTDAT      </t>
  </si>
  <si>
    <t xml:space="preserve">POSCDE      </t>
  </si>
  <si>
    <t xml:space="preserve">異動原因      </t>
  </si>
  <si>
    <t>PCL100</t>
    <phoneticPr fontId="2" type="noConversion"/>
  </si>
  <si>
    <t>PCL100</t>
    <phoneticPr fontId="2" type="noConversion"/>
  </si>
  <si>
    <t xml:space="preserve">ACNACC      </t>
  </si>
  <si>
    <t>會計科目</t>
  </si>
  <si>
    <t xml:space="preserve">NEWACC      </t>
  </si>
  <si>
    <t xml:space="preserve">ACCDST      </t>
  </si>
  <si>
    <t xml:space="preserve">科目名稱    </t>
  </si>
  <si>
    <t xml:space="preserve">ACSDST      </t>
  </si>
  <si>
    <t xml:space="preserve">子目名稱    </t>
  </si>
  <si>
    <t xml:space="preserve">DTLFLG      </t>
  </si>
  <si>
    <t xml:space="preserve">需銷帳碼    </t>
  </si>
  <si>
    <t xml:space="preserve">FSCFLG      </t>
  </si>
  <si>
    <t>區分資金來源</t>
  </si>
  <si>
    <t xml:space="preserve">CUSEMP      </t>
  </si>
  <si>
    <t xml:space="preserve">EMAL        </t>
  </si>
  <si>
    <t>EMAIL</t>
    <phoneticPr fontId="2" type="noConversion"/>
  </si>
  <si>
    <t xml:space="preserve">CUSNAB      </t>
  </si>
  <si>
    <t>估價公司名稱</t>
  </si>
  <si>
    <t xml:space="preserve">TB$ARA      </t>
  </si>
  <si>
    <t xml:space="preserve">資料區  </t>
  </si>
  <si>
    <t xml:space="preserve">TB$FLD      </t>
  </si>
  <si>
    <t>系統變數</t>
  </si>
  <si>
    <t xml:space="preserve">TB$DES      </t>
  </si>
  <si>
    <t>欄位說明</t>
  </si>
  <si>
    <t xml:space="preserve">TB$TYP      </t>
  </si>
  <si>
    <t xml:space="preserve">型態    </t>
  </si>
  <si>
    <t xml:space="preserve">TB$STR      </t>
  </si>
  <si>
    <t xml:space="preserve">起始    </t>
  </si>
  <si>
    <t xml:space="preserve">TB$LEN      </t>
  </si>
  <si>
    <t xml:space="preserve">長度    </t>
  </si>
  <si>
    <t xml:space="preserve">TRXSAK      </t>
  </si>
  <si>
    <t xml:space="preserve">ATDDAC      </t>
  </si>
  <si>
    <t>借方會計科目</t>
  </si>
  <si>
    <t xml:space="preserve">ATDDDA      </t>
  </si>
  <si>
    <t>借方會計子目</t>
  </si>
  <si>
    <t xml:space="preserve">ATDDAS      </t>
  </si>
  <si>
    <t>借方會計細目</t>
  </si>
  <si>
    <t xml:space="preserve">ATDCAC      </t>
  </si>
  <si>
    <t>貸方會計科目</t>
  </si>
  <si>
    <t xml:space="preserve">ATDCDA      </t>
  </si>
  <si>
    <t>貸方會計子目</t>
  </si>
  <si>
    <t xml:space="preserve">ATDCAS      </t>
  </si>
  <si>
    <t>貸方會計細目</t>
  </si>
  <si>
    <t xml:space="preserve">TRXSK2      </t>
  </si>
  <si>
    <t xml:space="preserve">繳款方式二  </t>
  </si>
  <si>
    <t xml:space="preserve">BRHCRH      </t>
  </si>
  <si>
    <t xml:space="preserve">總分處      </t>
  </si>
  <si>
    <t xml:space="preserve">BRHSTS      </t>
  </si>
  <si>
    <t xml:space="preserve">單位控制碼  </t>
  </si>
  <si>
    <t xml:space="preserve">BRHNAM      </t>
  </si>
  <si>
    <t xml:space="preserve">單位簡稱    </t>
  </si>
  <si>
    <t xml:space="preserve">BRHANM      </t>
  </si>
  <si>
    <t xml:space="preserve">單位全名    </t>
  </si>
  <si>
    <t xml:space="preserve">BRHAR1      </t>
  </si>
  <si>
    <t xml:space="preserve">單位住址 1  </t>
  </si>
  <si>
    <t xml:space="preserve">BRHAR2      </t>
  </si>
  <si>
    <t xml:space="preserve">單位住址 2  </t>
  </si>
  <si>
    <t xml:space="preserve">BRHARN      </t>
  </si>
  <si>
    <t xml:space="preserve">BRHMAN      </t>
  </si>
  <si>
    <t xml:space="preserve">負責人      </t>
  </si>
  <si>
    <t xml:space="preserve">BRHBTN      </t>
  </si>
  <si>
    <t>營利統一編號</t>
  </si>
  <si>
    <t xml:space="preserve">BRHTNO      </t>
  </si>
  <si>
    <t>稽徵機關代號</t>
  </si>
  <si>
    <t xml:space="preserve">BRHTNN      </t>
  </si>
  <si>
    <t>媒體單位代號</t>
  </si>
  <si>
    <t>CIFKEY</t>
    <phoneticPr fontId="2" type="noConversion"/>
  </si>
  <si>
    <t xml:space="preserve">LMSLCN      </t>
  </si>
  <si>
    <t>最終戶號</t>
  </si>
  <si>
    <t>計件代碼</t>
  </si>
  <si>
    <t xml:space="preserve">IRTBCD      </t>
  </si>
  <si>
    <t xml:space="preserve">DBSNUM      </t>
  </si>
  <si>
    <t xml:space="preserve">DBSNAM      </t>
  </si>
  <si>
    <t>部區處名稱</t>
  </si>
  <si>
    <t xml:space="preserve">PRZTMT      </t>
  </si>
  <si>
    <t xml:space="preserve">季目標額  </t>
  </si>
  <si>
    <t xml:space="preserve">DOTSID      </t>
  </si>
  <si>
    <t>未齊件代碼</t>
  </si>
  <si>
    <t xml:space="preserve">DOTDSC      </t>
  </si>
  <si>
    <t>未齊件說明</t>
  </si>
  <si>
    <t xml:space="preserve">LMSTPR      </t>
  </si>
  <si>
    <t xml:space="preserve">FACTOR      </t>
  </si>
  <si>
    <t>存續年期因子</t>
  </si>
  <si>
    <t xml:space="preserve">估價    </t>
  </si>
  <si>
    <t xml:space="preserve">EMPNA6      </t>
  </si>
  <si>
    <t>估價姓名</t>
  </si>
  <si>
    <t xml:space="preserve">EMPCLS      </t>
  </si>
  <si>
    <t xml:space="preserve">協辦等級    </t>
  </si>
  <si>
    <t xml:space="preserve">CLSDAT      </t>
  </si>
  <si>
    <t xml:space="preserve">生效日期    </t>
  </si>
  <si>
    <t xml:space="preserve">CLSTST      </t>
  </si>
  <si>
    <t>初階授信通過</t>
  </si>
  <si>
    <t xml:space="preserve">GDRNAM      </t>
  </si>
  <si>
    <t xml:space="preserve">押品名稱  </t>
  </si>
  <si>
    <t xml:space="preserve">GDRLUN      </t>
  </si>
  <si>
    <t>最後使用碼</t>
  </si>
  <si>
    <t xml:space="preserve">GDRJCC      </t>
  </si>
  <si>
    <t>JCIC 類別</t>
    <phoneticPr fontId="2" type="noConversion"/>
  </si>
  <si>
    <t xml:space="preserve">GRTTYP      </t>
  </si>
  <si>
    <t xml:space="preserve">區分          </t>
  </si>
  <si>
    <t xml:space="preserve">GRTFDS      </t>
  </si>
  <si>
    <t>保證人關係說明</t>
  </si>
  <si>
    <t xml:space="preserve">GRTJCC      </t>
  </si>
  <si>
    <t xml:space="preserve">ＪＣＩＣ代碼  </t>
  </si>
  <si>
    <t xml:space="preserve">IN$COD      </t>
  </si>
  <si>
    <t>利率類別</t>
  </si>
  <si>
    <t xml:space="preserve">IN$SEQ      </t>
  </si>
  <si>
    <t xml:space="preserve">IN$ADT      </t>
  </si>
  <si>
    <t xml:space="preserve">IN$RAT      </t>
  </si>
  <si>
    <t>基本利率</t>
  </si>
  <si>
    <t xml:space="preserve">ISRTYP      </t>
  </si>
  <si>
    <t>公司種類</t>
  </si>
  <si>
    <t xml:space="preserve">ISRIID      </t>
  </si>
  <si>
    <t>公司代號</t>
  </si>
  <si>
    <t xml:space="preserve">ISRINA      </t>
  </si>
  <si>
    <t>公司簡稱</t>
  </si>
  <si>
    <t xml:space="preserve">GRTTEL      </t>
  </si>
  <si>
    <t>連絡電話</t>
  </si>
  <si>
    <t xml:space="preserve">LGTCTY      </t>
  </si>
  <si>
    <t xml:space="preserve">LGTTWN      </t>
  </si>
  <si>
    <t xml:space="preserve">LGTOFC      </t>
  </si>
  <si>
    <t>事務所名</t>
  </si>
  <si>
    <t xml:space="preserve">所區碼  </t>
  </si>
  <si>
    <t xml:space="preserve">ACNACS      </t>
  </si>
  <si>
    <t xml:space="preserve">ACNASS      </t>
  </si>
  <si>
    <t xml:space="preserve">LCDDTN      </t>
  </si>
  <si>
    <t xml:space="preserve">子細目名稱  </t>
  </si>
  <si>
    <t xml:space="preserve">TRXJAC      </t>
  </si>
  <si>
    <t xml:space="preserve">CORACC01    </t>
  </si>
  <si>
    <t xml:space="preserve">CORACS01    </t>
  </si>
  <si>
    <t>UPDATE_I0001</t>
  </si>
  <si>
    <t xml:space="preserve">LGTSGM      </t>
  </si>
  <si>
    <t xml:space="preserve">段        </t>
  </si>
  <si>
    <t xml:space="preserve">LGTSSG      </t>
  </si>
  <si>
    <t xml:space="preserve">小段      </t>
  </si>
  <si>
    <t xml:space="preserve">LGTCOD      </t>
  </si>
  <si>
    <t>段小段代碼</t>
  </si>
  <si>
    <t xml:space="preserve">LGTRMK      </t>
  </si>
  <si>
    <t xml:space="preserve">備註      </t>
  </si>
  <si>
    <t xml:space="preserve">所區碼    </t>
  </si>
  <si>
    <t xml:space="preserve">地區別    </t>
  </si>
  <si>
    <t>地區別名稱</t>
  </si>
  <si>
    <t xml:space="preserve">  Update/</t>
  </si>
  <si>
    <t>BDTCNO1</t>
  </si>
  <si>
    <t>客戶代號</t>
  </si>
  <si>
    <t>BDTCNO2</t>
  </si>
  <si>
    <t xml:space="preserve">MAPSEQ </t>
  </si>
  <si>
    <t xml:space="preserve">續號一  </t>
  </si>
  <si>
    <t xml:space="preserve">MAPACN </t>
  </si>
  <si>
    <t xml:space="preserve">MAPAPN </t>
  </si>
  <si>
    <t>額度編號</t>
  </si>
  <si>
    <t xml:space="preserve">MAPNUM </t>
  </si>
  <si>
    <t xml:space="preserve">MAPID1 </t>
  </si>
  <si>
    <t xml:space="preserve">MAPID2 </t>
  </si>
  <si>
    <t xml:space="preserve">MAPGNM </t>
  </si>
  <si>
    <t xml:space="preserve">@UPID   </t>
  </si>
  <si>
    <t xml:space="preserve">OCPCOD      </t>
  </si>
  <si>
    <t xml:space="preserve">代號      </t>
  </si>
  <si>
    <t xml:space="preserve">OCPNAM      </t>
  </si>
  <si>
    <t xml:space="preserve">行業說明  </t>
  </si>
  <si>
    <t xml:space="preserve">OCPTYP      </t>
  </si>
  <si>
    <t>主計處大類</t>
  </si>
  <si>
    <t xml:space="preserve">代號    </t>
  </si>
  <si>
    <t xml:space="preserve">OCPSCD      </t>
  </si>
  <si>
    <t>彙總代號</t>
  </si>
  <si>
    <t xml:space="preserve">TB$FNM      </t>
  </si>
  <si>
    <t xml:space="preserve">TB$FCD      </t>
  </si>
  <si>
    <t>欄位代碼</t>
  </si>
  <si>
    <t xml:space="preserve">AA          </t>
  </si>
  <si>
    <t xml:space="preserve">        </t>
  </si>
  <si>
    <t xml:space="preserve">SRNCOD      </t>
  </si>
  <si>
    <t xml:space="preserve">代碼    </t>
  </si>
  <si>
    <t xml:space="preserve">SRNDSC      </t>
  </si>
  <si>
    <t>理由說明</t>
  </si>
  <si>
    <t xml:space="preserve">SRNLEL      </t>
  </si>
  <si>
    <t xml:space="preserve">階層    </t>
  </si>
  <si>
    <t xml:space="preserve">PRZSTN      </t>
  </si>
  <si>
    <t xml:space="preserve">PRZBRN      </t>
  </si>
  <si>
    <t>駐區代號</t>
  </si>
  <si>
    <t xml:space="preserve">PRZDEP      </t>
  </si>
  <si>
    <t xml:space="preserve">處經理  </t>
  </si>
  <si>
    <t xml:space="preserve">PRZBMR      </t>
  </si>
  <si>
    <t xml:space="preserve">區經理  </t>
  </si>
  <si>
    <t xml:space="preserve">PRZDMR      </t>
  </si>
  <si>
    <t xml:space="preserve">部經理  </t>
  </si>
  <si>
    <t xml:space="preserve">利率類別    </t>
  </si>
  <si>
    <t xml:space="preserve">IN$DSC      </t>
  </si>
  <si>
    <t xml:space="preserve">利率名稱    </t>
  </si>
  <si>
    <t xml:space="preserve">AILIRT      </t>
  </si>
  <si>
    <t xml:space="preserve">產品別      </t>
  </si>
  <si>
    <t xml:space="preserve">RATFUN      </t>
  </si>
  <si>
    <t>利率調整程式</t>
  </si>
  <si>
    <t xml:space="preserve">STRFLG      </t>
  </si>
  <si>
    <t xml:space="preserve">階梯商品別  </t>
  </si>
  <si>
    <t xml:space="preserve">PRZCN2      </t>
  </si>
  <si>
    <t>業績是否計件</t>
  </si>
  <si>
    <t xml:space="preserve">GOVIRT      </t>
  </si>
  <si>
    <t>政府優惠房貸</t>
  </si>
  <si>
    <t xml:space="preserve">PSNBCD      </t>
  </si>
  <si>
    <t xml:space="preserve">清償金類型  </t>
  </si>
  <si>
    <t xml:space="preserve">YGYYMM      </t>
  </si>
  <si>
    <t xml:space="preserve">DATES       </t>
  </si>
  <si>
    <t>開始日期</t>
  </si>
  <si>
    <t xml:space="preserve">DATEE       </t>
  </si>
  <si>
    <t>終止日期</t>
  </si>
  <si>
    <t xml:space="preserve">縣市          </t>
  </si>
  <si>
    <t xml:space="preserve">鄉鎮區        </t>
  </si>
  <si>
    <t xml:space="preserve">CUSZP3      </t>
  </si>
  <si>
    <t xml:space="preserve">郵遞區號      </t>
  </si>
  <si>
    <t xml:space="preserve">CTYCOD      </t>
  </si>
  <si>
    <t>鄉鎮市區別代碼</t>
  </si>
  <si>
    <t xml:space="preserve">ZIPARA      </t>
  </si>
  <si>
    <t>郵遞區域名</t>
  </si>
  <si>
    <t xml:space="preserve">ZIPCOD      </t>
  </si>
  <si>
    <t xml:space="preserve">ARANAM      </t>
  </si>
  <si>
    <t>地區名稱</t>
  </si>
  <si>
    <t xml:space="preserve">INSZON      </t>
  </si>
  <si>
    <t xml:space="preserve">都會區碼    </t>
    <phoneticPr fontId="2" type="noConversion"/>
  </si>
  <si>
    <t xml:space="preserve">櫃員          </t>
  </si>
  <si>
    <t xml:space="preserve">櫃員姓名      </t>
  </si>
  <si>
    <t xml:space="preserve">欄位名稱      </t>
  </si>
  <si>
    <t xml:space="preserve">LOGB60      </t>
  </si>
  <si>
    <t xml:space="preserve">更改前內容    </t>
  </si>
  <si>
    <t xml:space="preserve">LOGA60      </t>
  </si>
  <si>
    <t xml:space="preserve">更改後內容    </t>
  </si>
  <si>
    <t xml:space="preserve">業績年月  </t>
  </si>
  <si>
    <t xml:space="preserve">FLWCOD      </t>
  </si>
  <si>
    <t xml:space="preserve">流程別    </t>
  </si>
  <si>
    <t xml:space="preserve">YGEPDT      </t>
  </si>
  <si>
    <t>RECNU2</t>
  </si>
  <si>
    <t xml:space="preserve">記錄號碼    </t>
  </si>
  <si>
    <t xml:space="preserve">15 日薪     </t>
  </si>
  <si>
    <t xml:space="preserve">行業別      </t>
  </si>
  <si>
    <t xml:space="preserve">性別        </t>
  </si>
  <si>
    <t>CUSADC</t>
  </si>
  <si>
    <t xml:space="preserve">戶籍地址    </t>
  </si>
  <si>
    <t>CUSAD3</t>
  </si>
  <si>
    <t>CUSSTN</t>
  </si>
  <si>
    <t xml:space="preserve">站別      </t>
  </si>
  <si>
    <t xml:space="preserve">核准號碼  </t>
  </si>
  <si>
    <t>GRTTYP</t>
  </si>
  <si>
    <t xml:space="preserve">區分      </t>
  </si>
  <si>
    <t>GRTAMT</t>
  </si>
  <si>
    <t xml:space="preserve">保証金額  </t>
  </si>
  <si>
    <t>GRTDAT</t>
  </si>
  <si>
    <t xml:space="preserve">對保日期  </t>
  </si>
  <si>
    <t>CUSMKT</t>
  </si>
  <si>
    <t xml:space="preserve">交互運用  </t>
  </si>
  <si>
    <t>GRTCLS</t>
  </si>
  <si>
    <t xml:space="preserve">保證類別  </t>
  </si>
  <si>
    <t>B.B.CALL</t>
    <phoneticPr fontId="2" type="noConversion"/>
  </si>
  <si>
    <t xml:space="preserve">企金別  </t>
  </si>
  <si>
    <t xml:space="preserve">CUSMKU      </t>
  </si>
  <si>
    <t>交互運用</t>
  </si>
  <si>
    <t xml:space="preserve">CUSMAL      </t>
  </si>
  <si>
    <t>Email</t>
  </si>
  <si>
    <t xml:space="preserve">CUSNOT      </t>
  </si>
  <si>
    <t>利率調整通知方式代碼</t>
    <phoneticPr fontId="2" type="noConversion"/>
  </si>
  <si>
    <t>建檔日期</t>
  </si>
  <si>
    <t>CASIDT</t>
  </si>
  <si>
    <t>申請日期</t>
  </si>
  <si>
    <t>CASNUM</t>
  </si>
  <si>
    <t>申請號碼</t>
  </si>
  <si>
    <t>CASAMT</t>
  </si>
  <si>
    <t>申請金額</t>
  </si>
  <si>
    <t>CASACC</t>
  </si>
  <si>
    <t>申請科目</t>
  </si>
  <si>
    <t>CASDAT</t>
  </si>
  <si>
    <t>准駁日期</t>
  </si>
  <si>
    <t>核准利率</t>
  </si>
  <si>
    <t>CUSRGN</t>
  </si>
  <si>
    <t>CUSEM4</t>
  </si>
  <si>
    <t>APLDOT</t>
  </si>
  <si>
    <t>CUSEM6</t>
  </si>
  <si>
    <t>CASCDE</t>
  </si>
  <si>
    <t xml:space="preserve">CUSEM8 </t>
  </si>
  <si>
    <t xml:space="preserve">CUSEM9 </t>
  </si>
  <si>
    <t xml:space="preserve">CUSEMA </t>
  </si>
  <si>
    <t xml:space="preserve">LMSPRL </t>
  </si>
  <si>
    <t xml:space="preserve">LMSPAN </t>
  </si>
  <si>
    <t xml:space="preserve">LMSPID </t>
  </si>
  <si>
    <t xml:space="preserve">LMSPER </t>
  </si>
  <si>
    <t xml:space="preserve">EULSTS </t>
  </si>
  <si>
    <t xml:space="preserve">處理情形    </t>
  </si>
  <si>
    <t xml:space="preserve">CASTYP </t>
  </si>
  <si>
    <t xml:space="preserve">案件類型    </t>
  </si>
  <si>
    <t xml:space="preserve">CUSEMB </t>
  </si>
  <si>
    <t xml:space="preserve">CASUNT </t>
  </si>
  <si>
    <t>對保日期</t>
  </si>
  <si>
    <t xml:space="preserve">記錄號碼      </t>
  </si>
  <si>
    <t xml:space="preserve">代號 1        </t>
  </si>
  <si>
    <t xml:space="preserve">代號 2        </t>
  </si>
  <si>
    <t xml:space="preserve">押品號碼      </t>
  </si>
  <si>
    <t>GDTIDT</t>
  </si>
  <si>
    <t xml:space="preserve">鑑價日期      </t>
  </si>
  <si>
    <t>GDTRDT</t>
  </si>
  <si>
    <t xml:space="preserve">他項期限      </t>
  </si>
  <si>
    <t>GDTPTY</t>
  </si>
  <si>
    <t xml:space="preserve">順位          </t>
  </si>
  <si>
    <t>GDTP1A</t>
  </si>
  <si>
    <t xml:space="preserve">前一順位金額  </t>
  </si>
  <si>
    <t>GDTP1M</t>
  </si>
  <si>
    <t xml:space="preserve">前一順債權人  </t>
  </si>
  <si>
    <t>GDTP2A</t>
  </si>
  <si>
    <t xml:space="preserve">前二順位金額  </t>
  </si>
  <si>
    <t>GDTP2M</t>
  </si>
  <si>
    <t>前二順位債權人</t>
  </si>
  <si>
    <t>GDTP3A</t>
  </si>
  <si>
    <t xml:space="preserve">前三順位金額  </t>
  </si>
  <si>
    <t>GDTP3M</t>
  </si>
  <si>
    <t>前三順位債權人</t>
  </si>
  <si>
    <t>GDTTMR</t>
  </si>
  <si>
    <t xml:space="preserve">建物標示備註  </t>
  </si>
  <si>
    <t xml:space="preserve">APLPAM      </t>
  </si>
  <si>
    <t xml:space="preserve">核准額度      </t>
  </si>
  <si>
    <t xml:space="preserve">GDTSDT      </t>
  </si>
  <si>
    <t xml:space="preserve">設定日期      </t>
  </si>
  <si>
    <t xml:space="preserve">GDTAPN      </t>
  </si>
  <si>
    <t xml:space="preserve">押品同額度    </t>
  </si>
  <si>
    <t xml:space="preserve">ESTVAL      </t>
  </si>
  <si>
    <t xml:space="preserve">評估淨值      </t>
  </si>
  <si>
    <t xml:space="preserve">處理情形      </t>
  </si>
  <si>
    <t xml:space="preserve">RSTVAL      </t>
  </si>
  <si>
    <t xml:space="preserve">出租評估淨值  </t>
  </si>
  <si>
    <t xml:space="preserve">ETTVAL      </t>
  </si>
  <si>
    <t xml:space="preserve">評估總價      </t>
  </si>
  <si>
    <t xml:space="preserve">RISVAL      </t>
  </si>
  <si>
    <t xml:space="preserve">總增值稅      </t>
  </si>
  <si>
    <t xml:space="preserve">RNTVAL      </t>
  </si>
  <si>
    <t xml:space="preserve">押租金        </t>
  </si>
  <si>
    <t xml:space="preserve">MTGTYP      </t>
  </si>
  <si>
    <t>抵押權設定種類</t>
  </si>
  <si>
    <t xml:space="preserve">MTGAGM      </t>
  </si>
  <si>
    <t xml:space="preserve">檢附同意書    </t>
  </si>
  <si>
    <t xml:space="preserve">縣市        </t>
  </si>
  <si>
    <t xml:space="preserve">鄉鎮區      </t>
  </si>
  <si>
    <t xml:space="preserve">段          </t>
  </si>
  <si>
    <t xml:space="preserve">小段        </t>
  </si>
  <si>
    <t xml:space="preserve">地號１      </t>
  </si>
  <si>
    <t xml:space="preserve">地號２      </t>
  </si>
  <si>
    <t xml:space="preserve">面積（坪）  </t>
  </si>
  <si>
    <t xml:space="preserve">移轉年度    </t>
  </si>
  <si>
    <t>LGTPTA</t>
  </si>
  <si>
    <t xml:space="preserve">LGTUNT      </t>
  </si>
  <si>
    <t>鑑價單價／坪</t>
  </si>
  <si>
    <t xml:space="preserve">LGTIAM      </t>
  </si>
  <si>
    <t xml:space="preserve">核准金額    </t>
  </si>
  <si>
    <t xml:space="preserve">LGTSAM      </t>
  </si>
  <si>
    <t xml:space="preserve">設定金額    </t>
  </si>
  <si>
    <t xml:space="preserve">LGTSAT      </t>
  </si>
  <si>
    <t xml:space="preserve">代償後謄本  </t>
  </si>
  <si>
    <t xml:space="preserve">LGTTAX      </t>
  </si>
  <si>
    <t xml:space="preserve">土地增值稅  </t>
  </si>
  <si>
    <t xml:space="preserve">LGTTAY      </t>
  </si>
  <si>
    <t xml:space="preserve">土增稅年月  </t>
  </si>
  <si>
    <t xml:space="preserve">LGTORY      </t>
  </si>
  <si>
    <t xml:space="preserve">地目代號    </t>
  </si>
  <si>
    <t xml:space="preserve">LGTUSE      </t>
  </si>
  <si>
    <t xml:space="preserve">使用分區    </t>
  </si>
  <si>
    <t xml:space="preserve">LGTTYP      </t>
  </si>
  <si>
    <t xml:space="preserve">使用地類別  </t>
  </si>
  <si>
    <t xml:space="preserve">LGTVAL      </t>
  </si>
  <si>
    <t xml:space="preserve">LGTVYM      </t>
  </si>
  <si>
    <t>LGTADR</t>
  </si>
  <si>
    <t>HGTMHN</t>
  </si>
  <si>
    <t xml:space="preserve">主建物建號  </t>
  </si>
  <si>
    <t>HGTMHS</t>
  </si>
  <si>
    <t>HGTPSM</t>
  </si>
  <si>
    <t xml:space="preserve">公設（坪）  </t>
  </si>
  <si>
    <t>HGTCAM</t>
  </si>
  <si>
    <t xml:space="preserve">車位（坪）  </t>
  </si>
  <si>
    <t>HGTSTR</t>
  </si>
  <si>
    <t xml:space="preserve">建物結構        </t>
  </si>
  <si>
    <t>HGTCDT</t>
  </si>
  <si>
    <t xml:space="preserve">建造年份        </t>
  </si>
  <si>
    <t>HGTFLR</t>
  </si>
  <si>
    <t xml:space="preserve">樓層數          </t>
  </si>
  <si>
    <t>HGTROF</t>
  </si>
  <si>
    <t xml:space="preserve">屋頂結構        </t>
  </si>
  <si>
    <t>SALNAM</t>
  </si>
  <si>
    <t xml:space="preserve">賣方姓名        </t>
  </si>
  <si>
    <t>SALID1</t>
  </si>
  <si>
    <t xml:space="preserve">賣方 ID         </t>
  </si>
  <si>
    <t>HGTCAP</t>
  </si>
  <si>
    <t xml:space="preserve">停車位形式      </t>
  </si>
  <si>
    <t>HGTGUS</t>
  </si>
  <si>
    <t xml:space="preserve">主要用途        </t>
  </si>
  <si>
    <t>HGTAUS</t>
  </si>
  <si>
    <t xml:space="preserve">附屬建物用途    </t>
  </si>
  <si>
    <t>HGTFOR</t>
  </si>
  <si>
    <t xml:space="preserve">所在樓層        </t>
  </si>
  <si>
    <t>HGTCPE</t>
  </si>
  <si>
    <t xml:space="preserve">建築完成日      </t>
  </si>
  <si>
    <t>HGTADS</t>
  </si>
  <si>
    <t>附屬建物（坪）　</t>
  </si>
  <si>
    <t>HGTAD1</t>
  </si>
  <si>
    <t xml:space="preserve">縣市名稱        </t>
  </si>
  <si>
    <t>HGTAD2</t>
  </si>
  <si>
    <t xml:space="preserve">鄉鎮市區名稱    </t>
  </si>
  <si>
    <t>HGTAD3</t>
  </si>
  <si>
    <t xml:space="preserve">街路巷弄        </t>
  </si>
  <si>
    <t>HGTGTD</t>
  </si>
  <si>
    <t>房屋所有權取得日</t>
  </si>
  <si>
    <t xml:space="preserve">BUYAMT      </t>
  </si>
  <si>
    <t>買賣契約價格</t>
  </si>
  <si>
    <t xml:space="preserve">BUYDAT      </t>
  </si>
  <si>
    <t>買賣契約日期</t>
  </si>
  <si>
    <t xml:space="preserve">建檔日期  </t>
  </si>
  <si>
    <t xml:space="preserve">記錄號碼  </t>
  </si>
  <si>
    <t>INSPER</t>
  </si>
  <si>
    <t>EULSTS</t>
  </si>
  <si>
    <t xml:space="preserve">處理情形  </t>
  </si>
  <si>
    <t xml:space="preserve">RECNU2      </t>
  </si>
  <si>
    <t xml:space="preserve">HGTPNM      </t>
  </si>
  <si>
    <t xml:space="preserve">LSMEM1      </t>
  </si>
  <si>
    <t xml:space="preserve">晤談一  </t>
  </si>
  <si>
    <t xml:space="preserve">LSMEM2      </t>
  </si>
  <si>
    <t xml:space="preserve">晤談二  </t>
  </si>
  <si>
    <t xml:space="preserve">KEYINP      </t>
  </si>
  <si>
    <t>鍵檔人員</t>
  </si>
  <si>
    <t>CUSENM</t>
  </si>
  <si>
    <t>CUSEDU</t>
  </si>
  <si>
    <t>CUSHOU</t>
  </si>
  <si>
    <t>CUSWCM</t>
  </si>
  <si>
    <t>CUSWID</t>
  </si>
  <si>
    <t>CUSWTL</t>
  </si>
  <si>
    <t>CUSTIT</t>
  </si>
  <si>
    <t>CUSSVY</t>
  </si>
  <si>
    <t>CUSYIN</t>
  </si>
  <si>
    <t>CUSIYM</t>
  </si>
  <si>
    <t>CUSNAT</t>
  </si>
  <si>
    <t>CUSPNO</t>
  </si>
  <si>
    <t xml:space="preserve">CASNUM3     </t>
  </si>
  <si>
    <t xml:space="preserve">ACHNUM      </t>
  </si>
  <si>
    <t xml:space="preserve">授權編號    </t>
  </si>
  <si>
    <t>批次日期時間</t>
  </si>
  <si>
    <t>建立日期時間</t>
  </si>
  <si>
    <t xml:space="preserve">已用額度  </t>
  </si>
  <si>
    <t xml:space="preserve">計件代碼  </t>
  </si>
  <si>
    <t>首次撥款日</t>
  </si>
  <si>
    <t xml:space="preserve">員工代號  </t>
  </si>
  <si>
    <t xml:space="preserve">部室代號  </t>
  </si>
  <si>
    <t xml:space="preserve">區部代號  </t>
  </si>
  <si>
    <t xml:space="preserve">部室中文  </t>
  </si>
  <si>
    <t xml:space="preserve">區部中文  </t>
  </si>
  <si>
    <t xml:space="preserve">單位中文  </t>
  </si>
  <si>
    <t xml:space="preserve">NA7X        </t>
  </si>
  <si>
    <t xml:space="preserve">ID3X        </t>
  </si>
  <si>
    <t xml:space="preserve">NA3X        </t>
  </si>
  <si>
    <t xml:space="preserve">ID2X        </t>
  </si>
  <si>
    <t xml:space="preserve">NA2X        </t>
  </si>
  <si>
    <t xml:space="preserve">ID1X        </t>
  </si>
  <si>
    <t xml:space="preserve">NA1X        </t>
  </si>
  <si>
    <t xml:space="preserve">ID0X        </t>
  </si>
  <si>
    <t xml:space="preserve">NA0X        </t>
  </si>
  <si>
    <t xml:space="preserve">APLUAM      </t>
  </si>
  <si>
    <t xml:space="preserve">APLFSD      </t>
  </si>
  <si>
    <t xml:space="preserve">TACTAMT     </t>
  </si>
  <si>
    <t xml:space="preserve">ASSGRP      </t>
  </si>
  <si>
    <t>五類資產分類</t>
  </si>
  <si>
    <t xml:space="preserve">欄位名稱    </t>
  </si>
  <si>
    <t xml:space="preserve">更改前內容  </t>
  </si>
  <si>
    <t xml:space="preserve">更改後內容  </t>
  </si>
  <si>
    <t xml:space="preserve">USMUID      </t>
  </si>
  <si>
    <t xml:space="preserve">使用人代號  </t>
  </si>
  <si>
    <t xml:space="preserve">SS$USN      </t>
  </si>
  <si>
    <t xml:space="preserve">使用者姓名  </t>
  </si>
  <si>
    <t xml:space="preserve">USMMID      </t>
  </si>
  <si>
    <t>處理程式名稱</t>
  </si>
  <si>
    <t xml:space="preserve">DATE8       </t>
  </si>
  <si>
    <t>DATE ENG</t>
  </si>
  <si>
    <t xml:space="preserve">TIME        </t>
  </si>
  <si>
    <t xml:space="preserve">時間    </t>
  </si>
  <si>
    <t xml:space="preserve">TRXDAT  </t>
  </si>
  <si>
    <t xml:space="preserve">CASUNT  </t>
  </si>
  <si>
    <t xml:space="preserve">ENTAMT1 </t>
  </si>
  <si>
    <t>企金前日餘額</t>
  </si>
  <si>
    <t xml:space="preserve">ENTAMT2 </t>
  </si>
  <si>
    <t>企金當日撥款</t>
  </si>
  <si>
    <t xml:space="preserve">ENTAMT3 </t>
  </si>
  <si>
    <t>企金當日還款</t>
  </si>
  <si>
    <t xml:space="preserve">ENTAMT4 </t>
  </si>
  <si>
    <t>企金當日餘額</t>
  </si>
  <si>
    <t xml:space="preserve">IDVAMT1 </t>
  </si>
  <si>
    <t>個金前日餘額</t>
  </si>
  <si>
    <t xml:space="preserve">IDVAMT2 </t>
  </si>
  <si>
    <t>個金當日撥款</t>
  </si>
  <si>
    <t xml:space="preserve">IDVAMT3 </t>
  </si>
  <si>
    <t>個金當日還款</t>
  </si>
  <si>
    <t xml:space="preserve">IDVAMT4 </t>
  </si>
  <si>
    <t>個金當日餘額</t>
  </si>
  <si>
    <t xml:space="preserve">CARA    </t>
  </si>
  <si>
    <t>車貸前日餘額</t>
  </si>
  <si>
    <t xml:space="preserve">CARB    </t>
  </si>
  <si>
    <t>車貸當日撥款</t>
  </si>
  <si>
    <t xml:space="preserve">CARC    </t>
  </si>
  <si>
    <t>車貸當日還款</t>
  </si>
  <si>
    <t xml:space="preserve">CARD    </t>
  </si>
  <si>
    <t>車貸當日餘額</t>
  </si>
  <si>
    <t>NOPAYAMT</t>
  </si>
  <si>
    <t xml:space="preserve">催收款      </t>
  </si>
  <si>
    <t xml:space="preserve">LMSLBL  </t>
  </si>
  <si>
    <t xml:space="preserve">INTAMT      </t>
  </si>
  <si>
    <t>利息收入</t>
  </si>
  <si>
    <t>COMPANY1</t>
  </si>
  <si>
    <t>COMPANY2</t>
  </si>
  <si>
    <t>COMPANY3</t>
  </si>
  <si>
    <t>COMPANY4</t>
  </si>
  <si>
    <t xml:space="preserve">PERSON1 </t>
  </si>
  <si>
    <t xml:space="preserve">PERSON2 </t>
  </si>
  <si>
    <t xml:space="preserve">PERSON3 </t>
  </si>
  <si>
    <t xml:space="preserve">PERSON4 </t>
  </si>
  <si>
    <t xml:space="preserve">CAR1    </t>
  </si>
  <si>
    <t xml:space="preserve">CAR2    </t>
  </si>
  <si>
    <t xml:space="preserve">CAR3    </t>
  </si>
  <si>
    <t xml:space="preserve">CAR4    </t>
  </si>
  <si>
    <t xml:space="preserve">INTAMT  </t>
  </si>
  <si>
    <t xml:space="preserve">利息收入    </t>
  </si>
  <si>
    <t>CUSENT</t>
  </si>
  <si>
    <t xml:space="preserve">IRTRATYR1   </t>
  </si>
  <si>
    <t xml:space="preserve">IRTRATYR2   </t>
  </si>
  <si>
    <t xml:space="preserve">IRTRATYR3   </t>
  </si>
  <si>
    <t xml:space="preserve">IRTRATYR4   </t>
  </si>
  <si>
    <t xml:space="preserve">IRTRATYR5   </t>
  </si>
  <si>
    <t xml:space="preserve">YYYY        </t>
  </si>
  <si>
    <t xml:space="preserve">Year </t>
  </si>
  <si>
    <t xml:space="preserve">MONTH       </t>
  </si>
  <si>
    <t>Month</t>
  </si>
  <si>
    <t xml:space="preserve">DAY         </t>
  </si>
  <si>
    <t xml:space="preserve">Day  </t>
  </si>
  <si>
    <t xml:space="preserve">W08CDE      </t>
  </si>
  <si>
    <t>到期日碼</t>
  </si>
  <si>
    <t>CUSNAJ</t>
  </si>
  <si>
    <t>INSBSN</t>
  </si>
  <si>
    <t xml:space="preserve">商業火險    </t>
  </si>
  <si>
    <t>RETCOD</t>
  </si>
  <si>
    <t>RETURN CODE</t>
    <phoneticPr fontId="2" type="noConversion"/>
  </si>
  <si>
    <t xml:space="preserve">INSNUM2     </t>
  </si>
  <si>
    <t xml:space="preserve">CHKPRO      </t>
  </si>
  <si>
    <t xml:space="preserve">處理代碼    </t>
  </si>
  <si>
    <t xml:space="preserve">LASHBL      </t>
  </si>
  <si>
    <t>最高餘額</t>
  </si>
  <si>
    <t xml:space="preserve">LASLBL      </t>
  </si>
  <si>
    <t xml:space="preserve">年月份            </t>
  </si>
  <si>
    <t xml:space="preserve">戶號              </t>
  </si>
  <si>
    <t xml:space="preserve">統一編號          </t>
  </si>
  <si>
    <t xml:space="preserve">額度              </t>
  </si>
  <si>
    <t xml:space="preserve">撥款              </t>
  </si>
  <si>
    <t xml:space="preserve">TRMLBL      </t>
  </si>
  <si>
    <t xml:space="preserve">本期本金餘額      </t>
  </si>
  <si>
    <t xml:space="preserve">TRMLBV      </t>
  </si>
  <si>
    <t xml:space="preserve">本期帳面價值      </t>
  </si>
  <si>
    <t xml:space="preserve">TRMASV      </t>
  </si>
  <si>
    <t>本期累應攤銷折溢價</t>
  </si>
  <si>
    <t xml:space="preserve">TRMANV      </t>
  </si>
  <si>
    <t>本期累未攤銷折溢價</t>
  </si>
  <si>
    <t xml:space="preserve">TRMUSV      </t>
  </si>
  <si>
    <t xml:space="preserve">本期折溢價攤銷數  </t>
  </si>
  <si>
    <t xml:space="preserve"> Update/          </t>
  </si>
  <si>
    <t xml:space="preserve">LMSLBL      </t>
  </si>
  <si>
    <t xml:space="preserve">LMSLPD      </t>
  </si>
  <si>
    <t xml:space="preserve">LDSPID      </t>
  </si>
  <si>
    <t>Workstn ID</t>
    <phoneticPr fontId="2" type="noConversion"/>
  </si>
  <si>
    <t xml:space="preserve">MALDAT      </t>
  </si>
  <si>
    <t xml:space="preserve">寄發日期  </t>
  </si>
  <si>
    <t xml:space="preserve">MBKAPN      </t>
  </si>
  <si>
    <t xml:space="preserve">扣款銀行  </t>
  </si>
  <si>
    <t xml:space="preserve">FALDAT1     </t>
  </si>
  <si>
    <t>失敗日期１</t>
  </si>
  <si>
    <t xml:space="preserve">FALDAT2     </t>
  </si>
  <si>
    <t>失敗日期２</t>
  </si>
  <si>
    <t xml:space="preserve">FALDAT3     </t>
  </si>
  <si>
    <t>失敗日期３</t>
  </si>
  <si>
    <t xml:space="preserve">FALDAT4     </t>
  </si>
  <si>
    <t>失敗日期４</t>
  </si>
  <si>
    <t xml:space="preserve">FALDAT5     </t>
  </si>
  <si>
    <t>失敗日期５</t>
  </si>
  <si>
    <t xml:space="preserve">FALDAT6     </t>
  </si>
  <si>
    <t>失敗日期６</t>
  </si>
  <si>
    <t xml:space="preserve">FALDAT7     </t>
  </si>
  <si>
    <t>失敗日期７</t>
  </si>
  <si>
    <t xml:space="preserve">FALDAT8     </t>
  </si>
  <si>
    <t>失敗日期８</t>
  </si>
  <si>
    <t xml:space="preserve">UNTCOD      </t>
  </si>
  <si>
    <t xml:space="preserve">分公司代號  </t>
  </si>
  <si>
    <t xml:space="preserve">NBROLE      </t>
  </si>
  <si>
    <t xml:space="preserve">職務代號    </t>
  </si>
  <si>
    <t xml:space="preserve">開始日期    </t>
  </si>
  <si>
    <t xml:space="preserve">EMPNAMO     </t>
  </si>
  <si>
    <t xml:space="preserve">LMSAPN  </t>
  </si>
  <si>
    <t xml:space="preserve">LMSASQ  </t>
  </si>
  <si>
    <t>CUSNA1QQ</t>
  </si>
  <si>
    <t>CUSID1QQ</t>
  </si>
  <si>
    <t>CUSSEXQQ</t>
  </si>
  <si>
    <t>CUSBDTQQ</t>
  </si>
  <si>
    <t xml:space="preserve">設立日期  </t>
  </si>
  <si>
    <t>CUSADAQQ</t>
  </si>
  <si>
    <t>CUSADBQQ</t>
  </si>
  <si>
    <t>CUSTLAQQ</t>
  </si>
  <si>
    <t>CUSAD1QQ</t>
  </si>
  <si>
    <t>CUSAD2QQ</t>
  </si>
  <si>
    <t>CUSTL1QQ</t>
  </si>
  <si>
    <t>CUSTL2QQ</t>
  </si>
  <si>
    <t>CUSTL3QQ</t>
  </si>
  <si>
    <t>CUSTL4QQ</t>
  </si>
  <si>
    <t xml:space="preserve">聯絡電話 4  </t>
  </si>
  <si>
    <t xml:space="preserve">LGFAMT  </t>
  </si>
  <si>
    <t xml:space="preserve">法拍費用    </t>
  </si>
  <si>
    <t xml:space="preserve">TRXBCA  </t>
  </si>
  <si>
    <t xml:space="preserve">違約金      </t>
  </si>
  <si>
    <t xml:space="preserve">LMSLLD  </t>
  </si>
  <si>
    <t xml:space="preserve">APLPAM  </t>
  </si>
  <si>
    <t xml:space="preserve">LMSTPR  </t>
  </si>
  <si>
    <t xml:space="preserve">LMSPPR  </t>
  </si>
  <si>
    <t xml:space="preserve">TRXISD  </t>
  </si>
  <si>
    <t xml:space="preserve">計息起日    </t>
  </si>
  <si>
    <t xml:space="preserve">TRXIED  </t>
  </si>
  <si>
    <t xml:space="preserve">計息迄日    </t>
  </si>
  <si>
    <t xml:space="preserve">IRTRAT  </t>
  </si>
  <si>
    <t xml:space="preserve">TRXIDT  </t>
  </si>
  <si>
    <t xml:space="preserve">入帳日期    </t>
  </si>
  <si>
    <t xml:space="preserve">TRXAMT  </t>
  </si>
  <si>
    <t xml:space="preserve">APLNUM  </t>
  </si>
  <si>
    <t xml:space="preserve">CUSNA1  </t>
  </si>
  <si>
    <t xml:space="preserve">CUSSEX      </t>
  </si>
  <si>
    <t xml:space="preserve">CUSBDT      </t>
  </si>
  <si>
    <t xml:space="preserve">CUSADA      </t>
  </si>
  <si>
    <t xml:space="preserve">CUSADB      </t>
  </si>
  <si>
    <t xml:space="preserve">CUSTLA      </t>
  </si>
  <si>
    <t xml:space="preserve">CUSAD1      </t>
  </si>
  <si>
    <t xml:space="preserve">CUSAD2      </t>
  </si>
  <si>
    <t xml:space="preserve">CUSTL2      </t>
  </si>
  <si>
    <t xml:space="preserve">CUSTL3      </t>
  </si>
  <si>
    <t xml:space="preserve">CUSTL4      </t>
  </si>
  <si>
    <t xml:space="preserve">PRMAMT      </t>
  </si>
  <si>
    <t xml:space="preserve">保費    </t>
  </si>
  <si>
    <t xml:space="preserve">DPSATC      </t>
  </si>
  <si>
    <t xml:space="preserve">存摺代號  </t>
  </si>
  <si>
    <t xml:space="preserve">PDPDAT      </t>
  </si>
  <si>
    <t xml:space="preserve">劃撥日期  </t>
  </si>
  <si>
    <t xml:space="preserve">PDPSEQ      </t>
  </si>
  <si>
    <t xml:space="preserve">劃撥序號  </t>
  </si>
  <si>
    <t xml:space="preserve">PDPACN      </t>
  </si>
  <si>
    <t xml:space="preserve">劃撥帳號  </t>
  </si>
  <si>
    <t xml:space="preserve">PDPBRH      </t>
  </si>
  <si>
    <t xml:space="preserve">劃撥局號  </t>
  </si>
  <si>
    <t xml:space="preserve">PDPTRN      </t>
  </si>
  <si>
    <t xml:space="preserve">劃撥代號  </t>
  </si>
  <si>
    <t xml:space="preserve">PDPSNO      </t>
  </si>
  <si>
    <t xml:space="preserve">劃撥編號  </t>
  </si>
  <si>
    <t xml:space="preserve">PDPWDC      </t>
  </si>
  <si>
    <t xml:space="preserve">存提別    </t>
  </si>
  <si>
    <t xml:space="preserve">PDPDPT      </t>
  </si>
  <si>
    <t xml:space="preserve">劃撥金額  </t>
  </si>
  <si>
    <t xml:space="preserve">PDPCHK      </t>
  </si>
  <si>
    <t>戶號檢查碼</t>
  </si>
  <si>
    <t xml:space="preserve">PDPEDT      </t>
  </si>
  <si>
    <t>原劃撥日期</t>
  </si>
  <si>
    <t xml:space="preserve">PDPENM      </t>
  </si>
  <si>
    <t>原劃撥編號</t>
  </si>
  <si>
    <t xml:space="preserve">PDPCOD      </t>
  </si>
  <si>
    <t>劃撥狀況碼</t>
  </si>
  <si>
    <t xml:space="preserve">TOGAMT      </t>
  </si>
  <si>
    <t>劃撥總全額</t>
  </si>
  <si>
    <t xml:space="preserve">TOXAMT      </t>
  </si>
  <si>
    <t>劃撥總金額</t>
  </si>
  <si>
    <t xml:space="preserve">TOPAMT      </t>
  </si>
  <si>
    <t>手續費總額</t>
  </si>
  <si>
    <t>MBKTRX</t>
  </si>
  <si>
    <t>TRXTAM</t>
  </si>
  <si>
    <t xml:space="preserve">應繳金額  </t>
  </si>
  <si>
    <t>TRXPRN</t>
  </si>
  <si>
    <t>TRXINS</t>
  </si>
  <si>
    <t>TRXBCA</t>
  </si>
  <si>
    <t xml:space="preserve">違約金    </t>
  </si>
  <si>
    <t xml:space="preserve">LMSTRB      </t>
  </si>
  <si>
    <t>暫收餘額</t>
  </si>
  <si>
    <t xml:space="preserve">通路別      </t>
  </si>
  <si>
    <t xml:space="preserve">TMP001      </t>
  </si>
  <si>
    <t xml:space="preserve">剩餘年期    </t>
  </si>
  <si>
    <t xml:space="preserve">LMSPPA      </t>
  </si>
  <si>
    <t xml:space="preserve">TMP002      </t>
  </si>
  <si>
    <t xml:space="preserve">存續年期    </t>
  </si>
  <si>
    <t>CUSCTY</t>
  </si>
  <si>
    <t xml:space="preserve">縣市      </t>
  </si>
  <si>
    <t xml:space="preserve">鄉鎮區    </t>
  </si>
  <si>
    <t xml:space="preserve">CUSNA4 </t>
  </si>
  <si>
    <t xml:space="preserve">聯絡人姓名    </t>
  </si>
  <si>
    <t xml:space="preserve">NA0X   </t>
  </si>
  <si>
    <t xml:space="preserve">員工姓名      </t>
  </si>
  <si>
    <t xml:space="preserve">ID0X   </t>
  </si>
  <si>
    <t>CUSSEX1</t>
  </si>
  <si>
    <t xml:space="preserve">保人一性別    </t>
  </si>
  <si>
    <t>CUSBDT1</t>
  </si>
  <si>
    <t>保人一出生日期</t>
  </si>
  <si>
    <t>CUSCTY1</t>
  </si>
  <si>
    <t xml:space="preserve">保人一縣市    </t>
  </si>
  <si>
    <t>CUSADA1</t>
  </si>
  <si>
    <t>保人一戶籍地址</t>
  </si>
  <si>
    <t>CUSADB1</t>
  </si>
  <si>
    <t>CUSTLA1</t>
  </si>
  <si>
    <t>保人一戶籍電話</t>
  </si>
  <si>
    <t>LGTTWN1</t>
  </si>
  <si>
    <t>保人一通訊縣市</t>
  </si>
  <si>
    <t>CUSAD11</t>
  </si>
  <si>
    <t>保人一通訊地址</t>
  </si>
  <si>
    <t>CUSAD21</t>
  </si>
  <si>
    <t xml:space="preserve">CUSTL1 </t>
  </si>
  <si>
    <t xml:space="preserve">聯絡電話 1    </t>
  </si>
  <si>
    <t xml:space="preserve">NA1X   </t>
  </si>
  <si>
    <t xml:space="preserve">ID1X   </t>
  </si>
  <si>
    <t>LMSPCD</t>
  </si>
  <si>
    <t>違約金計算日</t>
  </si>
  <si>
    <t xml:space="preserve">FSTDAT      </t>
  </si>
  <si>
    <t xml:space="preserve">日期    </t>
  </si>
  <si>
    <t xml:space="preserve">MBKYRM      </t>
  </si>
  <si>
    <t xml:space="preserve">年月    </t>
  </si>
  <si>
    <t>作業選項</t>
  </si>
  <si>
    <t xml:space="preserve">W26I02      </t>
  </si>
  <si>
    <t>變動利率</t>
  </si>
  <si>
    <t xml:space="preserve">GTRCDE      </t>
  </si>
  <si>
    <t xml:space="preserve">異動碼  </t>
  </si>
  <si>
    <t xml:space="preserve">GTRDAT      </t>
  </si>
  <si>
    <t xml:space="preserve">YN1TYP      </t>
  </si>
  <si>
    <t xml:space="preserve">類別               </t>
  </si>
  <si>
    <t xml:space="preserve">YN1DSC      </t>
  </si>
  <si>
    <t xml:space="preserve">類別描述           </t>
  </si>
  <si>
    <t xml:space="preserve">YN1AMT      </t>
  </si>
  <si>
    <t xml:space="preserve">撥款金額 ( 億元 )  </t>
  </si>
  <si>
    <t xml:space="preserve">YN1AM2      </t>
  </si>
  <si>
    <t>專案撥款金額 ( 億 )</t>
  </si>
  <si>
    <t xml:space="preserve">YN1PAT      </t>
  </si>
  <si>
    <t xml:space="preserve">加權平均貸款成數 % </t>
  </si>
  <si>
    <t xml:space="preserve">YN1RAT      </t>
  </si>
  <si>
    <t xml:space="preserve">加權平均貸款利率 % </t>
  </si>
  <si>
    <t xml:space="preserve"> Update/           </t>
  </si>
  <si>
    <t>ESTVAL</t>
  </si>
  <si>
    <t xml:space="preserve">評估淨值    </t>
  </si>
  <si>
    <t>RSTVAL</t>
  </si>
  <si>
    <t>出租評估淨值</t>
  </si>
  <si>
    <t xml:space="preserve">地區別名稱  </t>
  </si>
  <si>
    <t xml:space="preserve">CASTYP      </t>
  </si>
  <si>
    <t xml:space="preserve">YN1APT      </t>
  </si>
  <si>
    <t xml:space="preserve">貸款成數 %  </t>
  </si>
  <si>
    <t xml:space="preserve">APLYER      </t>
  </si>
  <si>
    <t xml:space="preserve">CASDAT      </t>
  </si>
  <si>
    <t xml:space="preserve">准駁日期    </t>
  </si>
  <si>
    <t xml:space="preserve">利率      </t>
  </si>
  <si>
    <t xml:space="preserve">門牌號碼  </t>
  </si>
  <si>
    <t xml:space="preserve">案件類型  </t>
  </si>
  <si>
    <t>貸款成數 %</t>
  </si>
  <si>
    <t xml:space="preserve">用途別    </t>
  </si>
  <si>
    <t xml:space="preserve">中文姓名  </t>
  </si>
  <si>
    <t xml:space="preserve">產品代碼  </t>
  </si>
  <si>
    <t xml:space="preserve">品牌      </t>
  </si>
  <si>
    <t xml:space="preserve">顏色      </t>
  </si>
  <si>
    <t xml:space="preserve">型式      </t>
  </si>
  <si>
    <t xml:space="preserve">排氣量    </t>
  </si>
  <si>
    <t xml:space="preserve">牌照號碼  </t>
  </si>
  <si>
    <t xml:space="preserve">牌照類別    </t>
  </si>
  <si>
    <t xml:space="preserve">牌照用途    </t>
  </si>
  <si>
    <t xml:space="preserve">發照日期    </t>
  </si>
  <si>
    <t xml:space="preserve">製造年月    </t>
  </si>
  <si>
    <t xml:space="preserve">車別        </t>
  </si>
  <si>
    <t xml:space="preserve">引擎號碼    </t>
  </si>
  <si>
    <t xml:space="preserve">車身式樣    </t>
  </si>
  <si>
    <t xml:space="preserve">市價        </t>
  </si>
  <si>
    <t xml:space="preserve">車主統編    </t>
  </si>
  <si>
    <t xml:space="preserve">車主姓名    </t>
  </si>
  <si>
    <t>監理（處）所</t>
  </si>
  <si>
    <t xml:space="preserve">收件字號    </t>
  </si>
  <si>
    <t xml:space="preserve">抵押收件日  </t>
  </si>
  <si>
    <t xml:space="preserve">CGT023      </t>
  </si>
  <si>
    <t xml:space="preserve">CGT024      </t>
  </si>
  <si>
    <t xml:space="preserve">NGRRMK60    </t>
  </si>
  <si>
    <t xml:space="preserve">備註        </t>
  </si>
  <si>
    <t>BKPDAT</t>
  </si>
  <si>
    <t>備份會計日期</t>
  </si>
  <si>
    <t xml:space="preserve">RETCOD      </t>
  </si>
  <si>
    <t xml:space="preserve">CHKMED      </t>
  </si>
  <si>
    <t xml:space="preserve">入媒體      </t>
  </si>
  <si>
    <t>W08DLY</t>
  </si>
  <si>
    <t xml:space="preserve">逾期天數  </t>
  </si>
  <si>
    <t>W08LPD</t>
  </si>
  <si>
    <t>W08NPD</t>
  </si>
  <si>
    <t>最近應繳日</t>
  </si>
  <si>
    <t>W08LBL</t>
  </si>
  <si>
    <t>W08PRN</t>
  </si>
  <si>
    <t>W08INS</t>
  </si>
  <si>
    <t>W08AMT</t>
  </si>
  <si>
    <t xml:space="preserve">本金利息  </t>
  </si>
  <si>
    <t>W08BCA</t>
  </si>
  <si>
    <t>W08ISD</t>
  </si>
  <si>
    <t>W08IED</t>
  </si>
  <si>
    <t>W08PPR</t>
  </si>
  <si>
    <t xml:space="preserve">期別      </t>
  </si>
  <si>
    <t>W08PDY</t>
  </si>
  <si>
    <t xml:space="preserve">應繳日    </t>
  </si>
  <si>
    <t xml:space="preserve">到期日碼  </t>
  </si>
  <si>
    <t xml:space="preserve">W08CD2      </t>
  </si>
  <si>
    <t>繳款方式碼</t>
  </si>
  <si>
    <t xml:space="preserve">W08STN      </t>
  </si>
  <si>
    <t xml:space="preserve">W08EM1      </t>
  </si>
  <si>
    <t xml:space="preserve">專辦      </t>
  </si>
  <si>
    <t xml:space="preserve">W08EM5      </t>
  </si>
  <si>
    <t xml:space="preserve">催收人員  </t>
  </si>
  <si>
    <t xml:space="preserve">W08ODT      </t>
  </si>
  <si>
    <t xml:space="preserve">移交日期  </t>
  </si>
  <si>
    <t xml:space="preserve">W08TOS      </t>
  </si>
  <si>
    <t xml:space="preserve">W08LPN      </t>
  </si>
  <si>
    <t xml:space="preserve">W08LIN      </t>
  </si>
  <si>
    <t xml:space="preserve">W08LBC      </t>
  </si>
  <si>
    <t xml:space="preserve">JC001       </t>
  </si>
  <si>
    <t xml:space="preserve">檔案    </t>
  </si>
  <si>
    <t xml:space="preserve">JC002       </t>
  </si>
  <si>
    <t xml:space="preserve">項目    </t>
  </si>
  <si>
    <t xml:space="preserve">JC003       </t>
  </si>
  <si>
    <t xml:space="preserve">內容    </t>
  </si>
  <si>
    <t xml:space="preserve">TRXAMT      </t>
  </si>
  <si>
    <t xml:space="preserve">核准號碼      </t>
  </si>
  <si>
    <t>APLCSD</t>
  </si>
  <si>
    <t xml:space="preserve">對保日期      </t>
  </si>
  <si>
    <t xml:space="preserve">首次撥款日    </t>
  </si>
  <si>
    <t xml:space="preserve">額度到期日    </t>
  </si>
  <si>
    <t xml:space="preserve">貸款期間－年  </t>
  </si>
  <si>
    <t xml:space="preserve">貸款期間－月  </t>
  </si>
  <si>
    <t xml:space="preserve">貸款期間－日  </t>
  </si>
  <si>
    <t xml:space="preserve">動支期限      </t>
  </si>
  <si>
    <t xml:space="preserve">循環動用期限  </t>
  </si>
  <si>
    <t xml:space="preserve">放款餘額      </t>
  </si>
  <si>
    <t>W06AM4</t>
  </si>
  <si>
    <t>已貸放尚有額度</t>
  </si>
  <si>
    <t xml:space="preserve">循環動用      </t>
  </si>
  <si>
    <t>APLILC</t>
  </si>
  <si>
    <t xml:space="preserve">不可撤銷      </t>
  </si>
  <si>
    <t xml:space="preserve">區分資金來源  </t>
  </si>
  <si>
    <t>信用轉換係數％</t>
  </si>
  <si>
    <t xml:space="preserve">LOVAMT      </t>
  </si>
  <si>
    <t xml:space="preserve">金額          </t>
  </si>
  <si>
    <t xml:space="preserve">CORDAC      </t>
  </si>
  <si>
    <t xml:space="preserve">借方科目      </t>
  </si>
  <si>
    <t xml:space="preserve">CORCAC      </t>
  </si>
  <si>
    <t xml:space="preserve">貸方科目      </t>
  </si>
  <si>
    <t xml:space="preserve">CUSER1      </t>
  </si>
  <si>
    <t xml:space="preserve">註記    </t>
  </si>
  <si>
    <t xml:space="preserve">TAIPCN      </t>
  </si>
  <si>
    <t>台新帳號</t>
  </si>
  <si>
    <t xml:space="preserve">台新帳號    </t>
  </si>
  <si>
    <t xml:space="preserve">LMSDLD      </t>
  </si>
  <si>
    <t xml:space="preserve">LMSPDY      </t>
  </si>
  <si>
    <t xml:space="preserve">LMSPPR      </t>
  </si>
  <si>
    <t xml:space="preserve">年月份        </t>
  </si>
  <si>
    <t>TAIBTN</t>
  </si>
  <si>
    <t xml:space="preserve">批次號碼      </t>
  </si>
  <si>
    <t>TAIDAT</t>
  </si>
  <si>
    <t xml:space="preserve">台新日期      </t>
  </si>
  <si>
    <t>TAINMT</t>
  </si>
  <si>
    <t xml:space="preserve">流水編號      </t>
  </si>
  <si>
    <t xml:space="preserve">入帳日期      </t>
  </si>
  <si>
    <t xml:space="preserve">註記          </t>
  </si>
  <si>
    <t>TAIPCN</t>
  </si>
  <si>
    <t xml:space="preserve">台新帳號      </t>
  </si>
  <si>
    <t>TAIPRN</t>
  </si>
  <si>
    <t xml:space="preserve">本金          </t>
  </si>
  <si>
    <t>TAIINS</t>
  </si>
  <si>
    <t xml:space="preserve">利息          </t>
  </si>
  <si>
    <t>TAIMGT</t>
  </si>
  <si>
    <t xml:space="preserve">管理費        </t>
  </si>
  <si>
    <t>TAILBL</t>
  </si>
  <si>
    <t>清算後放款餘額</t>
  </si>
  <si>
    <t>TAIPPA</t>
  </si>
  <si>
    <t xml:space="preserve">本期攤還金額  </t>
  </si>
  <si>
    <t xml:space="preserve">TAINRT      </t>
  </si>
  <si>
    <t>新的生效利率</t>
  </si>
  <si>
    <t xml:space="preserve">TAISTS      </t>
  </si>
  <si>
    <t xml:space="preserve">扣款狀況    </t>
  </si>
  <si>
    <t xml:space="preserve">TAIERR      </t>
  </si>
  <si>
    <t xml:space="preserve">錯誤別      </t>
  </si>
  <si>
    <t xml:space="preserve">TRXISD      </t>
  </si>
  <si>
    <t xml:space="preserve">TRXIED      </t>
  </si>
  <si>
    <t xml:space="preserve">TAIPR1      </t>
  </si>
  <si>
    <t xml:space="preserve">實扣本金    </t>
  </si>
  <si>
    <t xml:space="preserve">TAIIN1      </t>
  </si>
  <si>
    <t xml:space="preserve">實扣利息    </t>
  </si>
  <si>
    <t xml:space="preserve">TAIMG1      </t>
  </si>
  <si>
    <t>實扣管理費</t>
    <phoneticPr fontId="2" type="noConversion"/>
  </si>
  <si>
    <t>MNGRAT</t>
  </si>
  <si>
    <t xml:space="preserve">CUSNAE      </t>
  </si>
  <si>
    <t xml:space="preserve">TAIINS      </t>
  </si>
  <si>
    <t xml:space="preserve">利息    </t>
  </si>
  <si>
    <t>T10CID</t>
  </si>
  <si>
    <t xml:space="preserve">身份証號      </t>
  </si>
  <si>
    <t>T10ACN</t>
  </si>
  <si>
    <t xml:space="preserve">借戶帳號      </t>
  </si>
  <si>
    <t>T10CNM</t>
  </si>
  <si>
    <t xml:space="preserve">借戶姓名      </t>
  </si>
  <si>
    <t>T10CSX</t>
  </si>
  <si>
    <t xml:space="preserve">借戶性別      </t>
  </si>
  <si>
    <t>T10CHA</t>
  </si>
  <si>
    <t xml:space="preserve">借戶戶籍地址  </t>
  </si>
  <si>
    <t>T10CHZ</t>
  </si>
  <si>
    <t xml:space="preserve">戶籍郵遞區號  </t>
  </si>
  <si>
    <t>T10CSA</t>
  </si>
  <si>
    <t xml:space="preserve">借戶通訊地址  </t>
  </si>
  <si>
    <t>T10CSZ</t>
  </si>
  <si>
    <t xml:space="preserve">地址郵遞區號  </t>
  </si>
  <si>
    <t>T10CT1</t>
  </si>
  <si>
    <t>借戶公司電話 1</t>
  </si>
  <si>
    <t>T10CT2</t>
  </si>
  <si>
    <t>借戶公司電話 2</t>
  </si>
  <si>
    <t>T10CT3</t>
  </si>
  <si>
    <t>借戶住址電話 1</t>
  </si>
  <si>
    <t>T10CT4</t>
  </si>
  <si>
    <t>借戶住址電話 2</t>
  </si>
  <si>
    <t>T10GID</t>
  </si>
  <si>
    <t xml:space="preserve">保証人１ＩＤ  </t>
  </si>
  <si>
    <t>T10GNM</t>
  </si>
  <si>
    <t xml:space="preserve">保証人１姓名  </t>
  </si>
  <si>
    <t>T10GSX</t>
  </si>
  <si>
    <t xml:space="preserve">保証人１性別  </t>
  </si>
  <si>
    <t>T10GHA</t>
  </si>
  <si>
    <t>保証人１戶籍地</t>
  </si>
  <si>
    <t>T10GHZ</t>
  </si>
  <si>
    <t xml:space="preserve">保証人１郵遞號  </t>
  </si>
  <si>
    <t>T10GSA</t>
  </si>
  <si>
    <t xml:space="preserve">保証人１通訊地  </t>
  </si>
  <si>
    <t>T10GSZ</t>
  </si>
  <si>
    <t>T10GT1</t>
  </si>
  <si>
    <t>保証人公司電話 1</t>
  </si>
  <si>
    <t>T10GT2</t>
  </si>
  <si>
    <t>保証人公司電話 2</t>
  </si>
  <si>
    <t>T10GT3</t>
  </si>
  <si>
    <t>保証人住址電話 1</t>
  </si>
  <si>
    <t>T10GT4</t>
  </si>
  <si>
    <t>保証人住址電話 2</t>
  </si>
  <si>
    <t>T10SID</t>
  </si>
  <si>
    <t xml:space="preserve">保証人２ＩＤ    </t>
  </si>
  <si>
    <t>T10SNM</t>
  </si>
  <si>
    <t xml:space="preserve">保証人２姓名    </t>
  </si>
  <si>
    <t>T10SEX</t>
  </si>
  <si>
    <t xml:space="preserve">保証人２性別    </t>
  </si>
  <si>
    <t>T10SHA</t>
  </si>
  <si>
    <t xml:space="preserve">保証人２戶籍地  </t>
  </si>
  <si>
    <t>T10SHZ</t>
  </si>
  <si>
    <t xml:space="preserve">保証人２郵遞號  </t>
  </si>
  <si>
    <t>T10SSA</t>
  </si>
  <si>
    <t xml:space="preserve">保証人２通訊地  </t>
  </si>
  <si>
    <t>T10SSZ</t>
  </si>
  <si>
    <t>T10ST1</t>
  </si>
  <si>
    <t>T10ST2</t>
  </si>
  <si>
    <t>T10ST3</t>
  </si>
  <si>
    <t>T10ST4</t>
  </si>
  <si>
    <t>T10LAM</t>
  </si>
  <si>
    <t xml:space="preserve">貸出金額        </t>
  </si>
  <si>
    <t>T10RAT</t>
  </si>
  <si>
    <t xml:space="preserve">核准利率        </t>
  </si>
  <si>
    <t>T10DLD</t>
  </si>
  <si>
    <t xml:space="preserve">額度到期日      </t>
  </si>
  <si>
    <t>T10FSC</t>
  </si>
  <si>
    <t xml:space="preserve">首次調整日期    </t>
  </si>
  <si>
    <t>T10FSD</t>
  </si>
  <si>
    <t xml:space="preserve">首次撥款日      </t>
  </si>
  <si>
    <t>T11TAI</t>
  </si>
  <si>
    <t xml:space="preserve">台新日期  </t>
  </si>
  <si>
    <t>T11SEQ</t>
  </si>
  <si>
    <t xml:space="preserve">流水編號  </t>
  </si>
  <si>
    <t>T11EXG</t>
  </si>
  <si>
    <t xml:space="preserve">交易類別  </t>
  </si>
  <si>
    <t>T11ID1</t>
  </si>
  <si>
    <t>T11ER1</t>
  </si>
  <si>
    <t xml:space="preserve">註記      </t>
  </si>
  <si>
    <t>T11PCN</t>
  </si>
  <si>
    <t xml:space="preserve">台新帳號  </t>
  </si>
  <si>
    <t>T11IDT</t>
  </si>
  <si>
    <t xml:space="preserve">入帳日    </t>
  </si>
  <si>
    <t>T11PRN</t>
  </si>
  <si>
    <t>T11INS</t>
  </si>
  <si>
    <t>T11MGT</t>
  </si>
  <si>
    <t xml:space="preserve">管理費    </t>
  </si>
  <si>
    <t>T11PBD</t>
  </si>
  <si>
    <t>T11DLD</t>
  </si>
  <si>
    <t xml:space="preserve">到期日    </t>
  </si>
  <si>
    <t>T11RAT</t>
  </si>
  <si>
    <t>T11FSD</t>
  </si>
  <si>
    <t>首次調整日</t>
  </si>
  <si>
    <t>T11FIL</t>
  </si>
  <si>
    <t xml:space="preserve">空白      </t>
  </si>
  <si>
    <t>T11EDT</t>
  </si>
  <si>
    <t>原台新日期</t>
  </si>
  <si>
    <t>T11ENM</t>
  </si>
  <si>
    <t>原流水編號</t>
  </si>
  <si>
    <t>T11CRC</t>
  </si>
  <si>
    <t>PCL120</t>
  </si>
  <si>
    <t>媒體內容</t>
  </si>
  <si>
    <t>PCL120</t>
    <phoneticPr fontId="2" type="noConversion"/>
  </si>
  <si>
    <t>FIL1</t>
  </si>
  <si>
    <t>媒體內容</t>
    <phoneticPr fontId="2" type="noConversion"/>
  </si>
  <si>
    <t xml:space="preserve">TRXNM2      </t>
  </si>
  <si>
    <t xml:space="preserve">TAIMGT      </t>
  </si>
  <si>
    <t xml:space="preserve">台新日期    </t>
  </si>
  <si>
    <t xml:space="preserve">流水編號    </t>
  </si>
  <si>
    <t>TAIEXG</t>
  </si>
  <si>
    <t xml:space="preserve">交易類別    </t>
  </si>
  <si>
    <t xml:space="preserve">本金        </t>
  </si>
  <si>
    <t xml:space="preserve">利息        </t>
  </si>
  <si>
    <t xml:space="preserve">管理費      </t>
  </si>
  <si>
    <t>TAIPBD</t>
  </si>
  <si>
    <t>TAIRAT</t>
  </si>
  <si>
    <t xml:space="preserve">TAIEDT      </t>
  </si>
  <si>
    <t xml:space="preserve">TAIENM      </t>
  </si>
  <si>
    <t>原交易序號</t>
  </si>
  <si>
    <t xml:space="preserve">TAICRC      </t>
  </si>
  <si>
    <t xml:space="preserve">TAIRSC      </t>
  </si>
  <si>
    <t xml:space="preserve">交收來源  </t>
  </si>
  <si>
    <t xml:space="preserve">錯誤別    </t>
  </si>
  <si>
    <t xml:space="preserve">TAIFRT      </t>
  </si>
  <si>
    <t xml:space="preserve">首次利率  </t>
  </si>
  <si>
    <t xml:space="preserve">TAIDAT      </t>
  </si>
  <si>
    <t xml:space="preserve">TAIEXG      </t>
  </si>
  <si>
    <t xml:space="preserve">TAICN1      </t>
  </si>
  <si>
    <t>非訂正筆數</t>
  </si>
  <si>
    <t xml:space="preserve">TAIAM1      </t>
  </si>
  <si>
    <t>非訂正金額</t>
  </si>
  <si>
    <t xml:space="preserve">TAICN2      </t>
  </si>
  <si>
    <t xml:space="preserve">訂正筆數  </t>
  </si>
  <si>
    <t xml:space="preserve">TAIAM2      </t>
  </si>
  <si>
    <t xml:space="preserve">訂正金額  </t>
  </si>
  <si>
    <t xml:space="preserve">CNTRCTNO    </t>
  </si>
  <si>
    <t xml:space="preserve">合約編號    </t>
  </si>
  <si>
    <t xml:space="preserve">FSTSID      </t>
  </si>
  <si>
    <t>催繳情形代碼</t>
  </si>
  <si>
    <t xml:space="preserve">FSTDSC      </t>
  </si>
  <si>
    <t>催繳情形說明</t>
  </si>
  <si>
    <t xml:space="preserve">OFMCDE      </t>
  </si>
  <si>
    <t xml:space="preserve">逾期增減碼  </t>
  </si>
  <si>
    <t xml:space="preserve">OFMARN      </t>
  </si>
  <si>
    <t xml:space="preserve">增減原因    </t>
  </si>
  <si>
    <t xml:space="preserve">OFMADS      </t>
  </si>
  <si>
    <t>增減原因說明</t>
  </si>
  <si>
    <t>郵遞區號</t>
  </si>
  <si>
    <t xml:space="preserve">NGRRMK      </t>
  </si>
  <si>
    <t xml:space="preserve">備　註  </t>
  </si>
  <si>
    <t xml:space="preserve">CUSEM5      </t>
  </si>
  <si>
    <t xml:space="preserve">DCNACC      </t>
  </si>
  <si>
    <t xml:space="preserve">會計科目 T  </t>
  </si>
  <si>
    <t xml:space="preserve">DCTACT      </t>
  </si>
  <si>
    <t xml:space="preserve">科目 T      </t>
  </si>
  <si>
    <t xml:space="preserve">DCNDSC      </t>
  </si>
  <si>
    <t xml:space="preserve">科目名稱 T  </t>
  </si>
  <si>
    <t xml:space="preserve">DCNADS      </t>
  </si>
  <si>
    <t xml:space="preserve">簡稱 T      </t>
  </si>
  <si>
    <t xml:space="preserve">DCSATP      </t>
  </si>
  <si>
    <t xml:space="preserve">借貸 T      </t>
  </si>
  <si>
    <t xml:space="preserve">LCSMDR      </t>
  </si>
  <si>
    <t xml:space="preserve">明細        </t>
  </si>
  <si>
    <t xml:space="preserve">LCSRCD      </t>
  </si>
  <si>
    <t>初貸利率類別</t>
  </si>
  <si>
    <t>測試環境有資料</t>
    <phoneticPr fontId="2" type="noConversion"/>
  </si>
  <si>
    <t>AH$ACHP</t>
  </si>
  <si>
    <t>AH$MBKP</t>
  </si>
  <si>
    <t>AHM71PP</t>
  </si>
  <si>
    <t>AP$LOGP</t>
  </si>
  <si>
    <t>CD$CMPP</t>
  </si>
  <si>
    <t>CT$BSTP</t>
  </si>
  <si>
    <t>CT$TRCP</t>
  </si>
  <si>
    <t>CU$CUAP</t>
  </si>
  <si>
    <t>CU$MRKP</t>
  </si>
  <si>
    <t>CUCUSPCL</t>
  </si>
  <si>
    <t>DEXPAMT</t>
  </si>
  <si>
    <t>K113PF</t>
  </si>
  <si>
    <t>LA$ACSP</t>
  </si>
  <si>
    <t>LA$APLP</t>
  </si>
  <si>
    <t>LA$ASCP</t>
  </si>
  <si>
    <t>LA$ASSP</t>
  </si>
  <si>
    <t>LA$BCHP</t>
  </si>
  <si>
    <t>LA$BGTP</t>
  </si>
  <si>
    <t>LA$CASP</t>
  </si>
  <si>
    <t>LA$CHHP</t>
  </si>
  <si>
    <t>LA$CSTP</t>
  </si>
  <si>
    <t>LA$CTRP</t>
  </si>
  <si>
    <t>LA$CUXP</t>
  </si>
  <si>
    <t>LA$DSTP</t>
  </si>
  <si>
    <t>LA$FDNP</t>
  </si>
  <si>
    <t>LA$FSTP</t>
  </si>
  <si>
    <t>LA$FTRP</t>
  </si>
  <si>
    <t>LA$GDTP</t>
  </si>
  <si>
    <t>LA$GRPP</t>
  </si>
  <si>
    <t>LA$GRTP</t>
  </si>
  <si>
    <t>LA$GSTP</t>
  </si>
  <si>
    <t>LA$GTRP</t>
  </si>
  <si>
    <t>LA$HD1P</t>
  </si>
  <si>
    <t>LA$INSP</t>
  </si>
  <si>
    <t>LA$IRTP</t>
  </si>
  <si>
    <t>LA$JLNP</t>
  </si>
  <si>
    <t>LA$JORP</t>
  </si>
  <si>
    <t>LA$LDGP</t>
  </si>
  <si>
    <t>LA$LGTP</t>
  </si>
  <si>
    <t>LA$LMHP</t>
  </si>
  <si>
    <t>LA$LMSP</t>
  </si>
  <si>
    <t>LA$MBKP</t>
  </si>
  <si>
    <t>LA$METP</t>
  </si>
  <si>
    <t>LA$OFMP</t>
  </si>
  <si>
    <t>LA$PHGP</t>
  </si>
  <si>
    <t>LA$POIP</t>
  </si>
  <si>
    <t>LA$PRZP</t>
  </si>
  <si>
    <t>LA$QHCP</t>
  </si>
  <si>
    <t>LA$QTAP</t>
  </si>
  <si>
    <t>LA$QTHP</t>
  </si>
  <si>
    <t>LA$RLBP</t>
  </si>
  <si>
    <t>LA$RLCP</t>
  </si>
  <si>
    <t>LA$RLTP</t>
  </si>
  <si>
    <t>LA$RSTP</t>
  </si>
  <si>
    <t>LA$SDOP</t>
  </si>
  <si>
    <t>LA$SGDP</t>
  </si>
  <si>
    <t>LA$SGTP</t>
  </si>
  <si>
    <t>LA$STRP</t>
  </si>
  <si>
    <t>LA$TMPP</t>
  </si>
  <si>
    <t>LA$TOTP</t>
  </si>
  <si>
    <t>LA$TRXP</t>
  </si>
  <si>
    <t>LA$W09P</t>
  </si>
  <si>
    <t>LAHGDTP</t>
  </si>
  <si>
    <t>LAHLMSP</t>
  </si>
  <si>
    <t>LAMACTP</t>
  </si>
  <si>
    <t>LAMAPLP</t>
  </si>
  <si>
    <t>LAMLMSP</t>
  </si>
  <si>
    <t>LAWRLTP</t>
  </si>
  <si>
    <t>LEDUL1P</t>
  </si>
  <si>
    <t>LEDUL5P</t>
  </si>
  <si>
    <t>LN$AA1P</t>
  </si>
  <si>
    <t>LN$AA21P</t>
  </si>
  <si>
    <t>LN$AA2P</t>
  </si>
  <si>
    <t>LN$AA4P</t>
  </si>
  <si>
    <t>LN$ACFP</t>
  </si>
  <si>
    <t>LN$ASGP</t>
  </si>
  <si>
    <t>LN$ATTP</t>
  </si>
  <si>
    <t>LN$BAFP</t>
  </si>
  <si>
    <t>LN$BALP</t>
  </si>
  <si>
    <t>LN$BCMP</t>
  </si>
  <si>
    <t>LN$CCFP</t>
  </si>
  <si>
    <t>LN$CFRP</t>
  </si>
  <si>
    <t>LN$CGTP</t>
  </si>
  <si>
    <t>LN$CLGP</t>
  </si>
  <si>
    <t>LN$CLMP</t>
  </si>
  <si>
    <t>LN$CMDP</t>
  </si>
  <si>
    <t>LN$CP2P</t>
  </si>
  <si>
    <t>LN$CPCP</t>
  </si>
  <si>
    <t>LN$CTCP</t>
  </si>
  <si>
    <t>LN$CTSP</t>
  </si>
  <si>
    <t>LN$CTYP</t>
  </si>
  <si>
    <t>LN$DTAP</t>
  </si>
  <si>
    <t>LN$DTYP</t>
  </si>
  <si>
    <t>LN$EMPP</t>
  </si>
  <si>
    <t>LN$ENDP</t>
  </si>
  <si>
    <t>LN$ENPP</t>
  </si>
  <si>
    <t>LN$ESTP</t>
  </si>
  <si>
    <t>LN$FIRP</t>
  </si>
  <si>
    <t>LN$FR2P</t>
  </si>
  <si>
    <t>LN$FRBP</t>
  </si>
  <si>
    <t>LN$FSCP</t>
  </si>
  <si>
    <t>LN$INSPF</t>
  </si>
  <si>
    <t>LN$INSPS</t>
  </si>
  <si>
    <t>LN$JCICP</t>
  </si>
  <si>
    <t>LN$L66P</t>
  </si>
  <si>
    <t>LN$LBVP</t>
  </si>
  <si>
    <t>LN$LDGP</t>
  </si>
  <si>
    <t>LN$LG2P</t>
  </si>
  <si>
    <t>LN$LGDP</t>
  </si>
  <si>
    <t>LN$LIAP</t>
  </si>
  <si>
    <t>LN$LOGP</t>
  </si>
  <si>
    <t>LN$LOMP</t>
  </si>
  <si>
    <t>LN$LOVP</t>
  </si>
  <si>
    <t>LN$LSEP</t>
  </si>
  <si>
    <t>LN$LSMP</t>
  </si>
  <si>
    <t>LN$LTYP</t>
  </si>
  <si>
    <t>LN$MLHP</t>
  </si>
  <si>
    <t>LN$MLRP</t>
  </si>
  <si>
    <t>LN$PAYP</t>
  </si>
  <si>
    <t>LN$PDCP</t>
  </si>
  <si>
    <t>LN$PDPP</t>
  </si>
  <si>
    <t>LN$PRTP</t>
  </si>
  <si>
    <t>LN$QQ3P</t>
  </si>
  <si>
    <t>LN$TMPP</t>
  </si>
  <si>
    <t>LN$TP2P</t>
  </si>
  <si>
    <t>LN$WRKP</t>
  </si>
  <si>
    <t>LN$YACP</t>
  </si>
  <si>
    <t>LN$YG4P</t>
  </si>
  <si>
    <t>LN$YG5P</t>
  </si>
  <si>
    <t>LN$YG5PT</t>
  </si>
  <si>
    <t>LN$YG6P</t>
  </si>
  <si>
    <t>LN$YG6PT</t>
  </si>
  <si>
    <t>LN$YG7P</t>
  </si>
  <si>
    <t>LN$YGAP</t>
  </si>
  <si>
    <t>LNACNP</t>
  </si>
  <si>
    <t>LNDOCP</t>
  </si>
  <si>
    <t>LNMSLP</t>
  </si>
  <si>
    <t>LNREMP</t>
  </si>
  <si>
    <t>LNW09J1E</t>
  </si>
  <si>
    <t>LNW18M2P</t>
  </si>
  <si>
    <t>LNW18MP</t>
  </si>
  <si>
    <t>PCS610P</t>
  </si>
  <si>
    <t>SS$USRP</t>
  </si>
  <si>
    <t>TAAPNP</t>
  </si>
  <si>
    <t>TADDTP</t>
  </si>
  <si>
    <t>TAMGTP</t>
  </si>
  <si>
    <t>TATRXP</t>
  </si>
  <si>
    <t>TB$ADDP</t>
  </si>
  <si>
    <t>TB$BBRP</t>
  </si>
  <si>
    <t>TB$BCMP</t>
  </si>
  <si>
    <t>TB$BNKP</t>
  </si>
  <si>
    <t>TB$CALP</t>
  </si>
  <si>
    <t>TB$CLFP</t>
  </si>
  <si>
    <t>TB$DOTP</t>
  </si>
  <si>
    <t>TB$EMPP</t>
  </si>
  <si>
    <t>TB$FSTP</t>
  </si>
  <si>
    <t>TB$GDRP</t>
  </si>
  <si>
    <t>TB$GRTP</t>
  </si>
  <si>
    <t>TB$IRTP</t>
  </si>
  <si>
    <t>TB$ISRP</t>
  </si>
  <si>
    <t>TB$LCDP</t>
  </si>
  <si>
    <t>TB$LCSP</t>
  </si>
  <si>
    <t>TB$LMNP</t>
  </si>
  <si>
    <t>TB$LOCP</t>
  </si>
  <si>
    <t>TB$MNBP</t>
  </si>
  <si>
    <t>TB$SPLP</t>
  </si>
  <si>
    <t>TB$SPRP</t>
  </si>
  <si>
    <t>TB$TBLP</t>
  </si>
  <si>
    <t>TB$TCDP</t>
  </si>
  <si>
    <t>TB$WKML1</t>
  </si>
  <si>
    <t>TB$WKMP</t>
  </si>
  <si>
    <t>TB$YG1P</t>
  </si>
  <si>
    <t>TB$ZP3P</t>
  </si>
  <si>
    <t>AH$EDDAP</t>
    <phoneticPr fontId="2" type="noConversion"/>
  </si>
  <si>
    <t>AH$P22P</t>
    <phoneticPr fontId="2" type="noConversion"/>
  </si>
  <si>
    <t>連結</t>
    <phoneticPr fontId="2" type="noConversion"/>
  </si>
  <si>
    <t>設定檔</t>
    <phoneticPr fontId="2" type="noConversion"/>
  </si>
  <si>
    <t>歷史資料</t>
    <phoneticPr fontId="2" type="noConversion"/>
  </si>
  <si>
    <t>歷史資料</t>
    <phoneticPr fontId="2" type="noConversion"/>
  </si>
  <si>
    <t>暫存檔</t>
    <phoneticPr fontId="2" type="noConversion"/>
  </si>
  <si>
    <t>CU$CUSP</t>
    <phoneticPr fontId="2" type="noConversion"/>
  </si>
  <si>
    <t>CUSBDT</t>
    <phoneticPr fontId="2" type="noConversion"/>
  </si>
  <si>
    <t>LGTCTY</t>
    <phoneticPr fontId="2" type="noConversion"/>
  </si>
  <si>
    <t>LGTTWN</t>
    <phoneticPr fontId="2" type="noConversion"/>
  </si>
  <si>
    <t>LGTSGM</t>
    <phoneticPr fontId="2" type="noConversion"/>
  </si>
  <si>
    <t>LGTSSG</t>
    <phoneticPr fontId="2" type="noConversion"/>
  </si>
  <si>
    <t>LGTNM1</t>
    <phoneticPr fontId="2" type="noConversion"/>
  </si>
  <si>
    <t>LGTNM2</t>
    <phoneticPr fontId="2" type="noConversion"/>
  </si>
  <si>
    <t>縣市</t>
    <phoneticPr fontId="2" type="noConversion"/>
  </si>
  <si>
    <t>鄉鎮區</t>
    <phoneticPr fontId="2" type="noConversion"/>
  </si>
  <si>
    <t>段</t>
    <phoneticPr fontId="2" type="noConversion"/>
  </si>
  <si>
    <t>小段</t>
    <phoneticPr fontId="2" type="noConversion"/>
  </si>
  <si>
    <t>地號1</t>
    <phoneticPr fontId="2" type="noConversion"/>
  </si>
  <si>
    <t>地號2</t>
    <phoneticPr fontId="2" type="noConversion"/>
  </si>
  <si>
    <t>X</t>
    <phoneticPr fontId="2" type="noConversion"/>
  </si>
  <si>
    <t>ACH 一年內新貸件扣款失敗表</t>
    <phoneticPr fontId="2" type="noConversion"/>
  </si>
  <si>
    <t>ACH 扣款失敗五萬元以上報表</t>
    <phoneticPr fontId="2" type="noConversion"/>
  </si>
  <si>
    <t>LANSA系統相關參數檔</t>
    <phoneticPr fontId="2" type="noConversion"/>
  </si>
  <si>
    <t xml:space="preserve">應收利息明細表  </t>
    <phoneticPr fontId="2" type="noConversion"/>
  </si>
  <si>
    <t>業務專辦照顧十八個月明細表</t>
  </si>
  <si>
    <t>期款五萬元以上之銀扣失敗報表</t>
  </si>
  <si>
    <t>轉換後應與DW重新確認LAYOUT</t>
    <phoneticPr fontId="2" type="noConversion"/>
  </si>
  <si>
    <t>銀行扣款（含火險）媒體製作</t>
  </si>
  <si>
    <t>逾期款產生下載檔作業</t>
  </si>
  <si>
    <t>每日授信餘額變動資料</t>
  </si>
  <si>
    <t>產生疑似洗錢樣態檢核資料</t>
    <phoneticPr fontId="2" type="noConversion"/>
  </si>
  <si>
    <t>疑似洗錢掃描名單產出作業</t>
  </si>
  <si>
    <t>每日失效客戶資料</t>
  </si>
  <si>
    <t>保證人通知單維護</t>
  </si>
  <si>
    <t>放款餘額及財收統計表－利息</t>
  </si>
  <si>
    <t>利害關係人相關資料產出</t>
    <phoneticPr fontId="2" type="noConversion"/>
  </si>
  <si>
    <t>欄位清單 1~3 產生作業</t>
    <phoneticPr fontId="2" type="noConversion"/>
  </si>
  <si>
    <t>欄位清單 8 產生作業</t>
    <phoneticPr fontId="2" type="noConversion"/>
  </si>
  <si>
    <t>可抵繳暫收款日餘額前後日差異比較表</t>
  </si>
  <si>
    <t xml:space="preserve">未兌現支票 ( 不可抵繳 ) 暫收款日餘額 </t>
    <phoneticPr fontId="2" type="noConversion"/>
  </si>
  <si>
    <t xml:space="preserve">每日暫收款傳票金額表 </t>
    <phoneticPr fontId="2" type="noConversion"/>
  </si>
  <si>
    <t>其他傳票資料輸入（核心）之傳票明細</t>
  </si>
  <si>
    <t xml:space="preserve">每月已繳火險費金額表              </t>
  </si>
  <si>
    <t xml:space="preserve">暫收款火險費前後日差異比較表      </t>
  </si>
  <si>
    <t xml:space="preserve">火險保費明細表                    </t>
  </si>
  <si>
    <t xml:space="preserve">應退還未退火險費件表              </t>
  </si>
  <si>
    <t>列印利息收入明細－有效利率法</t>
  </si>
  <si>
    <t>ACH自動轉帳申請書明細表</t>
    <phoneticPr fontId="2" type="noConversion"/>
  </si>
  <si>
    <t>授權媒體製作</t>
  </si>
  <si>
    <t>Mail Address 轉入客戶主檔</t>
    <phoneticPr fontId="2" type="noConversion"/>
  </si>
  <si>
    <t>LGD 回收金額計算２</t>
    <phoneticPr fontId="2" type="noConversion"/>
  </si>
  <si>
    <t>LGD 回收金額計算</t>
    <phoneticPr fontId="2" type="noConversion"/>
  </si>
  <si>
    <t>更新法拍完成資料</t>
  </si>
  <si>
    <t>FLD006</t>
    <phoneticPr fontId="2" type="noConversion"/>
  </si>
  <si>
    <t>GCSAGE</t>
    <phoneticPr fontId="2" type="noConversion"/>
  </si>
  <si>
    <t>YEAR1</t>
    <phoneticPr fontId="2" type="noConversion"/>
  </si>
  <si>
    <t>GCSPAM</t>
    <phoneticPr fontId="2" type="noConversion"/>
  </si>
  <si>
    <t>GCSUAM</t>
    <phoneticPr fontId="2" type="noConversion"/>
  </si>
  <si>
    <t>GCSLAM</t>
    <phoneticPr fontId="2" type="noConversion"/>
  </si>
  <si>
    <t>GCSRPT</t>
    <phoneticPr fontId="2" type="noConversion"/>
  </si>
  <si>
    <t>GCSLTV</t>
    <phoneticPr fontId="2" type="noConversion"/>
  </si>
  <si>
    <t>LOCNAM</t>
    <phoneticPr fontId="2" type="noConversion"/>
  </si>
  <si>
    <t>年齡</t>
    <phoneticPr fontId="2" type="noConversion"/>
  </si>
  <si>
    <t>年</t>
    <phoneticPr fontId="2" type="noConversion"/>
  </si>
  <si>
    <t>累計核准金額</t>
    <phoneticPr fontId="2" type="noConversion"/>
  </si>
  <si>
    <t>累計撥款金額</t>
    <phoneticPr fontId="2" type="noConversion"/>
  </si>
  <si>
    <t>累計餘額</t>
    <phoneticPr fontId="2" type="noConversion"/>
  </si>
  <si>
    <t>償還比例</t>
    <phoneticPr fontId="2" type="noConversion"/>
  </si>
  <si>
    <t>貸款成數</t>
    <phoneticPr fontId="2" type="noConversion"/>
  </si>
  <si>
    <t>設定金額</t>
    <phoneticPr fontId="2" type="noConversion"/>
  </si>
  <si>
    <t>地區別名稱</t>
    <phoneticPr fontId="2" type="noConversion"/>
  </si>
  <si>
    <t>CUSNAE</t>
    <phoneticPr fontId="2" type="noConversion"/>
  </si>
  <si>
    <t>中文姓名</t>
    <phoneticPr fontId="2" type="noConversion"/>
  </si>
  <si>
    <t>UPDATE/</t>
    <phoneticPr fontId="2" type="noConversion"/>
  </si>
  <si>
    <t>LA$NRTP</t>
    <phoneticPr fontId="2" type="noConversion"/>
  </si>
  <si>
    <t>生效迄日</t>
    <phoneticPr fontId="2" type="noConversion"/>
  </si>
  <si>
    <t>LA$NRBP</t>
    <phoneticPr fontId="2" type="noConversion"/>
  </si>
  <si>
    <t>LA$NRCP</t>
    <phoneticPr fontId="2" type="noConversion"/>
  </si>
  <si>
    <t xml:space="preserve">PRDGRP      </t>
    <phoneticPr fontId="2" type="noConversion"/>
  </si>
  <si>
    <t>無Schema</t>
    <phoneticPr fontId="2" type="noConversion"/>
  </si>
  <si>
    <t>X</t>
    <phoneticPr fontId="2" type="noConversion"/>
  </si>
  <si>
    <t>H</t>
    <phoneticPr fontId="2" type="noConversion"/>
  </si>
  <si>
    <t>LN$DLYP</t>
    <phoneticPr fontId="2" type="noConversion"/>
  </si>
  <si>
    <t>由核心提供(配合在職檔每日下檔)</t>
    <phoneticPr fontId="2" type="noConversion"/>
  </si>
  <si>
    <t>設定後不能查</t>
    <phoneticPr fontId="2" type="noConversion"/>
  </si>
  <si>
    <t>郵遞區號&amp;催收人員對照檔</t>
    <phoneticPr fontId="2" type="noConversion"/>
  </si>
  <si>
    <t>V</t>
    <phoneticPr fontId="2" type="noConversion"/>
  </si>
  <si>
    <t>架構不同
利率歷程紀錄
舊利率類別只有2碼
新商品別為5碼</t>
    <phoneticPr fontId="2" type="noConversion"/>
  </si>
  <si>
    <t>依財金資料轉入</t>
    <phoneticPr fontId="2" type="noConversion"/>
  </si>
  <si>
    <t>名稱</t>
    <phoneticPr fontId="2" type="noConversion"/>
  </si>
  <si>
    <t>C</t>
    <phoneticPr fontId="2" type="noConversion"/>
  </si>
  <si>
    <t>D</t>
    <phoneticPr fontId="2" type="noConversion"/>
  </si>
  <si>
    <t>N</t>
    <phoneticPr fontId="2" type="noConversion"/>
  </si>
  <si>
    <t>C</t>
    <phoneticPr fontId="2" type="noConversion"/>
  </si>
  <si>
    <t>C</t>
    <phoneticPr fontId="2" type="noConversion"/>
  </si>
  <si>
    <t>C</t>
    <phoneticPr fontId="2" type="noConversion"/>
  </si>
  <si>
    <t>C</t>
    <phoneticPr fontId="2" type="noConversion"/>
  </si>
  <si>
    <t xml:space="preserve">UPID </t>
    <phoneticPr fontId="2" type="noConversion"/>
  </si>
  <si>
    <t>CASSTS</t>
    <phoneticPr fontId="2" type="noConversion"/>
  </si>
  <si>
    <t>GDRNUM2</t>
    <phoneticPr fontId="2" type="noConversion"/>
  </si>
  <si>
    <t>擔保品群組編號</t>
    <phoneticPr fontId="2" type="noConversion"/>
  </si>
  <si>
    <t>對應Table</t>
    <phoneticPr fontId="2" type="noConversion"/>
  </si>
  <si>
    <t>CUSCIF</t>
    <phoneticPr fontId="2" type="noConversion"/>
  </si>
  <si>
    <t>CASNUM</t>
    <phoneticPr fontId="2" type="noConversion"/>
  </si>
  <si>
    <t>部室、駐區、單位皆為中文名稱</t>
    <phoneticPr fontId="2" type="noConversion"/>
  </si>
  <si>
    <t>LGTRCD</t>
    <phoneticPr fontId="2" type="noConversion"/>
  </si>
  <si>
    <t xml:space="preserve">LGTRCD      </t>
    <phoneticPr fontId="2" type="noConversion"/>
  </si>
  <si>
    <t>土地段小段代碼檔</t>
    <phoneticPr fontId="2" type="noConversion"/>
  </si>
  <si>
    <t>TB$LNDP</t>
    <phoneticPr fontId="2" type="noConversion"/>
  </si>
  <si>
    <t>TB$LACP</t>
    <phoneticPr fontId="2" type="noConversion"/>
  </si>
  <si>
    <t>配合所區代碼檔TB$LACP使用</t>
    <phoneticPr fontId="2" type="noConversion"/>
  </si>
  <si>
    <t>測試環境無資料</t>
    <phoneticPr fontId="2" type="noConversion"/>
  </si>
  <si>
    <t>未發資料須轉至新系統
測試環境無資料</t>
    <phoneticPr fontId="2" type="noConversion"/>
  </si>
  <si>
    <t>以戶號為準
測試環境無資料</t>
    <phoneticPr fontId="2" type="noConversion"/>
  </si>
  <si>
    <t>各單位目標及達成率</t>
    <phoneticPr fontId="2" type="noConversion"/>
  </si>
  <si>
    <t>未發資料須轉至新系統
介紹人當月撥款詳細資料，有紀錄每筆撥款後該員可領的車馬費發放金額、日期</t>
    <phoneticPr fontId="2" type="noConversion"/>
  </si>
  <si>
    <t>房貸額度明細檔
（計件代碼為２）</t>
    <phoneticPr fontId="2" type="noConversion"/>
  </si>
  <si>
    <t>支票明細</t>
    <phoneticPr fontId="2" type="noConversion"/>
  </si>
  <si>
    <t>各個科子目的期限設定</t>
    <phoneticPr fontId="2" type="noConversion"/>
  </si>
  <si>
    <t>法拍資料</t>
    <phoneticPr fontId="2" type="noConversion"/>
  </si>
  <si>
    <t>放款通路別平均利率統計檔</t>
    <phoneticPr fontId="2" type="noConversion"/>
  </si>
  <si>
    <t>LMSAPN1</t>
    <phoneticPr fontId="2" type="noConversion"/>
  </si>
  <si>
    <t>LMSASQ1</t>
    <phoneticPr fontId="2" type="noConversion"/>
  </si>
  <si>
    <t>撥款</t>
    <phoneticPr fontId="2" type="noConversion"/>
  </si>
  <si>
    <t>Update</t>
    <phoneticPr fontId="2" type="noConversion"/>
  </si>
  <si>
    <t>LMSACN</t>
    <phoneticPr fontId="2" type="noConversion"/>
  </si>
  <si>
    <t>N</t>
    <phoneticPr fontId="2" type="noConversion"/>
  </si>
  <si>
    <t>火險出單失敗檔</t>
    <phoneticPr fontId="2" type="noConversion"/>
  </si>
  <si>
    <t xml:space="preserve">LOCLID      </t>
    <phoneticPr fontId="2" type="noConversion"/>
  </si>
  <si>
    <t>N</t>
    <phoneticPr fontId="2" type="noConversion"/>
  </si>
  <si>
    <t xml:space="preserve">LOCNAM      </t>
    <phoneticPr fontId="2" type="noConversion"/>
  </si>
  <si>
    <t xml:space="preserve">BCMCOD      </t>
    <phoneticPr fontId="2" type="noConversion"/>
  </si>
  <si>
    <t xml:space="preserve">EMAL        </t>
    <phoneticPr fontId="2" type="noConversion"/>
  </si>
  <si>
    <t xml:space="preserve">EMAIL    </t>
    <phoneticPr fontId="2" type="noConversion"/>
  </si>
  <si>
    <t xml:space="preserve">單位代號  </t>
    <phoneticPr fontId="2" type="noConversion"/>
  </si>
  <si>
    <t xml:space="preserve">地區別    </t>
    <phoneticPr fontId="2" type="noConversion"/>
  </si>
  <si>
    <t>地區別名稱</t>
    <phoneticPr fontId="2" type="noConversion"/>
  </si>
  <si>
    <t>改用核心員工檔</t>
    <phoneticPr fontId="2" type="noConversion"/>
  </si>
  <si>
    <t>TB$BRHP</t>
    <phoneticPr fontId="2" type="noConversion"/>
  </si>
  <si>
    <t>配合土地地段檔TB$LNDP使用</t>
    <phoneticPr fontId="2" type="noConversion"/>
  </si>
  <si>
    <t>TB$OFMP</t>
    <phoneticPr fontId="2" type="noConversion"/>
  </si>
  <si>
    <t>TB$SRNP</t>
    <phoneticPr fontId="2" type="noConversion"/>
  </si>
  <si>
    <t>LA$CFSP</t>
    <phoneticPr fontId="2" type="noConversion"/>
  </si>
  <si>
    <t>公積保留盈餘</t>
  </si>
  <si>
    <t>其他營業外支</t>
  </si>
  <si>
    <t>UPDATE_IDEN</t>
  </si>
  <si>
    <t>N</t>
    <phoneticPr fontId="2" type="noConversion"/>
  </si>
  <si>
    <t>D</t>
    <phoneticPr fontId="2" type="noConversion"/>
  </si>
  <si>
    <t>C</t>
    <phoneticPr fontId="2" type="noConversion"/>
  </si>
  <si>
    <t>CIFKEY</t>
  </si>
  <si>
    <t>CFSYER</t>
  </si>
  <si>
    <t>年度</t>
  </si>
  <si>
    <t>CFSAST</t>
  </si>
  <si>
    <t>資產總額</t>
  </si>
  <si>
    <t>CFSCAH</t>
  </si>
  <si>
    <t>現金／銀存</t>
  </si>
  <si>
    <t>CFSSTI</t>
  </si>
  <si>
    <t>短期投資</t>
  </si>
  <si>
    <t>CFSARA</t>
  </si>
  <si>
    <t>應收帳款票據</t>
  </si>
  <si>
    <t>CFSINV</t>
  </si>
  <si>
    <t>存貨</t>
  </si>
  <si>
    <t>CFSLTI</t>
  </si>
  <si>
    <t>長期投資</t>
  </si>
  <si>
    <t>CFSFAA</t>
  </si>
  <si>
    <t>固定資產</t>
  </si>
  <si>
    <t>CFSOAS</t>
  </si>
  <si>
    <t>其他資產</t>
  </si>
  <si>
    <t>CFSLBA</t>
  </si>
  <si>
    <t>負債總額</t>
  </si>
  <si>
    <t>CFSLFB</t>
  </si>
  <si>
    <t>銀行借款</t>
  </si>
  <si>
    <t>CFSVLI</t>
  </si>
  <si>
    <t>其他流動負債</t>
  </si>
  <si>
    <t>CFSLLI</t>
  </si>
  <si>
    <t>長期負債</t>
  </si>
  <si>
    <t>CFSOTL</t>
  </si>
  <si>
    <t>其他負債</t>
  </si>
  <si>
    <t>CFSNPT</t>
  </si>
  <si>
    <t>淨值總額</t>
  </si>
  <si>
    <t>CFSCAP</t>
  </si>
  <si>
    <t>資本</t>
  </si>
  <si>
    <t>CFSRIC</t>
  </si>
  <si>
    <t>CFSOIC</t>
  </si>
  <si>
    <t>營業收入</t>
  </si>
  <si>
    <t>CFSOCS</t>
  </si>
  <si>
    <t>營業成本</t>
  </si>
  <si>
    <t>CFSOGR</t>
  </si>
  <si>
    <t>營業毛利</t>
  </si>
  <si>
    <t>CFSEMS</t>
  </si>
  <si>
    <t>管銷費用</t>
  </si>
  <si>
    <t>CFSORV</t>
  </si>
  <si>
    <t>營業利益</t>
  </si>
  <si>
    <t>CFSOOI</t>
  </si>
  <si>
    <t>營業外收入</t>
  </si>
  <si>
    <t>CFSFEX</t>
  </si>
  <si>
    <t>財務支出</t>
  </si>
  <si>
    <t>CFSOOE</t>
  </si>
  <si>
    <t>CFSPBT</t>
  </si>
  <si>
    <t>稅後淨利</t>
  </si>
  <si>
    <t>CFSACT</t>
  </si>
  <si>
    <t>簽証會計師</t>
  </si>
  <si>
    <t>CFSADT</t>
  </si>
  <si>
    <t>簽証日期</t>
  </si>
  <si>
    <t>LA$EXGP</t>
    <phoneticPr fontId="2" type="noConversion"/>
  </si>
  <si>
    <t>LA$DPSP</t>
    <phoneticPr fontId="2" type="noConversion"/>
  </si>
  <si>
    <t>LN$DOCP</t>
    <phoneticPr fontId="2" type="noConversion"/>
  </si>
  <si>
    <t>C</t>
    <phoneticPr fontId="2" type="noConversion"/>
  </si>
  <si>
    <t>PO$AADP</t>
    <phoneticPr fontId="2" type="noConversion"/>
  </si>
  <si>
    <t>LA$M05P</t>
    <phoneticPr fontId="2" type="noConversion"/>
  </si>
  <si>
    <t>LA$CHKP</t>
    <phoneticPr fontId="2" type="noConversion"/>
  </si>
  <si>
    <t>CustFin</t>
  </si>
  <si>
    <t>CustNotice</t>
  </si>
  <si>
    <t>FacMain</t>
  </si>
  <si>
    <t>FacProd</t>
  </si>
  <si>
    <t>FacCaseAppl</t>
  </si>
  <si>
    <t>ForeclosureFee</t>
  </si>
  <si>
    <t>ClBuilding</t>
  </si>
  <si>
    <t>ClImm</t>
  </si>
  <si>
    <t>ClLand</t>
  </si>
  <si>
    <t>ClMovables</t>
  </si>
  <si>
    <t>ClOther</t>
  </si>
  <si>
    <t>ClStock</t>
  </si>
  <si>
    <t>CustDataCtrl</t>
  </si>
  <si>
    <t>CustRmk</t>
  </si>
  <si>
    <t>Guarantor</t>
  </si>
  <si>
    <t>ReltCompany</t>
  </si>
  <si>
    <t>ReltFamily</t>
  </si>
  <si>
    <t>ReltMain</t>
  </si>
  <si>
    <t>LoanBorMain</t>
  </si>
  <si>
    <t>LoanBorTx</t>
  </si>
  <si>
    <t>LoanCheque</t>
  </si>
  <si>
    <t>LoanNotYet</t>
  </si>
  <si>
    <t>LoanOverdue</t>
  </si>
  <si>
    <t>AchAuthLog</t>
  </si>
  <si>
    <t>AchDeductMedia</t>
  </si>
  <si>
    <t>BankDeductDtl</t>
  </si>
  <si>
    <t>BankRemit</t>
  </si>
  <si>
    <t>BankRmtf</t>
  </si>
  <si>
    <t>EmpDeductDtl</t>
  </si>
  <si>
    <t>InsuComm</t>
  </si>
  <si>
    <t>InsuOrignal</t>
  </si>
  <si>
    <t>PostAuthLog</t>
  </si>
  <si>
    <t>PfBsDetail</t>
  </si>
  <si>
    <t>PfBsOfficer</t>
  </si>
  <si>
    <t>PfCoOfficer</t>
  </si>
  <si>
    <t>PfReward</t>
  </si>
  <si>
    <t>CdAcBook</t>
  </si>
  <si>
    <t>CdArea</t>
  </si>
  <si>
    <t>CdBranch</t>
  </si>
  <si>
    <t>CdCashFlow</t>
  </si>
  <si>
    <t>CdCity</t>
  </si>
  <si>
    <t>CdCl</t>
  </si>
  <si>
    <t>CdGuarantor</t>
  </si>
  <si>
    <t>CdInsurer</t>
  </si>
  <si>
    <t>CdLandOffice</t>
  </si>
  <si>
    <t>CdLandSection</t>
  </si>
  <si>
    <t>CdOverdue</t>
  </si>
  <si>
    <t>CdSupv</t>
  </si>
  <si>
    <t>客戶主檔</t>
  </si>
  <si>
    <t>公司戶財務狀況檔</t>
  </si>
  <si>
    <t>客戶通知設定檔</t>
  </si>
  <si>
    <t>商品參數主檔</t>
  </si>
  <si>
    <t>案件申請檔</t>
  </si>
  <si>
    <t>法拍費用檔</t>
  </si>
  <si>
    <t>擔保品不動產建物檔</t>
  </si>
  <si>
    <t>擔保品不動產檔</t>
  </si>
  <si>
    <t>擔保品不動產土地檔</t>
  </si>
  <si>
    <t>擔保品動產檔</t>
  </si>
  <si>
    <t>擔保品其他檔</t>
  </si>
  <si>
    <t>擔保品股票檔</t>
  </si>
  <si>
    <t>結清戶個資控管檔</t>
  </si>
  <si>
    <t>顧客控管警訊檔</t>
  </si>
  <si>
    <t>保證人檔</t>
  </si>
  <si>
    <t>(準)利害關係人相關事業檔</t>
  </si>
  <si>
    <t>(準)利害關係人親屬檔</t>
  </si>
  <si>
    <t>(準)利害關係人主檔</t>
  </si>
  <si>
    <t>利害關係人相關事業檔</t>
  </si>
  <si>
    <t>利害關係人親屬檔</t>
  </si>
  <si>
    <t>利害關係人主檔</t>
  </si>
  <si>
    <t>放款主檔</t>
  </si>
  <si>
    <t>放款交易內容檔</t>
  </si>
  <si>
    <t>未齊件管理檔</t>
  </si>
  <si>
    <t>催收呆帳檔</t>
  </si>
  <si>
    <t>ACH授權記錄檔</t>
  </si>
  <si>
    <t>ACH扣款媒體檔</t>
  </si>
  <si>
    <t>銀扣授權帳號檔</t>
  </si>
  <si>
    <t>銀行扣款明細檔</t>
  </si>
  <si>
    <t>匯款轉帳檔</t>
  </si>
  <si>
    <t>員工扣薪明細檔</t>
  </si>
  <si>
    <t>火險佣金檔</t>
  </si>
  <si>
    <t>火險初保檔</t>
  </si>
  <si>
    <t>火險單續保檔</t>
  </si>
  <si>
    <t>郵局授權記錄檔</t>
  </si>
  <si>
    <t>檔案借閱檔</t>
  </si>
  <si>
    <t>資金運用概況檔</t>
  </si>
  <si>
    <t>房貸專員業績明細檔</t>
  </si>
  <si>
    <t>房貸專員業績目標檔</t>
  </si>
  <si>
    <t>單位、區部、部室業績目標檔</t>
  </si>
  <si>
    <t>介紹人業績明細檔</t>
  </si>
  <si>
    <t>介紹、協辦獎金發放檔</t>
  </si>
  <si>
    <t>帳冊別金額設定檔</t>
  </si>
  <si>
    <t>地區別與鄉鎮區對照檔</t>
  </si>
  <si>
    <t>營業單位資料檔</t>
  </si>
  <si>
    <t>現金流量預估資料檔</t>
  </si>
  <si>
    <t>地區別代碼檔</t>
  </si>
  <si>
    <t>擔保品代號檔</t>
  </si>
  <si>
    <t>保證人關係代碼檔</t>
  </si>
  <si>
    <t>保險公司資料檔</t>
  </si>
  <si>
    <t>地政事務所轄區代碼檔</t>
  </si>
  <si>
    <t>地段代碼檔</t>
  </si>
  <si>
    <t>逾期新增減少原因檔</t>
  </si>
  <si>
    <t>主管理由檔</t>
  </si>
  <si>
    <t>對應Table中文名稱</t>
    <phoneticPr fontId="2" type="noConversion"/>
  </si>
  <si>
    <t>LA$M06P</t>
    <phoneticPr fontId="2" type="noConversion"/>
  </si>
  <si>
    <t>CUSMKU</t>
    <phoneticPr fontId="2" type="noConversion"/>
  </si>
  <si>
    <t>CUSMAL</t>
    <phoneticPr fontId="2" type="noConversion"/>
  </si>
  <si>
    <t>Email</t>
    <phoneticPr fontId="2" type="noConversion"/>
  </si>
  <si>
    <t>C</t>
    <phoneticPr fontId="2" type="noConversion"/>
  </si>
  <si>
    <t>CUSNOT</t>
    <phoneticPr fontId="2" type="noConversion"/>
  </si>
  <si>
    <t>利率調整通知方式代碼</t>
    <phoneticPr fontId="2" type="noConversion"/>
  </si>
  <si>
    <t>CUSTLA</t>
    <phoneticPr fontId="2" type="noConversion"/>
  </si>
  <si>
    <t>IRTBCD</t>
    <phoneticPr fontId="2" type="noConversion"/>
  </si>
  <si>
    <t>M05DTA</t>
    <phoneticPr fontId="2" type="noConversion"/>
  </si>
  <si>
    <t>CHAR</t>
    <phoneticPr fontId="2" type="noConversion"/>
  </si>
  <si>
    <t>M06PNO</t>
    <phoneticPr fontId="2" type="noConversion"/>
  </si>
  <si>
    <t>M06DEP</t>
    <phoneticPr fontId="2" type="noConversion"/>
  </si>
  <si>
    <t>M06CDE</t>
    <phoneticPr fontId="2" type="noConversion"/>
  </si>
  <si>
    <t>M06RM1</t>
    <phoneticPr fontId="2" type="noConversion"/>
  </si>
  <si>
    <t>M06AMT</t>
    <phoneticPr fontId="2" type="noConversion"/>
  </si>
  <si>
    <t>M06RM2</t>
    <phoneticPr fontId="2" type="noConversion"/>
  </si>
  <si>
    <t>輸入單位</t>
    <phoneticPr fontId="2" type="noConversion"/>
  </si>
  <si>
    <t>代碼編號</t>
    <phoneticPr fontId="2" type="noConversion"/>
  </si>
  <si>
    <t>空白1</t>
    <phoneticPr fontId="2" type="noConversion"/>
  </si>
  <si>
    <t>空白2</t>
    <phoneticPr fontId="2" type="noConversion"/>
  </si>
  <si>
    <t>WKCDE</t>
    <phoneticPr fontId="2" type="noConversion"/>
  </si>
  <si>
    <t>POSCDE</t>
    <phoneticPr fontId="2" type="noConversion"/>
  </si>
  <si>
    <t>WK5ID1</t>
    <phoneticPr fontId="2" type="noConversion"/>
  </si>
  <si>
    <t>WKIDT</t>
    <phoneticPr fontId="2" type="noConversion"/>
  </si>
  <si>
    <t>WKAMT2</t>
    <phoneticPr fontId="2" type="noConversion"/>
  </si>
  <si>
    <t>WKSTS</t>
    <phoneticPr fontId="2" type="noConversion"/>
  </si>
  <si>
    <t>CNLDAT</t>
    <phoneticPr fontId="2" type="noConversion"/>
  </si>
  <si>
    <t>POACOD</t>
    <phoneticPr fontId="2" type="noConversion"/>
  </si>
  <si>
    <t>POAMTD</t>
    <phoneticPr fontId="2" type="noConversion"/>
  </si>
  <si>
    <t>POASTS</t>
    <phoneticPr fontId="2" type="noConversion"/>
  </si>
  <si>
    <t>POATYP</t>
    <phoneticPr fontId="2" type="noConversion"/>
  </si>
  <si>
    <t>INSNUM</t>
    <phoneticPr fontId="2" type="noConversion"/>
  </si>
  <si>
    <t>GDRID1</t>
    <phoneticPr fontId="2" type="noConversion"/>
  </si>
  <si>
    <t>LGTSEQ</t>
    <phoneticPr fontId="2" type="noConversion"/>
  </si>
  <si>
    <t>LGTPTA</t>
    <phoneticPr fontId="2" type="noConversion"/>
  </si>
  <si>
    <t>SGTAUN</t>
    <phoneticPr fontId="2" type="noConversion"/>
  </si>
  <si>
    <t>APLCSD</t>
    <phoneticPr fontId="2" type="noConversion"/>
  </si>
  <si>
    <t>YGAFLG</t>
    <phoneticPr fontId="2" type="noConversion"/>
  </si>
  <si>
    <t>TRXTCT</t>
    <phoneticPr fontId="2" type="noConversion"/>
  </si>
  <si>
    <t>TRXACD</t>
    <phoneticPr fontId="2" type="noConversion"/>
  </si>
  <si>
    <t>LN$LOSP</t>
    <phoneticPr fontId="2" type="noConversion"/>
  </si>
  <si>
    <t>MRKDAT</t>
    <phoneticPr fontId="2" type="noConversion"/>
  </si>
  <si>
    <t>發生日期</t>
    <phoneticPr fontId="2" type="noConversion"/>
  </si>
  <si>
    <t>MRKCOD</t>
    <phoneticPr fontId="2" type="noConversion"/>
  </si>
  <si>
    <t>註記碼</t>
    <phoneticPr fontId="2" type="noConversion"/>
  </si>
  <si>
    <t>MRKRSN</t>
    <phoneticPr fontId="2" type="noConversion"/>
  </si>
  <si>
    <t>原因代碼</t>
    <phoneticPr fontId="2" type="noConversion"/>
  </si>
  <si>
    <t>RSNDSC</t>
    <phoneticPr fontId="2" type="noConversion"/>
  </si>
  <si>
    <t>原因說明</t>
    <phoneticPr fontId="2" type="noConversion"/>
  </si>
  <si>
    <t>LOSCOD</t>
    <phoneticPr fontId="2" type="noConversion"/>
  </si>
  <si>
    <t>客觀減損條件</t>
    <phoneticPr fontId="2" type="noConversion"/>
  </si>
  <si>
    <t>STRDAT</t>
    <phoneticPr fontId="2" type="noConversion"/>
  </si>
  <si>
    <t>起始日期</t>
    <phoneticPr fontId="2" type="noConversion"/>
  </si>
  <si>
    <t>ENDDAT</t>
    <phoneticPr fontId="2" type="noConversion"/>
  </si>
  <si>
    <t>終止日期</t>
    <phoneticPr fontId="2" type="noConversion"/>
  </si>
  <si>
    <t>扣款代碼</t>
    <phoneticPr fontId="2" type="noConversion"/>
  </si>
  <si>
    <t>TRXSAK</t>
    <phoneticPr fontId="2" type="noConversion"/>
  </si>
  <si>
    <t>LoanRateChange</t>
    <phoneticPr fontId="2" type="noConversion"/>
  </si>
  <si>
    <t>放款利率變動檔</t>
    <phoneticPr fontId="2" type="noConversion"/>
  </si>
  <si>
    <t>AcReceivable</t>
    <phoneticPr fontId="2" type="noConversion"/>
  </si>
  <si>
    <t>會計銷帳檔</t>
    <phoneticPr fontId="2" type="noConversion"/>
  </si>
  <si>
    <t>AcLoanRenew</t>
    <phoneticPr fontId="2" type="noConversion"/>
  </si>
  <si>
    <t>會計借新還舊檔</t>
    <phoneticPr fontId="2" type="noConversion"/>
  </si>
  <si>
    <t>CdBaseRate</t>
    <phoneticPr fontId="2" type="noConversion"/>
  </si>
  <si>
    <t>基本利率檔</t>
    <phoneticPr fontId="2" type="noConversion"/>
  </si>
  <si>
    <t>CdWorkMonth</t>
    <phoneticPr fontId="2" type="noConversion"/>
  </si>
  <si>
    <t>放款工作月對照檔</t>
    <phoneticPr fontId="2" type="noConversion"/>
  </si>
  <si>
    <t>直接建立在SystemParas</t>
    <phoneticPr fontId="2" type="noConversion"/>
  </si>
  <si>
    <t>請新壽確認</t>
    <phoneticPr fontId="2" type="noConversion"/>
  </si>
  <si>
    <t>V</t>
    <phoneticPr fontId="2" type="noConversion"/>
  </si>
  <si>
    <t>轉入傳票媒體檔</t>
    <phoneticPr fontId="2" type="noConversion"/>
  </si>
  <si>
    <t>轉入ClBuildingPublic</t>
    <phoneticPr fontId="2" type="noConversion"/>
  </si>
  <si>
    <t>ClBuildingPublic</t>
  </si>
  <si>
    <t>ClOther</t>
    <phoneticPr fontId="2" type="noConversion"/>
  </si>
  <si>
    <t>轉入ClOther</t>
    <phoneticPr fontId="2" type="noConversion"/>
  </si>
  <si>
    <t>InsuRenew</t>
  </si>
  <si>
    <t>擔保品歷年新舊火險保單資料
已轉入InsuRenew
查看有無初保就轉催的資料
待確認</t>
    <phoneticPr fontId="2" type="noConversion"/>
  </si>
  <si>
    <t>for業績報表使用
業績所屬單位改隸，與業務確認是否需另外紀錄
待確認</t>
    <phoneticPr fontId="2" type="noConversion"/>
  </si>
  <si>
    <t>新架構根據法拍費用檔記錄轉催情形
待確認是否有遺漏資料</t>
    <phoneticPr fontId="2" type="noConversion"/>
  </si>
  <si>
    <t>新架構根據火險續保檔記錄轉催情形
待確認是否有遺漏資料</t>
    <phoneticPr fontId="2" type="noConversion"/>
  </si>
  <si>
    <t>轉入FacClose</t>
    <phoneticPr fontId="2" type="noConversion"/>
  </si>
  <si>
    <t>已不使用</t>
    <phoneticPr fontId="2" type="noConversion"/>
  </si>
  <si>
    <t>還款來源,轉進BatxOther其他還款來源檔
4-93-1~3</t>
    <phoneticPr fontId="2" type="noConversion"/>
  </si>
  <si>
    <t>須轉進BatxOther其他還款來源檔</t>
    <phoneticPr fontId="2" type="noConversion"/>
  </si>
  <si>
    <t>是否與LA$TRXP相同
若相同則已有轉入LoanBorTx
待確認</t>
    <phoneticPr fontId="2" type="noConversion"/>
  </si>
  <si>
    <t>改用核心員工檔</t>
    <phoneticPr fontId="2" type="noConversion"/>
  </si>
  <si>
    <t xml:space="preserve">LOCTYE      </t>
    <phoneticPr fontId="2" type="noConversion"/>
  </si>
  <si>
    <t>協議件新舊對照明細檔</t>
    <phoneticPr fontId="2" type="noConversion"/>
  </si>
  <si>
    <t>改為L6074新建</t>
    <phoneticPr fontId="2" type="noConversion"/>
  </si>
  <si>
    <t>都會加減碼
需與User確認</t>
    <phoneticPr fontId="2" type="noConversion"/>
  </si>
  <si>
    <t>業績計算使用
源頭為AA1P
QQ8P是每日
QQ3P是每季
待確認</t>
    <phoneticPr fontId="2" type="noConversion"/>
  </si>
  <si>
    <t>需確認功能</t>
    <phoneticPr fontId="2" type="noConversion"/>
  </si>
  <si>
    <t>LA$ACTP</t>
    <phoneticPr fontId="2" type="noConversion"/>
  </si>
  <si>
    <t xml:space="preserve">EULSTS      </t>
    <phoneticPr fontId="2" type="noConversion"/>
  </si>
  <si>
    <t>處理情形</t>
    <phoneticPr fontId="2" type="noConversion"/>
  </si>
  <si>
    <t>債權轉讓戶處理情形(到統編)
合併轉入催收呆帳檔LoanOverdue
10/21智偉已修改Usp</t>
    <phoneticPr fontId="2" type="noConversion"/>
  </si>
  <si>
    <t>目前用LA$CHKP轉入支票檔、支票兌現檔
LA$CHHP有418筆
LA$CHKP有50094筆
需確認LA$CHHP用途</t>
    <phoneticPr fontId="2" type="noConversion"/>
  </si>
  <si>
    <t>催收呆帳檔</t>
    <phoneticPr fontId="2" type="noConversion"/>
  </si>
  <si>
    <t>AcReceivable</t>
  </si>
  <si>
    <t>會計銷帳檔</t>
    <phoneticPr fontId="2" type="noConversion"/>
  </si>
  <si>
    <t>業績計算使用</t>
    <phoneticPr fontId="2" type="noConversion"/>
  </si>
  <si>
    <t>LN$LORP</t>
    <phoneticPr fontId="2" type="noConversion"/>
  </si>
  <si>
    <t xml:space="preserve">債權機構  </t>
    <phoneticPr fontId="2" type="noConversion"/>
  </si>
  <si>
    <t>CdArea檔已有此資料</t>
    <phoneticPr fontId="2" type="noConversion"/>
  </si>
  <si>
    <t>10/22查詢為0筆</t>
    <phoneticPr fontId="2" type="noConversion"/>
  </si>
  <si>
    <t>10/22轉換環境無此Table</t>
    <phoneticPr fontId="2" type="noConversion"/>
  </si>
  <si>
    <t>TB$EM6P</t>
    <phoneticPr fontId="2" type="noConversion"/>
  </si>
  <si>
    <t>應以TB$EM6P為轉換來源</t>
    <phoneticPr fontId="2" type="noConversion"/>
  </si>
  <si>
    <t>10/22轉換環境無此Table，可能只是中介檔</t>
    <phoneticPr fontId="2" type="noConversion"/>
  </si>
  <si>
    <t>改用核心員工檔</t>
    <phoneticPr fontId="2" type="noConversion"/>
  </si>
  <si>
    <t>部區處代號</t>
    <phoneticPr fontId="2" type="noConversion"/>
  </si>
  <si>
    <t>10/22查詢為6筆</t>
    <phoneticPr fontId="2" type="noConversion"/>
  </si>
  <si>
    <t>設定檔</t>
    <phoneticPr fontId="2" type="noConversion"/>
  </si>
  <si>
    <t>C01 *C01001~*C01039 欄位說明、型態、起始位置及長度
新架構以系統參數設定檔SystemParas匯入</t>
    <phoneticPr fontId="2" type="noConversion"/>
  </si>
  <si>
    <t>此檔為暫存檔，每個月產生時會洗掉，AS400明細紀錄在PO$AARP
10/22查詢為4筆
新架構會記錄在PostAuthLog(以PO$AARP寫入)</t>
    <phoneticPr fontId="2" type="noConversion"/>
  </si>
  <si>
    <t>此檔為媒體檔，每個月產生時會洗掉，AS400明細紀錄在PO$AARP
10/22查詢為8筆
新架構會記錄在PostAuthLog(以PO$AARP寫入)</t>
    <phoneticPr fontId="2" type="noConversion"/>
  </si>
  <si>
    <t>媒體檔</t>
    <phoneticPr fontId="2" type="noConversion"/>
  </si>
  <si>
    <t>POACOD</t>
    <phoneticPr fontId="2" type="noConversion"/>
  </si>
  <si>
    <t>10/22查詢為6筆
用戶號與債協tbJCICMain比對皆存在</t>
    <phoneticPr fontId="2" type="noConversion"/>
  </si>
  <si>
    <t>業績計算使用
要換算的商品代碼(原基本利率代碼)
10/22轉換環境無此Table</t>
    <phoneticPr fontId="2" type="noConversion"/>
  </si>
  <si>
    <t>測試環境資料只有1~4
但L3100 撥款交易的下拉選單有1~9
和A~E
10/22轉換環境無此Table</t>
    <phoneticPr fontId="2" type="noConversion"/>
  </si>
  <si>
    <t>V</t>
    <phoneticPr fontId="2" type="noConversion"/>
  </si>
  <si>
    <t xml:space="preserve">POARSN      </t>
    <phoneticPr fontId="2" type="noConversion"/>
  </si>
  <si>
    <t>10/22全部為9筆
確認保留在轉換環境即可</t>
    <phoneticPr fontId="2" type="noConversion"/>
  </si>
  <si>
    <t>10/22查詢為111筆
待確認是否與業績計算有關
這裡的部區處代號為3碼
有季目標額
請新壽協助確認</t>
    <phoneticPr fontId="2" type="noConversion"/>
  </si>
  <si>
    <t>10/22查詢為10099筆
保留在轉換環境</t>
    <phoneticPr fontId="2" type="noConversion"/>
  </si>
  <si>
    <t>新系統以代碼檔CdCode匯入
須建立對照檔</t>
    <phoneticPr fontId="2" type="noConversion"/>
  </si>
  <si>
    <t>改用核心員工檔
該單位員工無主管者為該單位主管</t>
    <phoneticPr fontId="2" type="noConversion"/>
  </si>
  <si>
    <t>10/22查詢為305筆
保留在轉換環境</t>
    <phoneticPr fontId="2" type="noConversion"/>
  </si>
  <si>
    <t>應繳截止日</t>
    <phoneticPr fontId="2" type="noConversion"/>
  </si>
  <si>
    <t>須轉入員工扣薪日程表EmpDeductSchedule
需與放款部確認"應繳截止日"用途是否等同"媒體日期"</t>
    <phoneticPr fontId="2" type="noConversion"/>
  </si>
  <si>
    <t>中介工作檔
目前已有使用LA$IRTP、LA$ASCP</t>
    <phoneticPr fontId="2" type="noConversion"/>
  </si>
  <si>
    <t>LN$FR1P</t>
    <phoneticPr fontId="2" type="noConversion"/>
  </si>
  <si>
    <t>新系統以LN$FR1P轉入
此檔保留在轉換環境</t>
    <phoneticPr fontId="2" type="noConversion"/>
  </si>
  <si>
    <t>擔保品建物公共建號檔</t>
    <phoneticPr fontId="2" type="noConversion"/>
  </si>
  <si>
    <t>其他擔保品檔</t>
    <phoneticPr fontId="2" type="noConversion"/>
  </si>
  <si>
    <t>PfReward</t>
    <phoneticPr fontId="2" type="noConversion"/>
  </si>
  <si>
    <t>10/22確認轉換環境無此Table</t>
    <phoneticPr fontId="2" type="noConversion"/>
  </si>
  <si>
    <t>配合報表討論
10/22全部筆數為2611179
內有每一戶每個月月底的折溢價攤銷</t>
  </si>
  <si>
    <t>業績計算使用
10/22轉換環境無此資料表</t>
    <phoneticPr fontId="2" type="noConversion"/>
  </si>
  <si>
    <t>業績計算使用
10/22全部筆數為122</t>
    <phoneticPr fontId="2" type="noConversion"/>
  </si>
  <si>
    <t>業績計算使用
與內網介接格式
10/22全部筆數為10
需與新壽確認用途</t>
    <phoneticPr fontId="2" type="noConversion"/>
  </si>
  <si>
    <t>報表使用
10/22全部筆數為41</t>
    <phoneticPr fontId="2" type="noConversion"/>
  </si>
  <si>
    <t>優質老客戶名單產生作業-&gt;報表似乎還沒談到
10/22全部筆數為16251</t>
    <phoneticPr fontId="2" type="noConversion"/>
  </si>
  <si>
    <t>BankAuthAct</t>
  </si>
  <si>
    <t/>
  </si>
  <si>
    <t>CustMain</t>
  </si>
  <si>
    <t>支票檔</t>
  </si>
  <si>
    <t>檔案性質:</t>
  </si>
  <si>
    <t>是否轉換</t>
    <phoneticPr fontId="2" type="noConversion"/>
  </si>
  <si>
    <t>? : 尚未確認</t>
    <phoneticPr fontId="2" type="noConversion"/>
  </si>
  <si>
    <t>H : 轉換環境的資料庫</t>
    <phoneticPr fontId="2" type="noConversion"/>
  </si>
  <si>
    <t>O : 部份轉入</t>
    <phoneticPr fontId="2" type="noConversion"/>
  </si>
  <si>
    <t>V : 轉換</t>
    <phoneticPr fontId="2" type="noConversion"/>
  </si>
  <si>
    <t>X : 不轉換</t>
    <phoneticPr fontId="2" type="noConversion"/>
  </si>
  <si>
    <t>PfDeparment</t>
    <phoneticPr fontId="2" type="noConversion"/>
  </si>
  <si>
    <t>RelsFamily</t>
    <phoneticPr fontId="2" type="noConversion"/>
  </si>
  <si>
    <t>RelsCompany</t>
    <phoneticPr fontId="2" type="noConversion"/>
  </si>
  <si>
    <t>RelsMain</t>
    <phoneticPr fontId="2" type="noConversion"/>
  </si>
  <si>
    <t>LoanNotYey</t>
    <phoneticPr fontId="2" type="noConversion"/>
  </si>
  <si>
    <t>早期程式中W24PY1~W24PY9對應客戶【繳款方式(LA$LMSP.LMSPYS)】，現此段程式已MARK
會議中提及的檢核檔為LNM51PCK，相關檢核欄位請參考附件</t>
    <phoneticPr fontId="2" type="noConversion"/>
  </si>
  <si>
    <t>【職務代號(LN$NBNP.NBROLE)】
EA：處經理(7X)
H%：3X
Z%：展業代表(1X)
K%：介紹人(1X)
LN$QQ8P
CUSEMP員工代號(介紹人)
CUSID1統一編號(介紹人)
EMPNAM員工姓名(介紹人)
BCMDPT部室代號(介紹人)
UNTBRN區部代號(介紹人)
BCMCOD單位代號(介紹人)
UNTDVC部室中文(介紹人)
UNTBRC區部中文(介紹人)
UNTUTC單位中文(介紹人)
ID7X統一編號(處經理)
NA7X員工姓名(處經理)
ID3X統一編號(H%)
NA3X員工姓名(H%)
ID2X統一編號(目前程式沒更新此欄位角色)
NA2X員工姓名(目前程式沒更新此欄位角色)
ID1X統一編號(展業代表/介紹人)
NA1X員工姓名(展業代表/介紹人)
ID0X 統一編號(目前程式沒更新此欄位角色)
NA0X員工姓名(目前程式沒更新此欄位角色)</t>
    <phoneticPr fontId="2" type="noConversion"/>
  </si>
  <si>
    <t>5-22-1寬限條件控管繳息、5-22-2寬限條件控管繳息列印
*103年的需求，控管部分申請寬限客戶的繳息狀況</t>
    <phoneticPr fontId="2" type="noConversion"/>
  </si>
  <si>
    <t>10/22新壽回覆</t>
    <phoneticPr fontId="2" type="noConversion"/>
  </si>
  <si>
    <t>報表：作業選項5-8-2放款業務分佈表
每日結帳程式會自動INSERT資料，但報表是否還須使用需與放款部確認</t>
    <phoneticPr fontId="2" type="noConversion"/>
  </si>
  <si>
    <t>結案相關作業(3-41、3-42)、訂正(3-90)及擔保品維護作業(2-8系列)時會寫一筆異動資料
GTRCDE=0解除抵押
GTRCDE=1設定抵押
*Table Layout中的LMSAPN為額度編號，非借據號碼</t>
    <phoneticPr fontId="2" type="noConversion"/>
  </si>
  <si>
    <t>實際為額度號碼</t>
    <phoneticPr fontId="2" type="noConversion"/>
  </si>
  <si>
    <t>GTRCDE=0解除抵押
GTRCDE=1設定抵押</t>
    <phoneticPr fontId="2" type="noConversion"/>
  </si>
  <si>
    <t>LA$BSTP</t>
    <phoneticPr fontId="2" type="noConversion"/>
  </si>
  <si>
    <t>放款業務分析統計檔</t>
    <phoneticPr fontId="2" type="noConversion"/>
  </si>
  <si>
    <t>OK</t>
    <phoneticPr fontId="2" type="noConversion"/>
  </si>
  <si>
    <t>LN$L66P筆數3836筆，能串到LA$LGTP土地檔的筆數為3015筆，無法串到LA$LGTP土地檔的筆數為821筆；
其中，3015筆中兩檔【面積(LGTSQM)】不同者有816筆
因無任何程式使用此table，建議請放款部核對資料並確認是否以土地檔內紀錄的面積資料為主</t>
    <phoneticPr fontId="2" type="noConversion"/>
  </si>
  <si>
    <t>須與審查課確認
報送前先看這張表
戶號在此表的不報送逾放</t>
    <phoneticPr fontId="2" type="noConversion"/>
  </si>
  <si>
    <t>EmpDeductSchedule</t>
    <phoneticPr fontId="2" type="noConversion"/>
  </si>
  <si>
    <t>員工扣薪日程表</t>
    <phoneticPr fontId="2" type="noConversion"/>
  </si>
  <si>
    <t>改用核心員工檔</t>
    <phoneticPr fontId="2" type="noConversion"/>
  </si>
  <si>
    <t>CdArea已涵蓋此資料內容</t>
    <phoneticPr fontId="2" type="noConversion"/>
  </si>
  <si>
    <t>新系統以代碼檔CdCode匯入</t>
    <phoneticPr fontId="2" type="noConversion"/>
  </si>
  <si>
    <t>新系統僅使用行業別代碼檔CdIndustry</t>
    <phoneticPr fontId="2" type="noConversion"/>
  </si>
  <si>
    <t>新架構以會計科子細目設定檔CdAcCode匯入</t>
    <phoneticPr fontId="2" type="noConversion"/>
  </si>
  <si>
    <t>10/22查詢為149筆</t>
    <phoneticPr fontId="2" type="noConversion"/>
  </si>
  <si>
    <t>10/22查詢為0筆
須轉入聯貸案訂約檔LoanSynd</t>
    <phoneticPr fontId="2" type="noConversion"/>
  </si>
  <si>
    <t>10/22查詢為592筆</t>
    <phoneticPr fontId="2" type="noConversion"/>
  </si>
  <si>
    <t>10/22查詢為433筆</t>
    <phoneticPr fontId="2" type="noConversion"/>
  </si>
  <si>
    <t>10/22查詢為2707筆</t>
    <phoneticPr fontId="2" type="noConversion"/>
  </si>
  <si>
    <t>新架構以經辦員編查員編檔Email</t>
    <phoneticPr fontId="2" type="noConversion"/>
  </si>
  <si>
    <t>10/22查詢為2筆</t>
    <phoneticPr fontId="2" type="noConversion"/>
  </si>
  <si>
    <t>10/22查詢為81筆</t>
    <phoneticPr fontId="2" type="noConversion"/>
  </si>
  <si>
    <t>新架構紀錄在郵局授權紀錄檔PostAuthLog</t>
    <phoneticPr fontId="2" type="noConversion"/>
  </si>
  <si>
    <t>新架構取LN$FR1P寫入火險續保檔InsuRenew</t>
    <phoneticPr fontId="2" type="noConversion"/>
  </si>
  <si>
    <t>合計</t>
    <phoneticPr fontId="2" type="noConversion"/>
  </si>
  <si>
    <t>已有目標資料表
("對應Table"不為空白者)</t>
    <phoneticPr fontId="2" type="noConversion"/>
  </si>
  <si>
    <t>未有目標資料表
("對應Table"為空白者)</t>
    <phoneticPr fontId="2" type="noConversion"/>
  </si>
  <si>
    <t>10/23確認CU$CUSP客戶主檔已涵蓋此檔資料
保留在轉換環境備查</t>
    <phoneticPr fontId="2" type="noConversion"/>
  </si>
  <si>
    <t>無此資料表</t>
    <phoneticPr fontId="2" type="noConversion"/>
  </si>
  <si>
    <t>只轉最新一筆</t>
    <phoneticPr fontId="2" type="noConversion"/>
  </si>
  <si>
    <t>配合報表討論
10/23轉換環境無此Table</t>
    <phoneticPr fontId="2" type="noConversion"/>
  </si>
  <si>
    <t>1.批次統計檔
2.傳票檔</t>
    <phoneticPr fontId="2" type="noConversion"/>
  </si>
  <si>
    <t>是否轉換:
V:轉換
X:不轉換
O:部份轉
H:中間DB</t>
    <phoneticPr fontId="2" type="noConversion"/>
  </si>
  <si>
    <t>H : 中間DB</t>
    <phoneticPr fontId="2" type="noConversion"/>
  </si>
  <si>
    <t>已轉入</t>
    <phoneticPr fontId="2" type="noConversion"/>
  </si>
  <si>
    <t>疑似洗錢交易彙整檔</t>
    <phoneticPr fontId="2" type="noConversion"/>
  </si>
  <si>
    <t>洗錢樣態暫存檔１</t>
    <phoneticPr fontId="2" type="noConversion"/>
  </si>
  <si>
    <t>不轉換</t>
  </si>
  <si>
    <t>X : 不轉換</t>
  </si>
  <si>
    <t>報表:26
已確認需求:26
洗錢樣態:16
10/22討論整理中:9
備查:13
10/29討論:4</t>
    <phoneticPr fontId="2" type="noConversion"/>
  </si>
  <si>
    <t>報表會使用到
參考LA$W24P
10/22 確認有使用的是LNM51PCK</t>
    <phoneticPr fontId="2" type="noConversion"/>
  </si>
  <si>
    <t>新系統重新定義設定檔</t>
    <phoneticPr fontId="2" type="noConversion"/>
  </si>
  <si>
    <t>目前已不使用</t>
    <phoneticPr fontId="2" type="noConversion"/>
  </si>
  <si>
    <t>核心提供</t>
    <phoneticPr fontId="2" type="noConversion"/>
  </si>
  <si>
    <t>CdCode代碼檔已涵蓋</t>
    <phoneticPr fontId="2" type="noConversion"/>
  </si>
  <si>
    <t>歷史資料
10/27轉換環境無此Table</t>
    <phoneticPr fontId="2" type="noConversion"/>
  </si>
  <si>
    <t>業績計算使用
10/27轉換環境無此Table</t>
    <phoneticPr fontId="2" type="noConversion"/>
  </si>
  <si>
    <t>擔保品欄位變更前變更後資料(?)
10/27全部為12451筆</t>
    <phoneticPr fontId="2" type="noConversion"/>
  </si>
  <si>
    <t>10/27全部為72筆</t>
    <phoneticPr fontId="2" type="noConversion"/>
  </si>
  <si>
    <t>不承報原因</t>
    <phoneticPr fontId="2" type="noConversion"/>
  </si>
  <si>
    <t>月報使用
10/27全部為342899筆
逾期帳號在每個月底的餘額</t>
    <phoneticPr fontId="2" type="noConversion"/>
  </si>
  <si>
    <t xml:space="preserve">轉發日期      </t>
    <phoneticPr fontId="2" type="noConversion"/>
  </si>
  <si>
    <t>業績計算相關
需請新壽提供各統編欄位對應角色
10/22 新壽回覆
10/27 全部為8722筆 
此檔內最後撥款資料為2010-05-19
轉換應使用LN$QQ8P</t>
    <phoneticPr fontId="2" type="noConversion"/>
  </si>
  <si>
    <t>業績計算區間會跨轉換日，需檢核新舊計算方式
計件代碼為2的要另外紀錄(?)
10/27全部為0筆</t>
    <phoneticPr fontId="2" type="noConversion"/>
  </si>
  <si>
    <t>業績計算區間會跨轉換日，需檢核新舊計算方式
每筆額度的業績歸屬(?)
10/27全部為10筆
應該是當月資料?</t>
    <phoneticPr fontId="2" type="noConversion"/>
  </si>
  <si>
    <t>業績計算區間會跨轉換日，需檢核新舊計算方式
10/27全部為334
應該是當季資料</t>
    <phoneticPr fontId="2" type="noConversion"/>
  </si>
  <si>
    <t>會計銷帳檔</t>
    <phoneticPr fontId="2" type="noConversion"/>
  </si>
  <si>
    <t>未轉入</t>
    <phoneticPr fontId="2" type="noConversion"/>
  </si>
  <si>
    <t>若轉換日跨扣款流程須注意，郵局扣款提出</t>
    <phoneticPr fontId="2" type="noConversion"/>
  </si>
  <si>
    <t>郵局扣款提回</t>
    <phoneticPr fontId="2" type="noConversion"/>
  </si>
  <si>
    <t>已定義在系統參數設定檔SystemParas</t>
    <phoneticPr fontId="2" type="noConversion"/>
  </si>
  <si>
    <t>會計 分錄檔
轉入會計帳務明細檔AcDetail</t>
    <phoneticPr fontId="2" type="noConversion"/>
  </si>
  <si>
    <t>LoanBorMain</t>
    <phoneticPr fontId="2" type="noConversion"/>
  </si>
  <si>
    <t>放款主檔</t>
    <phoneticPr fontId="2" type="noConversion"/>
  </si>
  <si>
    <t xml:space="preserve">違約損失率％  </t>
    <phoneticPr fontId="2" type="noConversion"/>
  </si>
  <si>
    <t>各地區類別的違約損失率
產生的日期?
功能?
10/29全部28筆</t>
    <phoneticPr fontId="2" type="noConversion"/>
  </si>
  <si>
    <t>歷史資料
10/29全部165784筆</t>
    <phoneticPr fontId="2" type="noConversion"/>
  </si>
  <si>
    <t>戶號為PK
10/29全部16310筆</t>
    <phoneticPr fontId="2" type="noConversion"/>
  </si>
  <si>
    <t>10/29已轉入撥款主檔LoanBorMain</t>
    <phoneticPr fontId="2" type="noConversion"/>
  </si>
  <si>
    <t>10/29全部55215筆
最新一筆的交易日期為20130719</t>
    <phoneticPr fontId="2" type="noConversion"/>
  </si>
  <si>
    <t>歷史資料
報表使用
10/29全部602筆</t>
    <phoneticPr fontId="2" type="noConversion"/>
  </si>
  <si>
    <t>報表使用
10/29全部40798筆</t>
    <phoneticPr fontId="2" type="noConversion"/>
  </si>
  <si>
    <t>10/22全部筆數為7961筆
串LA$CHKP寫入LoanCheque</t>
    <phoneticPr fontId="2" type="noConversion"/>
  </si>
  <si>
    <t>LoanCheque</t>
    <phoneticPr fontId="2" type="noConversion"/>
  </si>
  <si>
    <t>放款支票檔</t>
    <phoneticPr fontId="2" type="noConversion"/>
  </si>
  <si>
    <t>預計完成日期</t>
    <phoneticPr fontId="2" type="noConversion"/>
  </si>
  <si>
    <t xml:space="preserve">6-2的功能
-&gt;找不到
可能跟檔案借閱檔有關,請AP回覆
10/22 新壽回覆為抵押設定，須寫進擔保品檔
更新擔保品不動產檔ClImm的設定狀態SettingStatus欄位
</t>
    <phoneticPr fontId="2" type="noConversion"/>
  </si>
  <si>
    <t>ClImm</t>
    <phoneticPr fontId="2" type="noConversion"/>
  </si>
  <si>
    <t>擔保品不動產檔</t>
    <phoneticPr fontId="2" type="noConversion"/>
  </si>
  <si>
    <t>SlipMedia</t>
    <phoneticPr fontId="2" type="noConversion"/>
  </si>
  <si>
    <t>傳票媒體檔</t>
    <phoneticPr fontId="2" type="noConversion"/>
  </si>
  <si>
    <t>僅需比對不須轉入新檔</t>
    <phoneticPr fontId="2" type="noConversion"/>
  </si>
  <si>
    <t>BatxOthers</t>
    <phoneticPr fontId="2" type="noConversion"/>
  </si>
  <si>
    <t>其他還款來源檔</t>
    <phoneticPr fontId="2" type="noConversion"/>
  </si>
  <si>
    <t>FacClose</t>
    <phoneticPr fontId="2" type="noConversion"/>
  </si>
  <si>
    <t>清償作業檔</t>
    <phoneticPr fontId="2" type="noConversion"/>
  </si>
  <si>
    <t>撥貸相關
待確認
10/22 IT已回覆
資料最後的更新日期是20160630
全部筆數為44筆
開新的檔照轉</t>
    <phoneticPr fontId="2" type="noConversion"/>
  </si>
  <si>
    <t>法拍費用檔</t>
    <phoneticPr fontId="2" type="noConversion"/>
  </si>
  <si>
    <t>LoanBorTx已涵蓋</t>
    <phoneticPr fontId="2" type="noConversion"/>
  </si>
  <si>
    <t>需寫入銷帳檔(債協退還款)
入帳日期&gt;0表示已銷帳
寫入AcReceviable 債協暫收款－收款專戶</t>
    <phoneticPr fontId="2" type="noConversion"/>
  </si>
  <si>
    <t>AcReceviable</t>
    <phoneticPr fontId="2" type="noConversion"/>
  </si>
  <si>
    <t>會計銷帳檔</t>
    <phoneticPr fontId="2" type="noConversion"/>
  </si>
  <si>
    <t>會計借新還舊檔</t>
    <phoneticPr fontId="2" type="noConversion"/>
  </si>
  <si>
    <t>LN$NODP</t>
    <phoneticPr fontId="2" type="noConversion"/>
  </si>
  <si>
    <t>實際完成日期</t>
    <phoneticPr fontId="2" type="noConversion"/>
  </si>
  <si>
    <t>須轉入CustDataCtrl結清戶個資控管檔
10/29 0筆
轉換程式已寫好</t>
    <phoneticPr fontId="2" type="noConversion"/>
  </si>
  <si>
    <t>AS400已上版
開新檔照轉</t>
    <phoneticPr fontId="2" type="noConversion"/>
  </si>
  <si>
    <t>MonthlyFacBal</t>
    <phoneticPr fontId="2" type="noConversion"/>
  </si>
  <si>
    <t>額度月報工作檔</t>
    <phoneticPr fontId="2" type="noConversion"/>
  </si>
  <si>
    <t>僅需比對不需轉入新檔</t>
    <phoneticPr fontId="2" type="noConversion"/>
  </si>
  <si>
    <t>10/22查詢為208筆
CUSEM6為估價人員員編?
EMPNA6有幾筆姓名前有全形空白，轉換時需去除
開新Table照轉</t>
    <phoneticPr fontId="2" type="noConversion"/>
  </si>
  <si>
    <t>對應到擔保品重評的估價公司?
10/22查詢為22筆
群組代號需確認用途
開新Table照轉</t>
    <phoneticPr fontId="2" type="noConversion"/>
  </si>
  <si>
    <t>目前資料縣/市/鄉/鎮/區都有
開新Table照轉</t>
    <phoneticPr fontId="2" type="noConversion"/>
  </si>
  <si>
    <t>CdIndustry</t>
    <phoneticPr fontId="2" type="noConversion"/>
  </si>
  <si>
    <t>行業別代號檔</t>
    <phoneticPr fontId="2" type="noConversion"/>
  </si>
  <si>
    <t>以此檔匯入行業別代號檔CdIndustry</t>
    <phoneticPr fontId="2" type="noConversion"/>
  </si>
  <si>
    <t>LoanSynd</t>
    <phoneticPr fontId="2" type="noConversion"/>
  </si>
  <si>
    <t>聯貸案訂約檔</t>
    <phoneticPr fontId="2" type="noConversion"/>
  </si>
  <si>
    <t>CustDataCtrl</t>
    <phoneticPr fontId="2" type="noConversion"/>
  </si>
  <si>
    <t xml:space="preserve">結清戶個資控管檔
</t>
    <phoneticPr fontId="2" type="noConversion"/>
  </si>
  <si>
    <t>AcDetail</t>
    <phoneticPr fontId="2" type="noConversion"/>
  </si>
  <si>
    <t>會計帳務明細檔</t>
    <phoneticPr fontId="2" type="noConversion"/>
  </si>
  <si>
    <t xml:space="preserve">BSTMCD      </t>
    <phoneticPr fontId="2" type="noConversion"/>
  </si>
  <si>
    <t>放款平均利率計算檔</t>
    <phoneticPr fontId="2" type="noConversion"/>
  </si>
  <si>
    <t>JLNCRC</t>
    <phoneticPr fontId="2" type="noConversion"/>
  </si>
  <si>
    <t>10/27全部為544846筆
轉入AcMain,AcAcctCheck</t>
    <phoneticPr fontId="2" type="noConversion"/>
  </si>
  <si>
    <t>MonthlyLoanBal</t>
    <phoneticPr fontId="2" type="noConversion"/>
  </si>
  <si>
    <t>列標籤</t>
  </si>
  <si>
    <t>(空白)</t>
  </si>
  <si>
    <t>總計</t>
  </si>
  <si>
    <t>是否轉換:
V:轉換
X:不轉換
O:部份轉
H:中間DB</t>
  </si>
  <si>
    <t>欄標籤</t>
  </si>
  <si>
    <t>&lt;2020/10/21</t>
  </si>
  <si>
    <t>10月</t>
  </si>
  <si>
    <t>11月</t>
  </si>
  <si>
    <t>計數 - 預計完成日期</t>
  </si>
  <si>
    <t>(多重項目)</t>
  </si>
  <si>
    <t>1.主檔 2.明細檔 3.代號檔 4.設定檔
5.單證列印檔 6.備查 7.暫存用</t>
    <phoneticPr fontId="2" type="noConversion"/>
  </si>
  <si>
    <t>報表:26
10/30討論:26
洗錢樣態:16
備查:6
已確認:20</t>
    <phoneticPr fontId="2" type="noConversion"/>
  </si>
  <si>
    <t>未發資料須轉至新系統
10/27全部為13416筆
最新的轉發日期是20000401
歷史資料</t>
    <phoneticPr fontId="2" type="noConversion"/>
  </si>
  <si>
    <t>放款利率別餘額統計檔</t>
    <phoneticPr fontId="2" type="noConversion"/>
  </si>
  <si>
    <t>配合報表討論(放款餘額利率分布表)
10/27全部為551834筆
科目&amp;利率的每個月月底件數/餘額</t>
    <phoneticPr fontId="2" type="noConversion"/>
  </si>
  <si>
    <t>LADACTP</t>
    <phoneticPr fontId="2" type="noConversion"/>
  </si>
  <si>
    <t>額度細分
最終額度編號 &amp; 欠繳資料
溢短收、暫收款
轉入銷帳檔AcReceivable</t>
    <phoneticPr fontId="2" type="noConversion"/>
  </si>
  <si>
    <t>暫收款可抵繳</t>
    <phoneticPr fontId="2" type="noConversion"/>
  </si>
  <si>
    <t>核對支票未兌現金額</t>
    <phoneticPr fontId="2" type="noConversion"/>
  </si>
  <si>
    <t>滯繳客戶明細表 - 繳款別  EXCEL</t>
    <phoneticPr fontId="2" type="noConversion"/>
  </si>
  <si>
    <t>配合報表討論(滯繳客戶明細表-繳款別)
10/27全部為0筆</t>
    <phoneticPr fontId="2" type="noConversion"/>
  </si>
  <si>
    <t>LAW5I1E</t>
    <phoneticPr fontId="2" type="noConversion"/>
  </si>
  <si>
    <t>報表結果檔</t>
    <phoneticPr fontId="2" type="noConversion"/>
  </si>
  <si>
    <t>報表使用(LN6371-個人戶撥款還款比較月報表)
10/29全部2384筆
每個月各個交易代號的交易金額加總</t>
    <phoneticPr fontId="2" type="noConversion"/>
  </si>
  <si>
    <t>10/29全部11337筆
LN60B1 / LN60B2 退匯、抽退票傳票明細表</t>
    <phoneticPr fontId="2" type="noConversion"/>
  </si>
  <si>
    <t>轉催紀錄
10/27全部為33916筆
轉交外部催收人員?
戶況是正常?
LA5P1催收款明細表
待確認功能</t>
    <phoneticPr fontId="2" type="noConversion"/>
  </si>
  <si>
    <t>day-1資料
10/29全部508筆
最新一筆的TRXDAT為20170622
檢核額度報送歷史</t>
    <phoneticPr fontId="2" type="noConversion"/>
  </si>
  <si>
    <t>for IFR9 CCF
開新表照轉</t>
    <phoneticPr fontId="2" type="noConversion"/>
  </si>
  <si>
    <t>AcMain
AcAcctCheck</t>
    <phoneticPr fontId="2" type="noConversion"/>
  </si>
  <si>
    <t>報表(LA5F1利息收入成長表)
10/27全部為4955筆
科目&amp;帳戶類別&amp;資金來源的月/年底累計利息/餘額
利息欄位為實收利息
月累計=年累計?</t>
    <phoneticPr fontId="2" type="noConversion"/>
  </si>
  <si>
    <t>報表(月報-平均利率月報表LA5Q1、LA5Q2、LA5Q3)
10/27全部為8943筆
科目&amp;帳戶類別&amp;關係人別&amp;抵押品別的當月/當年的利息/餘額
可用傳票檔累計後與此表核對</t>
    <phoneticPr fontId="2" type="noConversion"/>
  </si>
  <si>
    <t>InnReCheck</t>
    <phoneticPr fontId="2" type="noConversion"/>
  </si>
  <si>
    <t>覆審明細檔</t>
    <phoneticPr fontId="2" type="noConversion"/>
  </si>
  <si>
    <t>CustRmk</t>
    <phoneticPr fontId="2" type="noConversion"/>
  </si>
  <si>
    <t>顧客控管警訊檔</t>
    <phoneticPr fontId="2" type="noConversion"/>
  </si>
  <si>
    <t>3-15 F2使用
類似顧客控管警訊檔CustRmk
但有日期?
目前CustRmk是由LNREMP轉入
10/29全部95230筆
TRXDAT有異常資料</t>
    <phoneticPr fontId="2" type="noConversion"/>
  </si>
  <si>
    <t>CdAppraisalCompany</t>
    <phoneticPr fontId="2" type="noConversion"/>
  </si>
  <si>
    <t>估價公司檔</t>
    <phoneticPr fontId="2" type="noConversion"/>
  </si>
  <si>
    <t>CdAppraiser</t>
    <phoneticPr fontId="2" type="noConversion"/>
  </si>
  <si>
    <t>估價人員檔</t>
    <phoneticPr fontId="2" type="noConversion"/>
  </si>
  <si>
    <t>僅有1993~1996年資料，保留在轉換環境
現行使用應為LNMSLP</t>
    <phoneticPr fontId="2" type="noConversion"/>
  </si>
  <si>
    <t>LA$MSLP</t>
    <phoneticPr fontId="2" type="noConversion"/>
  </si>
  <si>
    <t>放款扣薪累積檔</t>
    <phoneticPr fontId="2" type="noConversion"/>
  </si>
  <si>
    <t>放款員工扣薪媒體檔</t>
    <phoneticPr fontId="2" type="noConversion"/>
  </si>
  <si>
    <t>V</t>
    <phoneticPr fontId="2" type="noConversion"/>
  </si>
  <si>
    <t>寬限條件控管繳息檔</t>
    <phoneticPr fontId="2" type="noConversion"/>
  </si>
  <si>
    <t>業績計算使用
季額度資料
無撥款序號是累計到額度?
二階是指房貸專員?
三階是指介紹人?</t>
    <phoneticPr fontId="2" type="noConversion"/>
  </si>
  <si>
    <t>LN$GRPP</t>
    <phoneticPr fontId="2" type="noConversion"/>
  </si>
  <si>
    <t>GraceCondition</t>
    <phoneticPr fontId="2" type="noConversion"/>
  </si>
  <si>
    <t>LN$IVWP</t>
    <phoneticPr fontId="2" type="noConversion"/>
  </si>
  <si>
    <t>MlaundryRecord</t>
    <phoneticPr fontId="2" type="noConversion"/>
  </si>
  <si>
    <t>轉入MlaundryRecord</t>
    <phoneticPr fontId="2" type="noConversion"/>
  </si>
  <si>
    <t>疑似洗錢交易訪談記錄檔</t>
    <phoneticPr fontId="2" type="noConversion"/>
  </si>
  <si>
    <t>LN$KCPP</t>
    <phoneticPr fontId="2" type="noConversion"/>
  </si>
  <si>
    <t>LN$LGFP</t>
    <phoneticPr fontId="2" type="noConversion"/>
  </si>
  <si>
    <t>ForeclosureFee</t>
    <phoneticPr fontId="2" type="noConversion"/>
  </si>
  <si>
    <t>ForeclosureFinished</t>
    <phoneticPr fontId="2" type="noConversion"/>
  </si>
  <si>
    <t>法拍完成資料檔</t>
    <phoneticPr fontId="2" type="noConversion"/>
  </si>
  <si>
    <t>法拍資料
需轉入ForeclosureFee法拍費用檔
11/3與LN$LGFP合併寫入</t>
    <phoneticPr fontId="2" type="noConversion"/>
  </si>
  <si>
    <t>法拍完成的紀錄
11/4轉入ForeclosureFinished法拍完成資料檔</t>
    <phoneticPr fontId="2" type="noConversion"/>
  </si>
  <si>
    <t>LN$LGRP</t>
    <phoneticPr fontId="2" type="noConversion"/>
  </si>
  <si>
    <t>配合借新還舊檔使用
更新展期記號RenewCode為2.協議
11/4加入AcLoanRenew轉換邏輯</t>
    <phoneticPr fontId="2" type="noConversion"/>
  </si>
  <si>
    <t>LoanBorHistory</t>
    <phoneticPr fontId="2" type="noConversion"/>
  </si>
  <si>
    <t>轉入LoanBorHistory
此檔為撥款當時撥款主檔資料
開新檔留存各放款戶撥款當時資料</t>
    <phoneticPr fontId="2" type="noConversion"/>
  </si>
  <si>
    <t>撥款資料檔</t>
    <phoneticPr fontId="2" type="noConversion"/>
  </si>
  <si>
    <t>需轉入銷帳檔AcReceivable
寫入AcReceviable 催收款項－法務費用
已由ForeclosureFee法拍費用檔寫入</t>
    <phoneticPr fontId="2" type="noConversion"/>
  </si>
  <si>
    <t>需轉入銷帳檔AcReceivable
寫入AcReceviable 催收款項－火險費用
已由InsuRenew火險單續保檔寫入</t>
    <phoneticPr fontId="2" type="noConversion"/>
  </si>
  <si>
    <t>配合報表討論
可能是各科目的月底餘額
10/22 IT回覆後，須轉請放款部確認
缺報表sample
11/4User回覆要,並已將Sample寄給綺萍
確認樣張後,確定報表內容為當月資料,無須轉入,保留在轉換環境</t>
    <phoneticPr fontId="2" type="noConversion"/>
  </si>
  <si>
    <t>LNMDLYP</t>
    <phoneticPr fontId="2" type="noConversion"/>
  </si>
  <si>
    <t>TB$APRP</t>
    <phoneticPr fontId="2" type="noConversion"/>
  </si>
  <si>
    <t>TB$OCPP</t>
    <phoneticPr fontId="2" type="noConversion"/>
  </si>
  <si>
    <t>LA$MSTP</t>
    <phoneticPr fontId="2" type="noConversion"/>
  </si>
  <si>
    <t>報表使用
10/29全部509筆
11/10與LNMRVHP重複</t>
    <phoneticPr fontId="2" type="noConversion"/>
  </si>
  <si>
    <t>day-1資料
功能5-9-29(授信案件覆審月報明細表)
8.土地貸款覆審表
10/22全部筆數為33
11/10與LNH1480P重複</t>
    <phoneticPr fontId="2" type="noConversion"/>
  </si>
  <si>
    <t>確認是否更新代號檔
來源系統/檔名/格式
預計轉入CdStock
11/6資料很奇怪無法轉入
11/11綺萍回覆AS400此檔為舊資料不轉入</t>
    <phoneticPr fontId="2" type="noConversion"/>
  </si>
  <si>
    <t>rpt</t>
    <phoneticPr fontId="2" type="noConversion"/>
  </si>
  <si>
    <t>rpt</t>
    <phoneticPr fontId="2" type="noConversion"/>
  </si>
  <si>
    <t>協辦人員等級檔</t>
    <phoneticPr fontId="2" type="noConversion"/>
  </si>
  <si>
    <t>車馬費發放日期</t>
    <phoneticPr fontId="2" type="noConversion"/>
  </si>
  <si>
    <t>車馬費發放金額</t>
    <phoneticPr fontId="2" type="noConversion"/>
  </si>
  <si>
    <t>LA$ASTP</t>
    <phoneticPr fontId="2" type="noConversion"/>
  </si>
  <si>
    <t>還有記當日撥款件數、結清件數</t>
    <phoneticPr fontId="2" type="noConversion"/>
  </si>
  <si>
    <t>歷史資料-編號使用，新系統會重編</t>
    <phoneticPr fontId="2" type="noConversion"/>
  </si>
  <si>
    <t>歷史資料-新系統根據主檔餘額累計</t>
    <phoneticPr fontId="2" type="noConversion"/>
  </si>
  <si>
    <t>可能有新的紀錄檔</t>
    <phoneticPr fontId="2" type="noConversion"/>
  </si>
  <si>
    <t>欄位變更前後資料</t>
    <phoneticPr fontId="2" type="noConversion"/>
  </si>
  <si>
    <t>?</t>
    <phoneticPr fontId="2" type="noConversion"/>
  </si>
  <si>
    <t>歷史資料-Sql備查</t>
    <phoneticPr fontId="2" type="noConversion"/>
  </si>
  <si>
    <t>轉換日可與AcAcctCheck會計業務檢核檔比對</t>
    <phoneticPr fontId="2" type="noConversion"/>
  </si>
  <si>
    <t>各戶號(至撥款層)催繳情形
比對CollLaw的法務進度
10/21比對後,只有一筆在法催紀錄法務進度檔CollLaw不存在
戶號1315936-001-011 處理日期20200226
須請放款部確認
僅需比對不須轉換
該筆僅為測試資料</t>
    <phoneticPr fontId="2" type="noConversion"/>
  </si>
  <si>
    <t>與案件申請檔FacCaseAppl的團體戶識別碼配合使用
10/21比對後,有幾個識別碼在案件申請檔有,但在放款團體戶檔沒有
SELECT *
FROM LA$CASP S1
LEFT JOIN DAT_LA$GRPP S2 ON S2.CASGCI = S1.CASGCI
WHERE S1.CASGCI &gt; 0
AND S2.CASGCI IS NULL
查詢該批資料有無撥貸
已都有比對到</t>
    <phoneticPr fontId="2" type="noConversion"/>
  </si>
  <si>
    <t>new</t>
    <phoneticPr fontId="2" type="noConversion"/>
  </si>
  <si>
    <t>LA$INRP</t>
    <phoneticPr fontId="2" type="noConversion"/>
  </si>
  <si>
    <t>LA$M01P</t>
    <phoneticPr fontId="2" type="noConversion"/>
  </si>
  <si>
    <t>若轉換日跨扣款流程須注意
轉入EmpDeductMedia
11/3全部筆數為762筆
LA$M06P放款員工扣薪媒體檔 與 EmpDeductMedia 員工扣薪媒體檔
差異太多無法使用,與PG梓峻確認後跨轉換日扣款流程將以檔案上傳方式進行
所以不用轉,保留在轉換環境</t>
    <phoneticPr fontId="2" type="noConversion"/>
  </si>
  <si>
    <t>與L5對應功能確認需不需要轉</t>
    <phoneticPr fontId="2" type="noConversion"/>
  </si>
  <si>
    <t>LA$SJNP</t>
    <phoneticPr fontId="2" type="noConversion"/>
  </si>
  <si>
    <t>與業務單位確認留存備查方式
Sql備查</t>
    <phoneticPr fontId="2" type="noConversion"/>
  </si>
  <si>
    <t>LA$TMBP</t>
    <phoneticPr fontId="2" type="noConversion"/>
  </si>
  <si>
    <t>銀行扣款各日扣款總金額檔</t>
    <phoneticPr fontId="2" type="noConversion"/>
  </si>
  <si>
    <t>滯繳客戶資料</t>
    <phoneticPr fontId="2" type="noConversion"/>
  </si>
  <si>
    <t>改在LNM51PCK</t>
    <phoneticPr fontId="2" type="noConversion"/>
  </si>
  <si>
    <t>做報表參考</t>
    <phoneticPr fontId="2" type="noConversion"/>
  </si>
  <si>
    <t>歷史資料-原主檔就有</t>
    <phoneticPr fontId="2" type="noConversion"/>
  </si>
  <si>
    <t>每日各帳號的暫收金額
銷帳歷史檔
10/27全部為5787821筆
歸戶帳冊別</t>
    <phoneticPr fontId="2" type="noConversion"/>
  </si>
  <si>
    <t>AcReceivable</t>
    <phoneticPr fontId="2" type="noConversion"/>
  </si>
  <si>
    <t>會計銷帳檔</t>
  </si>
  <si>
    <t>設定檔-新檔用交易維護</t>
    <phoneticPr fontId="2" type="noConversion"/>
  </si>
  <si>
    <t>PfItDetail</t>
    <phoneticPr fontId="2" type="noConversion"/>
  </si>
  <si>
    <t>介紹人業績明細檔</t>
    <phoneticPr fontId="2" type="noConversion"/>
  </si>
  <si>
    <t>公會餘額明細檔－建商</t>
    <phoneticPr fontId="2" type="noConversion"/>
  </si>
  <si>
    <t xml:space="preserve">與業務單位確認是否要留存備查
</t>
    <phoneticPr fontId="2" type="noConversion"/>
  </si>
  <si>
    <t>1/8報表製作時智偉再確認是否需要
若要就轉入</t>
    <phoneticPr fontId="2" type="noConversion"/>
  </si>
  <si>
    <t>1/8智偉轉入相應新系統Table</t>
    <phoneticPr fontId="2" type="noConversion"/>
  </si>
  <si>
    <t>每月給新光產物的檔
可能要轉入InsuComm火險佣金檔</t>
    <phoneticPr fontId="2" type="noConversion"/>
  </si>
  <si>
    <t>報表可能會使用</t>
    <phoneticPr fontId="2" type="noConversion"/>
  </si>
  <si>
    <t>給新光產物的檔</t>
    <phoneticPr fontId="2" type="noConversion"/>
  </si>
  <si>
    <t xml:space="preserve">火險保費  </t>
    <phoneticPr fontId="2" type="noConversion"/>
  </si>
  <si>
    <t>已不使用</t>
  </si>
  <si>
    <t>此檔目前有3800筆
需與現有土地檔的面積比對是否相符
待確認
10/22 IT回覆後，須轉請放款部確認
User回覆由擔保品土地檔為主</t>
    <phoneticPr fontId="2" type="noConversion"/>
  </si>
  <si>
    <t>需確認替代功能
34號公報相關</t>
    <phoneticPr fontId="2" type="noConversion"/>
  </si>
  <si>
    <t>配合借新還舊檔使用
LN$NODP更新AcLoanRenew後
與此檔比對
商品代碼為60,61,62的與此檔比對</t>
    <phoneticPr fontId="2" type="noConversion"/>
  </si>
  <si>
    <t>歷史資料
債權已賣出</t>
    <phoneticPr fontId="2" type="noConversion"/>
  </si>
  <si>
    <t>eLoan為連線查詢</t>
    <phoneticPr fontId="2" type="noConversion"/>
  </si>
  <si>
    <t>歷史資料
報表可能會使用</t>
    <phoneticPr fontId="2" type="noConversion"/>
  </si>
  <si>
    <t>與AML系統介接格式
現在是每日傳未結案戶及符合定審資料的客戶</t>
    <phoneticPr fontId="2" type="noConversion"/>
  </si>
  <si>
    <t>LNMAML2P</t>
    <phoneticPr fontId="2" type="noConversion"/>
  </si>
  <si>
    <t>報表參考格式</t>
    <phoneticPr fontId="2" type="noConversion"/>
  </si>
  <si>
    <t>受益人是否為房貸關係人工作檔</t>
    <phoneticPr fontId="2" type="noConversion"/>
  </si>
  <si>
    <t>給核心介面檔,討論時要問</t>
    <phoneticPr fontId="2" type="noConversion"/>
  </si>
  <si>
    <t>官網放款資料查詢工作檔</t>
    <phoneticPr fontId="2" type="noConversion"/>
  </si>
  <si>
    <t>LNW99JP</t>
    <phoneticPr fontId="2" type="noConversion"/>
  </si>
  <si>
    <t>LNW16P</t>
    <phoneticPr fontId="2" type="noConversion"/>
  </si>
  <si>
    <t>放款承諾明細工作檔</t>
    <phoneticPr fontId="2" type="noConversion"/>
  </si>
  <si>
    <t>ＡＭＬ失效戶下載檔</t>
    <phoneticPr fontId="2" type="noConversion"/>
  </si>
  <si>
    <t xml:space="preserve">ACNTYP      </t>
    <phoneticPr fontId="2" type="noConversion"/>
  </si>
  <si>
    <t>1:個人 2:公司 3:合計</t>
    <phoneticPr fontId="2" type="noConversion"/>
  </si>
  <si>
    <t xml:space="preserve">ACNTY2      </t>
    <phoneticPr fontId="2" type="noConversion"/>
  </si>
  <si>
    <t>MonthlyLM014A</t>
    <phoneticPr fontId="2" type="noConversion"/>
  </si>
  <si>
    <t>MonthlyLM014B</t>
    <phoneticPr fontId="2" type="noConversion"/>
  </si>
  <si>
    <t>每月放款餘額檔</t>
    <phoneticPr fontId="2" type="noConversion"/>
  </si>
  <si>
    <t>H</t>
  </si>
  <si>
    <t>報表有用到
1/12 確認資料有29筆
有一筆戶號在第二欄"LU$STAT"有*號
須了解用途</t>
    <phoneticPr fontId="2" type="noConversion"/>
  </si>
  <si>
    <t>有報表讀此檔
有餘額的帳號在撥款檔的資料
有每個帳號的資金來源
可轉入帳冊別欄位</t>
    <phoneticPr fontId="2" type="noConversion"/>
  </si>
  <si>
    <t>與客戶主檔的企金別欄位比對
若戶號在此存在且為啟用,企金別擺2:企金自然人
1/12已加入至CustMain轉換邏輯</t>
    <phoneticPr fontId="2" type="noConversion"/>
  </si>
  <si>
    <t>CustMain</t>
    <phoneticPr fontId="2" type="noConversion"/>
  </si>
  <si>
    <t>客戶資料主檔</t>
    <phoneticPr fontId="2" type="noConversion"/>
  </si>
  <si>
    <t>每日逾期天數檔
1/7 確認DailyLoanBal是否需要
1/11 確認資料只有當天的逾期天數
1/12 確認每月月底的逾期天數已使用LNMDLYP轉入</t>
    <phoneticPr fontId="2" type="noConversion"/>
  </si>
  <si>
    <t>配合報表討論
10/22全部筆數為15419208
內有每一戶每個月月底的放款餘額
報表會使用
MonthlyLoanBal需增加欄位放最高放款餘額</t>
    <phoneticPr fontId="2" type="noConversion"/>
  </si>
  <si>
    <t>額度月報工作檔</t>
    <phoneticPr fontId="2" type="noConversion"/>
  </si>
  <si>
    <t>1/12 資料只到201009，請清河協助確認是轉換時斷掉還是已改用其他檔案
轉入MonthlyFacBal.AssetClass</t>
    <phoneticPr fontId="2" type="noConversion"/>
  </si>
  <si>
    <t>LN$LBLP</t>
    <phoneticPr fontId="2" type="noConversion"/>
  </si>
  <si>
    <t>報表可能會使用
1/12 LM028給會計師的DBF檔</t>
    <phoneticPr fontId="2" type="noConversion"/>
  </si>
  <si>
    <t>月報LM014工作檔B</t>
    <phoneticPr fontId="2" type="noConversion"/>
  </si>
  <si>
    <t>月報LM014工作檔A</t>
    <phoneticPr fontId="2" type="noConversion"/>
  </si>
  <si>
    <t>開Table照轉
AS400 5-10-2
須請新壽提供檢核方式
10/22 新壽回覆此檔已不使用，改用LNM51PCK(繳息清單檢核檔)
1/7此檔是源頭，與LNM51PCK配合使用
L9714房屋擔保借款繳息清單</t>
    <phoneticPr fontId="2" type="noConversion"/>
  </si>
  <si>
    <t>全年利息</t>
    <phoneticPr fontId="2" type="noConversion"/>
  </si>
  <si>
    <t>W24USG</t>
    <phoneticPr fontId="2" type="noConversion"/>
  </si>
  <si>
    <t>YearlyHouseLoanInt</t>
    <phoneticPr fontId="2" type="noConversion"/>
  </si>
  <si>
    <t>每年房屋擔保借款繳息工作檔</t>
    <phoneticPr fontId="2" type="noConversion"/>
  </si>
  <si>
    <t>LA$W24P</t>
    <phoneticPr fontId="2" type="noConversion"/>
  </si>
  <si>
    <t>GuildBuilders</t>
    <phoneticPr fontId="2" type="noConversion"/>
  </si>
  <si>
    <t>公會餘額統計建商名單檔</t>
    <phoneticPr fontId="2" type="noConversion"/>
  </si>
  <si>
    <t>MonthlyLM028</t>
    <phoneticPr fontId="2" type="noConversion"/>
  </si>
  <si>
    <t>月報LM028工作檔</t>
    <phoneticPr fontId="2" type="noConversion"/>
  </si>
  <si>
    <t xml:space="preserve">ACNTY5      </t>
    <phoneticPr fontId="2" type="noConversion"/>
  </si>
  <si>
    <t>MonthlyLM014C</t>
    <phoneticPr fontId="2" type="noConversion"/>
  </si>
  <si>
    <t>月報LM014工作檔C</t>
    <phoneticPr fontId="2" type="noConversion"/>
  </si>
  <si>
    <t>LN$BUDP</t>
    <phoneticPr fontId="2" type="noConversion"/>
  </si>
  <si>
    <t>LN$USTP</t>
    <phoneticPr fontId="2" type="noConversion"/>
  </si>
  <si>
    <t>配合報表討論
1/12舊資料僅到200501,改為保留在轉換環境</t>
    <phoneticPr fontId="2" type="noConversion"/>
  </si>
  <si>
    <t>配合報表討論
1/12舊資料僅到201610,改為保留在轉換環境</t>
    <phoneticPr fontId="2" type="noConversion"/>
  </si>
  <si>
    <t>MonthlyLM011</t>
    <phoneticPr fontId="2" type="noConversion"/>
  </si>
  <si>
    <t>月報表外放款承諾工作檔</t>
    <phoneticPr fontId="2" type="noConversion"/>
  </si>
  <si>
    <t>InnDocRecord</t>
    <phoneticPr fontId="2" type="noConversion"/>
  </si>
  <si>
    <t>InnFundApl</t>
    <phoneticPr fontId="2" type="noConversion"/>
  </si>
  <si>
    <t>TableName</t>
    <phoneticPr fontId="2" type="noConversion"/>
  </si>
  <si>
    <t>CU$CUSP</t>
  </si>
  <si>
    <t>SEQ</t>
    <phoneticPr fontId="2" type="noConversion"/>
  </si>
  <si>
    <t>欄位名稱</t>
    <phoneticPr fontId="2" type="noConversion"/>
  </si>
  <si>
    <t>中文名稱</t>
    <phoneticPr fontId="2" type="noConversion"/>
  </si>
  <si>
    <t>長度</t>
    <phoneticPr fontId="2" type="noConversion"/>
  </si>
  <si>
    <t>目標Table</t>
    <phoneticPr fontId="2" type="noConversion"/>
  </si>
  <si>
    <t>目標Table中文名稱</t>
    <phoneticPr fontId="2" type="noConversion"/>
  </si>
  <si>
    <t>客戶別</t>
  </si>
  <si>
    <t>行業別</t>
  </si>
  <si>
    <t>性別</t>
  </si>
  <si>
    <t>目標欄位名稱</t>
    <phoneticPr fontId="2" type="noConversion"/>
  </si>
  <si>
    <t>目標欄位中文名稱</t>
    <phoneticPr fontId="2" type="noConversion"/>
  </si>
  <si>
    <t>型態</t>
    <phoneticPr fontId="2" type="noConversion"/>
  </si>
  <si>
    <t>型態</t>
    <phoneticPr fontId="2" type="noConversion"/>
  </si>
  <si>
    <t>小數位數</t>
    <phoneticPr fontId="2" type="noConversion"/>
  </si>
  <si>
    <t>小數位數</t>
    <phoneticPr fontId="2" type="noConversion"/>
  </si>
  <si>
    <t>新欄位值定義</t>
    <phoneticPr fontId="2" type="noConversion"/>
  </si>
  <si>
    <t>舊欄位值格式</t>
    <phoneticPr fontId="2" type="noConversion"/>
  </si>
  <si>
    <t>CustMain</t>
    <phoneticPr fontId="2" type="noConversion"/>
  </si>
  <si>
    <t>客戶資料主檔</t>
    <phoneticPr fontId="2" type="noConversion"/>
  </si>
  <si>
    <t>VARCHAR2</t>
  </si>
  <si>
    <t>備註</t>
    <phoneticPr fontId="2" type="noConversion"/>
  </si>
  <si>
    <t>無戶號者為0</t>
    <phoneticPr fontId="2" type="noConversion"/>
  </si>
  <si>
    <t>新欄位值處理</t>
    <phoneticPr fontId="2" type="noConversion"/>
  </si>
  <si>
    <t>新欄位值格式</t>
    <phoneticPr fontId="2" type="noConversion"/>
  </si>
  <si>
    <t>CustMain</t>
    <phoneticPr fontId="2" type="noConversion"/>
  </si>
  <si>
    <t>客戶資料主檔</t>
    <phoneticPr fontId="2" type="noConversion"/>
  </si>
  <si>
    <t>CustMain</t>
    <phoneticPr fontId="2" type="noConversion"/>
  </si>
  <si>
    <t>BranchNo</t>
  </si>
  <si>
    <t>CustName</t>
  </si>
  <si>
    <t>戶名/公司名稱</t>
  </si>
  <si>
    <t>NVARCHAR2</t>
  </si>
  <si>
    <t>Birthday</t>
  </si>
  <si>
    <t>出生年月日/設立日期</t>
  </si>
  <si>
    <t>decimald</t>
  </si>
  <si>
    <t>Sex</t>
  </si>
  <si>
    <t>CustTypeCode</t>
  </si>
  <si>
    <t>?</t>
    <phoneticPr fontId="2" type="noConversion"/>
  </si>
  <si>
    <t>LPAD(CUSBRH,4,'0')</t>
    <phoneticPr fontId="2" type="noConversion"/>
  </si>
  <si>
    <t>IndustryCode</t>
  </si>
  <si>
    <t>行業別對照檔CdIndustry</t>
  </si>
  <si>
    <t>CU$CUAP</t>
    <phoneticPr fontId="2" type="noConversion"/>
  </si>
  <si>
    <t>顧客基本資料－擴增檔</t>
    <phoneticPr fontId="2" type="noConversion"/>
  </si>
  <si>
    <t>NationalityCode</t>
  </si>
  <si>
    <t>國籍</t>
  </si>
  <si>
    <t>CustMain</t>
    <phoneticPr fontId="2" type="noConversion"/>
  </si>
  <si>
    <t>客戶資料主檔</t>
    <phoneticPr fontId="2" type="noConversion"/>
  </si>
  <si>
    <t>國籍對照檔</t>
    <phoneticPr fontId="2" type="noConversion"/>
  </si>
  <si>
    <t>SpouseId</t>
  </si>
  <si>
    <t>配偶身份證號/負責人身分證</t>
  </si>
  <si>
    <t>TRIM(CUSID2)</t>
    <phoneticPr fontId="2" type="noConversion"/>
  </si>
  <si>
    <t>DECIMAL</t>
  </si>
  <si>
    <t>SpouseName</t>
  </si>
  <si>
    <t>配偶姓名/負責人姓名</t>
  </si>
  <si>
    <t>RegZip3,RegZip2</t>
    <phoneticPr fontId="2" type="noConversion"/>
  </si>
  <si>
    <t>3,2</t>
    <phoneticPr fontId="2" type="noConversion"/>
  </si>
  <si>
    <t>VARCHAR2,VARCHAR2</t>
    <phoneticPr fontId="2" type="noConversion"/>
  </si>
  <si>
    <t>0,0</t>
    <phoneticPr fontId="2" type="noConversion"/>
  </si>
  <si>
    <t>IF LENGTH(TRIM(CUSZPA))&gt;=3 THEN SUBSTR(TRIM(CUSZPA),0,3)
ELSE '' END,
IF LENGTH(TRIM(CUSZPA))==5 THEN SUBSTR(TRIM(CUSZPA),3,2)
ELSE '' END</t>
    <phoneticPr fontId="2" type="noConversion"/>
  </si>
  <si>
    <t>REPLACE(REPLACE(TRIM(CUSNA1),' ','')||REPLACE(TRIM(CUSNA5),' ',''),'○','o')</t>
    <phoneticPr fontId="2" type="noConversion"/>
  </si>
  <si>
    <t>RegRoad,RegSection,RegAlley,RegLane,RegNum,RegNumDash,RegFloor,RegFloorDash</t>
    <phoneticPr fontId="2" type="noConversion"/>
  </si>
  <si>
    <t>戶籍-路名,戶籍-段,戶籍-巷,戶籍-弄,戶籍-號,戶籍-號之,戶籍-樓,戶籍-樓之</t>
    <phoneticPr fontId="2" type="noConversion"/>
  </si>
  <si>
    <t xml:space="preserve">NVARCHAR2,VARCHAR2,VARCHAR2,VARCHAR2,VARCHAR2,VARCHAR2,VARCHAR2,VARCHAR2
</t>
    <phoneticPr fontId="2" type="noConversion"/>
  </si>
  <si>
    <t xml:space="preserve">40,5,5,5,5,5,5,5
</t>
    <phoneticPr fontId="2" type="noConversion"/>
  </si>
  <si>
    <t>0,0,0,0,0,0,0,0</t>
    <phoneticPr fontId="2" type="noConversion"/>
  </si>
  <si>
    <t>CustMain,CustMain,CustMain,CustMain,CustMain,CustMain,CustMain,CustMain</t>
    <phoneticPr fontId="2" type="noConversion"/>
  </si>
  <si>
    <t>客戶資料主檔,客戶資料主檔,客戶資料主檔,客戶資料主檔,客戶資料主檔,客戶資料主檔,客戶資料主檔,客戶資料主檔</t>
    <phoneticPr fontId="2" type="noConversion"/>
  </si>
  <si>
    <t>CustMain,CustMain</t>
    <phoneticPr fontId="2" type="noConversion"/>
  </si>
  <si>
    <t>客戶資料主檔,客戶資料主檔</t>
    <phoneticPr fontId="2" type="noConversion"/>
  </si>
  <si>
    <t>CurrZip3,CurrZip2</t>
    <phoneticPr fontId="2" type="noConversion"/>
  </si>
  <si>
    <t>通訊-郵遞區號前三碼,通訊-郵遞區號後兩碼</t>
    <phoneticPr fontId="2" type="noConversion"/>
  </si>
  <si>
    <t>戶籍-郵遞區號前三碼,戶籍-郵遞區號後兩碼</t>
    <phoneticPr fontId="2" type="noConversion"/>
  </si>
  <si>
    <t>VARCHAR2,VARCHAR2</t>
    <phoneticPr fontId="2" type="noConversion"/>
  </si>
  <si>
    <t>客戶資料主檔,客戶資料主檔,客戶資料主檔,客戶資料主檔,客戶資料主檔,客戶資料主檔,客戶資料主檔,客戶資料主檔</t>
    <phoneticPr fontId="2" type="noConversion"/>
  </si>
  <si>
    <t>CurrRoad,CurrSection,CurrAlley,CurrLane,CurrNum,CurrNumDash,CurrFloor,CurrFloorDash</t>
    <phoneticPr fontId="2" type="noConversion"/>
  </si>
  <si>
    <t>CurrRoad,CurrSection,CurrAlley,CurrLane,CurrNum,CurrNumDash,CurrFloor,CurrFloorDash</t>
    <phoneticPr fontId="2" type="noConversion"/>
  </si>
  <si>
    <t>通訊-路名,通訊-段,通訊-巷,通訊-弄,通訊-號,通訊-號之,通訊-樓,通訊-樓之</t>
  </si>
  <si>
    <t>EntCode</t>
  </si>
  <si>
    <t>企金別</t>
  </si>
  <si>
    <t>共用代碼檔</t>
    <phoneticPr fontId="2" type="noConversion"/>
  </si>
  <si>
    <t>0:個金
1:企金
2:企金自然人</t>
    <phoneticPr fontId="2" type="noConversion"/>
  </si>
  <si>
    <t>__ReferTo(LN$ENPP.ENPUSE, ENPUSE)
IF NVL(ENPUSE,' ') == 'Y' THEN '2'
ELSE IF TRIM(CUSENT) IN ('0','1','2') THEN TRIM(CUSENT)
ELSE TRIM(CUSENT) END</t>
    <phoneticPr fontId="2" type="noConversion"/>
  </si>
  <si>
    <t>EmpNo</t>
  </si>
  <si>
    <t>若此客戶為員工
才放該員工的員工代號</t>
  </si>
  <si>
    <t>EName</t>
  </si>
  <si>
    <t>英文姓名</t>
  </si>
  <si>
    <t>TRIM(CUSENM)</t>
    <phoneticPr fontId="2" type="noConversion"/>
  </si>
  <si>
    <t>EduCode</t>
  </si>
  <si>
    <t>教育程度代號</t>
  </si>
  <si>
    <t>共用代碼檔</t>
    <phoneticPr fontId="2" type="noConversion"/>
  </si>
  <si>
    <t>1:小學以下
2:國中
3:高中職
4:專科學校
5:大學
6:研究所
7:博士</t>
    <phoneticPr fontId="2" type="noConversion"/>
  </si>
  <si>
    <t>IF TRIM(CUSEDU) IN ('1','2','3','4','5','6','7') THEN TRIM(CUSEDU)
ELSE TRIM(CUSEDU) END</t>
    <phoneticPr fontId="2" type="noConversion"/>
  </si>
  <si>
    <t>OwnedHome</t>
  </si>
  <si>
    <t>自有住宅有無</t>
  </si>
  <si>
    <t>Y:是
N:否</t>
  </si>
  <si>
    <t>CurrCompName</t>
  </si>
  <si>
    <t>任職機構名稱</t>
  </si>
  <si>
    <t>TRIM(CUSWCM)</t>
    <phoneticPr fontId="2" type="noConversion"/>
  </si>
  <si>
    <t>CurrCompId</t>
  </si>
  <si>
    <t>任職機構統編</t>
  </si>
  <si>
    <t>TRIM(CUSWID)</t>
    <phoneticPr fontId="2" type="noConversion"/>
  </si>
  <si>
    <t>CurrCompTel</t>
  </si>
  <si>
    <t>任職機構電話</t>
  </si>
  <si>
    <t>JobTitle</t>
  </si>
  <si>
    <t>職位名稱</t>
  </si>
  <si>
    <t>JobTenure</t>
  </si>
  <si>
    <t>服務年資</t>
  </si>
  <si>
    <t>IncomeOfYearly</t>
  </si>
  <si>
    <t>年收入</t>
  </si>
  <si>
    <t>NVL(CUSYIN,0)</t>
    <phoneticPr fontId="2" type="noConversion"/>
  </si>
  <si>
    <t>IncomeDataDate</t>
  </si>
  <si>
    <t>PassportNo</t>
  </si>
  <si>
    <t>護照號碼</t>
  </si>
  <si>
    <t>AMLJobCode</t>
  </si>
  <si>
    <t>AML職業別</t>
  </si>
  <si>
    <t>AMLGroup</t>
  </si>
  <si>
    <t>AML組織</t>
  </si>
  <si>
    <t>AllowInquire</t>
  </si>
  <si>
    <t>開放查詢</t>
  </si>
  <si>
    <t>CUSMAL</t>
  </si>
  <si>
    <t>TRIM(CUSMAL)</t>
    <phoneticPr fontId="2" type="noConversion"/>
  </si>
  <si>
    <t>舊欄位值定義</t>
    <phoneticPr fontId="2" type="noConversion"/>
  </si>
  <si>
    <t>REPLACE(REPLACE(TRIM(CUSNA1),' ','')||REPLACE(TRIM(CUSNA5),' ',''),'○','o')</t>
    <phoneticPr fontId="2" type="noConversion"/>
  </si>
  <si>
    <t>IF(CUSSEX IN (1,2)) THEN TRIM(CUSSEX) ELSE TRIM(CUSSEX) END</t>
    <phoneticPr fontId="2" type="noConversion"/>
  </si>
  <si>
    <t>TelArea</t>
  </si>
  <si>
    <t>電話區碼</t>
  </si>
  <si>
    <t>CustTelNo</t>
    <phoneticPr fontId="2" type="noConversion"/>
  </si>
  <si>
    <t>客戶連絡電話檔</t>
    <phoneticPr fontId="2" type="noConversion"/>
  </si>
  <si>
    <t>LiaisonName</t>
  </si>
  <si>
    <t>客戶聯絡電話檔</t>
    <phoneticPr fontId="2" type="noConversion"/>
  </si>
  <si>
    <t>長度</t>
    <phoneticPr fontId="2" type="noConversion"/>
  </si>
  <si>
    <t>舊欄位值格式</t>
    <phoneticPr fontId="2" type="noConversion"/>
  </si>
  <si>
    <t>新欄位值處理</t>
    <phoneticPr fontId="2" type="noConversion"/>
  </si>
  <si>
    <t>TableName</t>
    <phoneticPr fontId="2" type="noConversion"/>
  </si>
  <si>
    <t>欄位名稱</t>
    <phoneticPr fontId="2" type="noConversion"/>
  </si>
  <si>
    <t>中文名稱</t>
    <phoneticPr fontId="2" type="noConversion"/>
  </si>
  <si>
    <t>型態</t>
    <phoneticPr fontId="2" type="noConversion"/>
  </si>
  <si>
    <t>目標Table中文名稱</t>
    <phoneticPr fontId="2" type="noConversion"/>
  </si>
  <si>
    <t>目標欄位名稱</t>
    <phoneticPr fontId="2" type="noConversion"/>
  </si>
  <si>
    <t>目標欄位中文名稱</t>
    <phoneticPr fontId="2" type="noConversion"/>
  </si>
  <si>
    <t>長度</t>
    <phoneticPr fontId="2" type="noConversion"/>
  </si>
  <si>
    <t>備註</t>
    <phoneticPr fontId="2" type="noConversion"/>
  </si>
  <si>
    <t>AreaCode</t>
  </si>
  <si>
    <t>鄉鎮區代碼</t>
  </si>
  <si>
    <t>AreaItem</t>
  </si>
  <si>
    <t>鄉鎮區名稱</t>
  </si>
  <si>
    <t>CityShort</t>
  </si>
  <si>
    <t>縣市簡稱</t>
  </si>
  <si>
    <t>AreaShort</t>
  </si>
  <si>
    <t>鄉鎮簡稱</t>
  </si>
  <si>
    <t>Zip3</t>
  </si>
  <si>
    <t>DepartCode</t>
  </si>
  <si>
    <t>CityGroup</t>
  </si>
  <si>
    <t>組合地區別</t>
  </si>
  <si>
    <t>LN$CTYP</t>
    <phoneticPr fontId="2" type="noConversion"/>
  </si>
  <si>
    <t>地區對照明細檔</t>
    <phoneticPr fontId="2" type="noConversion"/>
  </si>
  <si>
    <t>LN$ENPP</t>
    <phoneticPr fontId="2" type="noConversion"/>
  </si>
  <si>
    <t>企金自然人檔</t>
    <phoneticPr fontId="2" type="noConversion"/>
  </si>
  <si>
    <t>CU$CUSP</t>
    <phoneticPr fontId="2" type="noConversion"/>
  </si>
  <si>
    <t>顧客資料主檔</t>
    <phoneticPr fontId="2" type="noConversion"/>
  </si>
  <si>
    <t>中文名稱</t>
    <phoneticPr fontId="2" type="noConversion"/>
  </si>
  <si>
    <t>新欄位值處理</t>
    <phoneticPr fontId="2" type="noConversion"/>
  </si>
  <si>
    <t>目標Table</t>
    <phoneticPr fontId="2" type="noConversion"/>
  </si>
  <si>
    <t>目標Table中文名稱</t>
    <phoneticPr fontId="2" type="noConversion"/>
  </si>
  <si>
    <t>小數位數</t>
    <phoneticPr fontId="2" type="noConversion"/>
  </si>
  <si>
    <t>行業代號</t>
  </si>
  <si>
    <t>IndustryItem</t>
  </si>
  <si>
    <t>行業說明</t>
  </si>
  <si>
    <t>MainType</t>
  </si>
  <si>
    <t>CdIndustry</t>
    <phoneticPr fontId="2" type="noConversion"/>
  </si>
  <si>
    <t>行業別代號檔</t>
    <phoneticPr fontId="2" type="noConversion"/>
  </si>
  <si>
    <t>SEQ</t>
    <phoneticPr fontId="2" type="noConversion"/>
  </si>
  <si>
    <t>中文名稱</t>
    <phoneticPr fontId="2" type="noConversion"/>
  </si>
  <si>
    <t>型態</t>
    <phoneticPr fontId="2" type="noConversion"/>
  </si>
  <si>
    <t>長度</t>
    <phoneticPr fontId="2" type="noConversion"/>
  </si>
  <si>
    <t>小數位數</t>
    <phoneticPr fontId="2" type="noConversion"/>
  </si>
  <si>
    <t>新欄位值格式</t>
    <phoneticPr fontId="2" type="noConversion"/>
  </si>
  <si>
    <t>新欄位值處理</t>
    <phoneticPr fontId="2" type="noConversion"/>
  </si>
  <si>
    <t>目標欄位中文名稱</t>
    <phoneticPr fontId="2" type="noConversion"/>
  </si>
  <si>
    <t>型態</t>
    <phoneticPr fontId="2" type="noConversion"/>
  </si>
  <si>
    <t>LN$FSCP</t>
    <phoneticPr fontId="2" type="noConversion"/>
  </si>
  <si>
    <t>利變目標金額檔</t>
    <phoneticPr fontId="2" type="noConversion"/>
  </si>
  <si>
    <t>共用代碼檔</t>
  </si>
  <si>
    <t>AcBookCode</t>
  </si>
  <si>
    <t>帳冊別</t>
  </si>
  <si>
    <t>IF ACTFSC == 'A' THEN '201'
ELSE ACTFSC END</t>
    <phoneticPr fontId="2" type="noConversion"/>
  </si>
  <si>
    <t>TargetAmt</t>
  </si>
  <si>
    <t>TableName</t>
    <phoneticPr fontId="2" type="noConversion"/>
  </si>
  <si>
    <t>SEQ</t>
    <phoneticPr fontId="2" type="noConversion"/>
  </si>
  <si>
    <t>欄位名稱</t>
    <phoneticPr fontId="2" type="noConversion"/>
  </si>
  <si>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</si>
  <si>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</si>
  <si>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</si>
  <si>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</si>
  <si>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</si>
  <si>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</si>
  <si>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</si>
  <si>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目標Table中文名稱</t>
    <phoneticPr fontId="2" type="noConversion"/>
  </si>
  <si>
    <t>目標欄位名稱</t>
    <phoneticPr fontId="2" type="noConversion"/>
  </si>
  <si>
    <t>目標欄位中文名稱</t>
    <phoneticPr fontId="2" type="noConversion"/>
  </si>
  <si>
    <t>型態</t>
    <phoneticPr fontId="2" type="noConversion"/>
  </si>
  <si>
    <t>長度</t>
    <phoneticPr fontId="2" type="noConversion"/>
  </si>
  <si>
    <t>小數位數</t>
    <phoneticPr fontId="2" type="noConversion"/>
  </si>
  <si>
    <t>備註</t>
    <phoneticPr fontId="2" type="noConversion"/>
  </si>
  <si>
    <t>LA$LMSP</t>
    <phoneticPr fontId="2" type="noConversion"/>
  </si>
  <si>
    <t>撥款主檔</t>
    <phoneticPr fontId="2" type="noConversion"/>
  </si>
  <si>
    <t>AssignSeq</t>
  </si>
  <si>
    <t>型態</t>
    <phoneticPr fontId="2" type="noConversion"/>
  </si>
  <si>
    <t>新欄位值格式</t>
    <phoneticPr fontId="2" type="noConversion"/>
  </si>
  <si>
    <t>目標Table中文名稱</t>
    <phoneticPr fontId="2" type="noConversion"/>
  </si>
  <si>
    <t>備註</t>
    <phoneticPr fontId="2" type="noConversion"/>
  </si>
  <si>
    <t>TableName</t>
    <phoneticPr fontId="2" type="noConversion"/>
  </si>
  <si>
    <t>SEQ</t>
    <phoneticPr fontId="2" type="noConversion"/>
  </si>
  <si>
    <t>中文名稱</t>
    <phoneticPr fontId="2" type="noConversion"/>
  </si>
  <si>
    <t>型態</t>
    <phoneticPr fontId="2" type="noConversion"/>
  </si>
  <si>
    <t>目標Table</t>
    <phoneticPr fontId="2" type="noConversion"/>
  </si>
  <si>
    <t>目標欄位中文名稱</t>
    <phoneticPr fontId="2" type="noConversion"/>
  </si>
  <si>
    <t>營業單位對照檔</t>
    <phoneticPr fontId="2" type="noConversion"/>
  </si>
  <si>
    <t>TB$BRHP</t>
    <phoneticPr fontId="2" type="noConversion"/>
  </si>
  <si>
    <t>BranchNo,AcBranchNo</t>
    <phoneticPr fontId="2" type="noConversion"/>
  </si>
  <si>
    <t>單位別,核心會計單位別</t>
    <phoneticPr fontId="2" type="noConversion"/>
  </si>
  <si>
    <t>VARCHAR2,VARCHAR2</t>
    <phoneticPr fontId="2" type="noConversion"/>
  </si>
  <si>
    <t>4,4</t>
    <phoneticPr fontId="2" type="noConversion"/>
  </si>
  <si>
    <t>0,0</t>
    <phoneticPr fontId="2" type="noConversion"/>
  </si>
  <si>
    <t>LPAD(CUSBRH,4,0),
LPAD(CUSBRH,4,0)</t>
    <phoneticPr fontId="2" type="noConversion"/>
  </si>
  <si>
    <t>CRH</t>
  </si>
  <si>
    <t>總分處</t>
  </si>
  <si>
    <t>用途?</t>
  </si>
  <si>
    <t>BranchStatusCode</t>
  </si>
  <si>
    <t>單位控制碼</t>
  </si>
  <si>
    <t>BranchShort</t>
  </si>
  <si>
    <t>單位簡稱</t>
  </si>
  <si>
    <t>BranchItem</t>
  </si>
  <si>
    <t>單位全名</t>
  </si>
  <si>
    <t>BranchAddress1</t>
  </si>
  <si>
    <t>單位住址1</t>
  </si>
  <si>
    <t>BranchAddress2</t>
  </si>
  <si>
    <t>單位住址2</t>
  </si>
  <si>
    <t>Zip3,Zip2</t>
    <phoneticPr fontId="2" type="noConversion"/>
  </si>
  <si>
    <t>郵遞區號前三碼,郵遞區號後兩碼</t>
    <phoneticPr fontId="2" type="noConversion"/>
  </si>
  <si>
    <t>3,2</t>
    <phoneticPr fontId="2" type="noConversion"/>
  </si>
  <si>
    <t>DECODE(LENGTH(TRIM(BRHARN)),3,SUBSTR(BRHARN,0,3),4,SUBSTR(BRHARN,0,3),5,SUBSTR(BRHARN,0,3),' '),
DECODE(LENGTH(TRIM(BRHARN)),5,SUBSTR(BRHARN,3,2),' ')</t>
    <phoneticPr fontId="2" type="noConversion"/>
  </si>
  <si>
    <t>VARCHAR2,VARCHAR2</t>
    <phoneticPr fontId="2" type="noConversion"/>
  </si>
  <si>
    <t>Owner</t>
  </si>
  <si>
    <t>負責人</t>
  </si>
  <si>
    <t>BusinessID</t>
  </si>
  <si>
    <t>RSOCode</t>
  </si>
  <si>
    <t>RSO:Revenue Service Office</t>
  </si>
  <si>
    <t>MediaUnitCode</t>
  </si>
  <si>
    <t>CIFKey</t>
  </si>
  <si>
    <t>LastestCustNo</t>
  </si>
  <si>
    <t>CdBranch</t>
    <phoneticPr fontId="2" type="noConversion"/>
  </si>
  <si>
    <t>營業單位資料檔</t>
    <phoneticPr fontId="2" type="noConversion"/>
  </si>
  <si>
    <t>0000:放款部
0025:信託部 
0036:台中   
0047:高雄   
0058:台南   
0069:中壢   
0070:花蓮   
0081:板橋   
0092:東台北 
0106:鳳山   
0117:新竹,
?</t>
    <phoneticPr fontId="2" type="noConversion"/>
  </si>
  <si>
    <t>營業單位資料檔,營業單位資料檔</t>
    <phoneticPr fontId="2" type="noConversion"/>
  </si>
  <si>
    <t>CdBranch,CdBranch</t>
    <phoneticPr fontId="2" type="noConversion"/>
  </si>
  <si>
    <t>CdBranch,CdBranch</t>
    <phoneticPr fontId="2" type="noConversion"/>
  </si>
  <si>
    <t>TableName</t>
    <phoneticPr fontId="2" type="noConversion"/>
  </si>
  <si>
    <t>SEQ</t>
    <phoneticPr fontId="2" type="noConversion"/>
  </si>
  <si>
    <t>中文名稱</t>
    <phoneticPr fontId="2" type="noConversion"/>
  </si>
  <si>
    <t>型態</t>
    <phoneticPr fontId="2" type="noConversion"/>
  </si>
  <si>
    <t>長度</t>
    <phoneticPr fontId="2" type="noConversion"/>
  </si>
  <si>
    <t>新欄位值格式</t>
    <phoneticPr fontId="2" type="noConversion"/>
  </si>
  <si>
    <t>新欄位值處理</t>
    <phoneticPr fontId="2" type="noConversion"/>
  </si>
  <si>
    <t>目標Table</t>
    <phoneticPr fontId="2" type="noConversion"/>
  </si>
  <si>
    <t>目標欄位名稱</t>
    <phoneticPr fontId="2" type="noConversion"/>
  </si>
  <si>
    <t>目標欄位中文名稱</t>
    <phoneticPr fontId="2" type="noConversion"/>
  </si>
  <si>
    <t>長度</t>
    <phoneticPr fontId="2" type="noConversion"/>
  </si>
  <si>
    <t>備註</t>
    <phoneticPr fontId="2" type="noConversion"/>
  </si>
  <si>
    <t>DataYearMonth</t>
  </si>
  <si>
    <t>InterestIncome</t>
  </si>
  <si>
    <t>PrincipalAmortizeAmt</t>
  </si>
  <si>
    <t>本金攤還金額</t>
  </si>
  <si>
    <t>PrepaymentAmt</t>
  </si>
  <si>
    <t>提前還款金額</t>
  </si>
  <si>
    <t>DuePaymentAmt</t>
  </si>
  <si>
    <t>到期清償金額</t>
  </si>
  <si>
    <t>ExtendAmt</t>
  </si>
  <si>
    <t>展期金額</t>
  </si>
  <si>
    <t>LoanAmt</t>
  </si>
  <si>
    <t>貸放金額</t>
  </si>
  <si>
    <t>LA$CSTP</t>
    <phoneticPr fontId="2" type="noConversion"/>
  </si>
  <si>
    <t>現金流量預估檔</t>
    <phoneticPr fontId="2" type="noConversion"/>
  </si>
  <si>
    <t>欄位名稱</t>
    <phoneticPr fontId="2" type="noConversion"/>
  </si>
  <si>
    <t>目標欄位名稱</t>
    <phoneticPr fontId="2" type="noConversion"/>
  </si>
  <si>
    <t>目標欄位中文名稱</t>
    <phoneticPr fontId="2" type="noConversion"/>
  </si>
  <si>
    <t>小數位數</t>
    <phoneticPr fontId="2" type="noConversion"/>
  </si>
  <si>
    <t xml:space="preserve"> </t>
  </si>
  <si>
    <t>ClItem</t>
  </si>
  <si>
    <t>擔保品名稱</t>
  </si>
  <si>
    <t>ClTypeJCIC</t>
  </si>
  <si>
    <t>JCIC類別</t>
  </si>
  <si>
    <t>型態</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</si>
  <si>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</si>
  <si>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</si>
  <si>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</si>
  <si>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</si>
  <si>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保險人對照關係檔</t>
    <phoneticPr fontId="2" type="noConversion"/>
  </si>
  <si>
    <t>TB$GRTP</t>
    <phoneticPr fontId="2" type="noConversion"/>
  </si>
  <si>
    <t>GuaRelCode</t>
  </si>
  <si>
    <t>保證人關係代碼</t>
  </si>
  <si>
    <t>GuaRelItem</t>
  </si>
  <si>
    <t>GuaRelJcic</t>
  </si>
  <si>
    <t xml:space="preserve">保證人關係ＪＣＩＣ代碼  </t>
  </si>
  <si>
    <t>01 負責人
02 負責人之配偶
03 負責人之父母
04 負責人之子女
05 負責人之兄弟姐妹
06 董事
07 董事之配偶
08 董事之父母
09 董事之子女
10 董事之兄弟姐妹
11 股東
12 股東之配偶
13 股東之父母
14 股東之子女
15 股東之兄弟姐妹
16 總經理
17 總經理之配偶
18 總經理之父母
19 總經理之子女
20 總經理之兄弟姐妹
21 其他經理人或員工
22 其他經理人或員工之配偶
23 其他經理人或員工之父母
24 其他經理人或員工之子女
25 其他經理人或員工之兄弟姐妹
26 關係企業
27 擔任負責人之企業
28 配偶
29 父母
30 子女
31 兄弟姐妹
32 祖父母
33 外祖父母
34 孫子女
35 外孫子女
36 配偶之父母
37 配偶之兄弟姊妹
38 其他親屬
39 其他非親屬自然人</t>
    <phoneticPr fontId="2" type="noConversion"/>
  </si>
  <si>
    <t>LPAD(TRIM(GRTTYP),2,'0')</t>
  </si>
  <si>
    <t>欄位名稱</t>
    <phoneticPr fontId="2" type="noConversion"/>
  </si>
  <si>
    <t>型態</t>
    <phoneticPr fontId="2" type="noConversion"/>
  </si>
  <si>
    <t>長度</t>
    <phoneticPr fontId="2" type="noConversion"/>
  </si>
  <si>
    <t>小數位數</t>
    <phoneticPr fontId="2" type="noConversion"/>
  </si>
  <si>
    <t>新欄位值格式</t>
    <phoneticPr fontId="2" type="noConversion"/>
  </si>
  <si>
    <t>備註</t>
    <phoneticPr fontId="2" type="noConversion"/>
  </si>
  <si>
    <t>保險公司資料檔</t>
    <phoneticPr fontId="2" type="noConversion"/>
  </si>
  <si>
    <t>TB$ISRP</t>
    <phoneticPr fontId="2" type="noConversion"/>
  </si>
  <si>
    <t>InsurerType</t>
  </si>
  <si>
    <t>InsurerCode</t>
  </si>
  <si>
    <t>InsurerItem</t>
  </si>
  <si>
    <t>InsurerShort</t>
  </si>
  <si>
    <t>TelArea,TelNo</t>
    <phoneticPr fontId="2" type="noConversion"/>
  </si>
  <si>
    <t>連絡電話區碼,連絡電話號碼</t>
    <phoneticPr fontId="2" type="noConversion"/>
  </si>
  <si>
    <t>VARCHAR2,VARCHAR2</t>
    <phoneticPr fontId="2" type="noConversion"/>
  </si>
  <si>
    <t>5,10</t>
    <phoneticPr fontId="2" type="noConversion"/>
  </si>
  <si>
    <t>0,0</t>
    <phoneticPr fontId="2" type="noConversion"/>
  </si>
  <si>
    <t>CdInsurer,CdInsurer</t>
    <phoneticPr fontId="2" type="noConversion"/>
  </si>
  <si>
    <t>保險公司資料檔,保險公司資料檔</t>
    <phoneticPr fontId="2" type="noConversion"/>
  </si>
  <si>
    <t>IF LENGTH(TRIM(REPLACE(GRTTEL,'-',''))) &gt; 8 THEN
IF SUBSTR(TRIM(GRTTEL),0,4) IN ('0800','0809','0826','0836')
THEN SUBSTR(TRIM(GRTTEL),0,4)
ELSE IF SUBSTR(TRIM(GRTTEL),0,3) IN ('082','089','049','037')
THEN SUBSTR(TRIM(GRTTEL),0,3)
ELSE IF SUBSTR(TRIM(GRTTEL),0,2) IN ('02','03','04','05','06','07','08')
THEN SUBSTR(TRIM(GRTTEL),0,2)
ELSE IF SUBSTR(TRIM(GRTTEL),0,2) == '09'
THEN SUBSTR(TRIM(GRTTEL),0,4)
ELSE '' END
ELSE '' END,
IF LENGTH(TRIM(REPLACE(GRTTEL,'-',''))) &gt; 8 THEN
IF SUBSTR(TRIM(GRTTEL),0,4) IN ('0800','0809','0826','0836')
THEN SUBSTR(TRIM(REPLACE(GRTTEL,'-','')),5,LENGTH(TRIM(REPLACE(GRTTEL,'-','')))
ELSE IF SUBSTR(TRIM(GRTTEL),0,3) IN ('082','089','049','037')
THEN SUBSTR(TRIM(REPLACE(GRTTEL,'-','')),4,LENGTH(TRIM(REPLACE(GRTTEL,'-','')))
ELSE IF SUBSTR(TRIM(GRTTEL),0,2) IN ('02','03','04','05','06','07','08')
THEN SUBSTR(TRIM(REPLACE(GRTTEL,'-','')),3,LENGTH(TRIM(REPLACE(GRTTEL,'-','')))
ELSE IF SUBSTR(TRIM(GRTTEL),0,2) == '09'
THEN SUBSTR(TRIM(REPLACE(GRTTEL,'-','')),5,LENGTH(TRIM(REPLACE(GRTTEL,'-','')))
ELSE TRIM(REPLACE(GRTTEL,'-','')) END
ELSE '' END</t>
    <phoneticPr fontId="2" type="noConversion"/>
  </si>
  <si>
    <t>TableName</t>
    <phoneticPr fontId="2" type="noConversion"/>
  </si>
  <si>
    <t>SEQ</t>
    <phoneticPr fontId="2" type="noConversion"/>
  </si>
  <si>
    <t>欄位名稱</t>
    <phoneticPr fontId="2" type="noConversion"/>
  </si>
  <si>
    <t>中文名稱</t>
    <phoneticPr fontId="2" type="noConversion"/>
  </si>
  <si>
    <t>長度</t>
    <phoneticPr fontId="2" type="noConversion"/>
  </si>
  <si>
    <t>新欄位值處理</t>
    <phoneticPr fontId="2" type="noConversion"/>
  </si>
  <si>
    <t>目標Table</t>
    <phoneticPr fontId="2" type="noConversion"/>
  </si>
  <si>
    <t>目標欄位名稱</t>
    <phoneticPr fontId="2" type="noConversion"/>
  </si>
  <si>
    <t>目標欄位中文名稱</t>
    <phoneticPr fontId="2" type="noConversion"/>
  </si>
  <si>
    <t>長度</t>
    <phoneticPr fontId="2" type="noConversion"/>
  </si>
  <si>
    <t>小數位數</t>
    <phoneticPr fontId="2" type="noConversion"/>
  </si>
  <si>
    <t>OverdueSign</t>
  </si>
  <si>
    <t>1: 增加 2: 減少</t>
  </si>
  <si>
    <t>OverdueCode</t>
  </si>
  <si>
    <t>增減原因代號</t>
  </si>
  <si>
    <t>OverdueItem</t>
  </si>
  <si>
    <t>TableName</t>
    <phoneticPr fontId="2" type="noConversion"/>
  </si>
  <si>
    <t>TB$SRNP</t>
    <phoneticPr fontId="2" type="noConversion"/>
  </si>
  <si>
    <t>SEQ</t>
    <phoneticPr fontId="2" type="noConversion"/>
  </si>
  <si>
    <t>欄位名稱</t>
    <phoneticPr fontId="2" type="noConversion"/>
  </si>
  <si>
    <t>型態</t>
    <phoneticPr fontId="2" type="noConversion"/>
  </si>
  <si>
    <t>長度</t>
    <phoneticPr fontId="2" type="noConversion"/>
  </si>
  <si>
    <t>小數位數</t>
    <phoneticPr fontId="2" type="noConversion"/>
  </si>
  <si>
    <t>新欄位值格式</t>
    <phoneticPr fontId="2" type="noConversion"/>
  </si>
  <si>
    <t>目標Table中文名稱</t>
    <phoneticPr fontId="2" type="noConversion"/>
  </si>
  <si>
    <t>目標欄位名稱</t>
    <phoneticPr fontId="2" type="noConversion"/>
  </si>
  <si>
    <t>目標欄位中文名稱</t>
    <phoneticPr fontId="2" type="noConversion"/>
  </si>
  <si>
    <t>型態</t>
    <phoneticPr fontId="2" type="noConversion"/>
  </si>
  <si>
    <t>小數位數</t>
    <phoneticPr fontId="2" type="noConversion"/>
  </si>
  <si>
    <t>備註</t>
    <phoneticPr fontId="2" type="noConversion"/>
  </si>
  <si>
    <t>SupvReasonCode</t>
  </si>
  <si>
    <t>理由代碼</t>
  </si>
  <si>
    <t>現行資料長度只有3碼</t>
  </si>
  <si>
    <t>SupvReasonItem</t>
  </si>
  <si>
    <t>SupvReasonLevel</t>
  </si>
  <si>
    <t>理由階層</t>
  </si>
  <si>
    <t>LPAD(SRNCOD,4,0)</t>
    <phoneticPr fontId="2" type="noConversion"/>
  </si>
  <si>
    <t>IF SRNLEL == '2' THEN '1'
ELSE IF SRNLEL == '5' THEN '2'
ELSE SRNLEL END</t>
    <phoneticPr fontId="2" type="noConversion"/>
  </si>
  <si>
    <t>TableName</t>
    <phoneticPr fontId="2" type="noConversion"/>
  </si>
  <si>
    <t>長度</t>
    <phoneticPr fontId="2" type="noConversion"/>
  </si>
  <si>
    <t>小數位數</t>
    <phoneticPr fontId="2" type="noConversion"/>
  </si>
  <si>
    <t>目標欄位中文名稱</t>
    <phoneticPr fontId="2" type="noConversion"/>
  </si>
  <si>
    <t>型態</t>
    <phoneticPr fontId="2" type="noConversion"/>
  </si>
  <si>
    <t>CdAcCode會計科子細目設定檔</t>
  </si>
  <si>
    <t>中文名稱</t>
    <phoneticPr fontId="2" type="noConversion"/>
  </si>
  <si>
    <t>型態</t>
    <phoneticPr fontId="2" type="noConversion"/>
  </si>
  <si>
    <t>小數位數</t>
    <phoneticPr fontId="2" type="noConversion"/>
  </si>
  <si>
    <t>舊欄位值格式</t>
    <phoneticPr fontId="2" type="noConversion"/>
  </si>
  <si>
    <t>目標欄位中文名稱</t>
    <phoneticPr fontId="2" type="noConversion"/>
  </si>
  <si>
    <t>型態</t>
    <phoneticPr fontId="2" type="noConversion"/>
  </si>
  <si>
    <t>SUM(
IF LCDPDA &gt; 0 THEN LCDPDA
ELSE LCDPCA END
),
SUM(IF LCDPDA &gt; 0 THEN LCDPDA+LDGCDA+LDGCCA
ELSE LCDPCA-LDGCDA-LDGCCA END)</t>
    <phoneticPr fontId="2" type="noConversion"/>
  </si>
  <si>
    <t>YdBal,TdBal</t>
    <phoneticPr fontId="2" type="noConversion"/>
  </si>
  <si>
    <t>前日餘額,本日餘額</t>
    <phoneticPr fontId="2" type="noConversion"/>
  </si>
  <si>
    <t>16,16</t>
    <phoneticPr fontId="2" type="noConversion"/>
  </si>
  <si>
    <t>DECIMAL,DECIMAL</t>
    <phoneticPr fontId="2" type="noConversion"/>
  </si>
  <si>
    <t>2,2</t>
    <phoneticPr fontId="2" type="noConversion"/>
  </si>
  <si>
    <t>0,0</t>
    <phoneticPr fontId="2" type="noConversion"/>
  </si>
  <si>
    <t>前日餘額,本日餘額</t>
    <phoneticPr fontId="2" type="noConversion"/>
  </si>
  <si>
    <t>AcMain,AcMain</t>
    <phoneticPr fontId="2" type="noConversion"/>
  </si>
  <si>
    <t>會計總帳檔,會計總帳檔</t>
    <phoneticPr fontId="2" type="noConversion"/>
  </si>
  <si>
    <t>SUM(IF LCDPDA &gt; 0 THEN LCDPDA+LDGCDA+LDGCCA
ELSE LCDPCA-LDGCDA-LDGCCA END),
SUM(LDGCDA)</t>
    <phoneticPr fontId="2" type="noConversion"/>
  </si>
  <si>
    <t>SUM(IF LCDPDA &gt; 0 THEN LCDPDA+LDGCDA+LDGCCA
ELSE LCDPCA-LDGCDA-LDGCCA END),
SUM(LDGCCA)</t>
    <phoneticPr fontId="2" type="noConversion"/>
  </si>
  <si>
    <t>YdBal,TdBal</t>
    <phoneticPr fontId="2" type="noConversion"/>
  </si>
  <si>
    <t>TdBal,DbAmt</t>
    <phoneticPr fontId="2" type="noConversion"/>
  </si>
  <si>
    <t>DECIMAL,DECIMAL</t>
    <phoneticPr fontId="2" type="noConversion"/>
  </si>
  <si>
    <t>16,16</t>
    <phoneticPr fontId="2" type="noConversion"/>
  </si>
  <si>
    <t>2,2</t>
    <phoneticPr fontId="2" type="noConversion"/>
  </si>
  <si>
    <t>0,0</t>
    <phoneticPr fontId="2" type="noConversion"/>
  </si>
  <si>
    <t>本日餘額,借方金額</t>
    <phoneticPr fontId="2" type="noConversion"/>
  </si>
  <si>
    <t>TdBal,CrAmt</t>
    <phoneticPr fontId="2" type="noConversion"/>
  </si>
  <si>
    <t>本日餘額,貸方金額</t>
    <phoneticPr fontId="2" type="noConversion"/>
  </si>
  <si>
    <t>TableName</t>
    <phoneticPr fontId="2" type="noConversion"/>
  </si>
  <si>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</si>
  <si>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</si>
  <si>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</si>
  <si>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</si>
  <si>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</si>
  <si>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</si>
  <si>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</si>
  <si>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</si>
  <si>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</si>
  <si>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</si>
  <si>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目標欄位中文名稱</t>
    <phoneticPr fontId="2" type="noConversion"/>
  </si>
  <si>
    <t>RelTxseq</t>
  </si>
  <si>
    <t>登放序號</t>
  </si>
  <si>
    <t>單位別(4)+經辦(6)+交易序號(8)</t>
  </si>
  <si>
    <t>0000999999' || LPAD(TRXNMT,8,0)</t>
    <phoneticPr fontId="2" type="noConversion"/>
  </si>
  <si>
    <t>RelDy,AcDate</t>
    <phoneticPr fontId="2" type="noConversion"/>
  </si>
  <si>
    <t>登放日期,會計日期</t>
    <phoneticPr fontId="2" type="noConversion"/>
  </si>
  <si>
    <t>Decimald,Decimald</t>
    <phoneticPr fontId="2" type="noConversion"/>
  </si>
  <si>
    <t>8,8</t>
    <phoneticPr fontId="2" type="noConversion"/>
  </si>
  <si>
    <t>0,0</t>
    <phoneticPr fontId="2" type="noConversion"/>
  </si>
  <si>
    <t>AcDetail</t>
  </si>
  <si>
    <t>會計帳務明細檔</t>
  </si>
  <si>
    <t>AcMain,AcNoCode</t>
    <phoneticPr fontId="2" type="noConversion"/>
  </si>
  <si>
    <t>AcMain,AcNoCode</t>
    <phoneticPr fontId="2" type="noConversion"/>
  </si>
  <si>
    <t>會計總帳檔,會計帳務明細檔</t>
    <phoneticPr fontId="2" type="noConversion"/>
  </si>
  <si>
    <t>AcNoCode,AcNoCode</t>
    <phoneticPr fontId="2" type="noConversion"/>
  </si>
  <si>
    <t>AcSubCode,AcSubCode</t>
    <phoneticPr fontId="2" type="noConversion"/>
  </si>
  <si>
    <t>科目代號,科目代號</t>
    <phoneticPr fontId="2" type="noConversion"/>
  </si>
  <si>
    <t>VARCHAR2,VARCHAR2</t>
    <phoneticPr fontId="2" type="noConversion"/>
  </si>
  <si>
    <t>8,8</t>
    <phoneticPr fontId="2" type="noConversion"/>
  </si>
  <si>
    <t>5,5</t>
    <phoneticPr fontId="2" type="noConversion"/>
  </si>
  <si>
    <t>0,0</t>
    <phoneticPr fontId="2" type="noConversion"/>
  </si>
  <si>
    <t>0,0</t>
    <phoneticPr fontId="2" type="noConversion"/>
  </si>
  <si>
    <t>子目代號,子目代號</t>
    <phoneticPr fontId="2" type="noConversion"/>
  </si>
  <si>
    <t>NVL(CORACS),
NVL(CORACS)</t>
    <phoneticPr fontId="2" type="noConversion"/>
  </si>
  <si>
    <t>DbCr</t>
  </si>
  <si>
    <t xml:space="preserve">借貸別          </t>
  </si>
  <si>
    <t>D-借，C-貸</t>
  </si>
  <si>
    <t>TxAmt</t>
  </si>
  <si>
    <t>記帳金額</t>
  </si>
  <si>
    <t>EntAc</t>
  </si>
  <si>
    <t>入總帳記號</t>
  </si>
  <si>
    <t xml:space="preserve">0:未入帳 1:已入帳  2:被沖正(隔日訂正) 3.沖正(隔日訂正) </t>
  </si>
  <si>
    <t>放款交易明細檔</t>
  </si>
  <si>
    <t>TableName</t>
    <phoneticPr fontId="2" type="noConversion"/>
  </si>
  <si>
    <t>SEQ</t>
    <phoneticPr fontId="2" type="noConversion"/>
  </si>
  <si>
    <t>新欄位值格式</t>
    <phoneticPr fontId="2" type="noConversion"/>
  </si>
  <si>
    <t>新欄位值處理</t>
    <phoneticPr fontId="2" type="noConversion"/>
  </si>
  <si>
    <t>目標Table</t>
    <phoneticPr fontId="2" type="noConversion"/>
  </si>
  <si>
    <t>目標欄位中文名稱</t>
    <phoneticPr fontId="2" type="noConversion"/>
  </si>
  <si>
    <t>型態</t>
    <phoneticPr fontId="2" type="noConversion"/>
  </si>
  <si>
    <t>CustNo</t>
  </si>
  <si>
    <t>FacmNo</t>
  </si>
  <si>
    <t>BormNo</t>
  </si>
  <si>
    <t>SlipBatNo</t>
  </si>
  <si>
    <t>傳票批號</t>
  </si>
  <si>
    <t>SlipNo</t>
  </si>
  <si>
    <t>傳票號碼</t>
  </si>
  <si>
    <t>01~10-關帳
11-支票繳款
90~99 提存帳務，不會更新AcMain總帳檔
99-利息提存 98-迴轉上月
96-放款承諾 97-迴轉上月
95-未付火險費提存 94-迴轉上月</t>
  </si>
  <si>
    <t>AcMain,AcAcctCheck</t>
    <phoneticPr fontId="2" type="noConversion"/>
  </si>
  <si>
    <t>會計總帳檔,科目日結檔</t>
    <phoneticPr fontId="2" type="noConversion"/>
  </si>
  <si>
    <t>AcDate,AcDate</t>
    <phoneticPr fontId="2" type="noConversion"/>
  </si>
  <si>
    <t>會計日期,會計日期</t>
    <phoneticPr fontId="2" type="noConversion"/>
  </si>
  <si>
    <t>Decimald,Decimald</t>
    <phoneticPr fontId="2" type="noConversion"/>
  </si>
  <si>
    <t>8,8</t>
    <phoneticPr fontId="2" type="noConversion"/>
  </si>
  <si>
    <t>0,0</t>
    <phoneticPr fontId="2" type="noConversion"/>
  </si>
  <si>
    <t>0,0</t>
    <phoneticPr fontId="2" type="noConversion"/>
  </si>
  <si>
    <t>TdNewCnt</t>
  </si>
  <si>
    <t>本日開戶件數</t>
  </si>
  <si>
    <t>TdClsCnt</t>
  </si>
  <si>
    <t>本日結清件數</t>
  </si>
  <si>
    <t>AcAcctCheck</t>
  </si>
  <si>
    <t>會計業務檢核檔</t>
  </si>
  <si>
    <t>TdExtCnt</t>
  </si>
  <si>
    <t>本日展期件數</t>
  </si>
  <si>
    <t>TdExtAmt</t>
  </si>
  <si>
    <t>本日展期金額</t>
  </si>
  <si>
    <t>2</t>
  </si>
  <si>
    <t>TableName</t>
    <phoneticPr fontId="2" type="noConversion"/>
  </si>
  <si>
    <t>帳管費扣款檔</t>
    <phoneticPr fontId="2" type="noConversion"/>
  </si>
  <si>
    <t>SEQ</t>
    <phoneticPr fontId="2" type="noConversion"/>
  </si>
  <si>
    <t>欄位名稱</t>
    <phoneticPr fontId="2" type="noConversion"/>
  </si>
  <si>
    <t>新欄位值處理</t>
    <phoneticPr fontId="2" type="noConversion"/>
  </si>
  <si>
    <t>目標Table</t>
    <phoneticPr fontId="2" type="noConversion"/>
  </si>
  <si>
    <t>目標Table中文名稱</t>
    <phoneticPr fontId="2" type="noConversion"/>
  </si>
  <si>
    <t>型態</t>
    <phoneticPr fontId="2" type="noConversion"/>
  </si>
  <si>
    <t>長度</t>
    <phoneticPr fontId="2" type="noConversion"/>
  </si>
  <si>
    <t>LPAD(LMSACN,7,0)</t>
    <phoneticPr fontId="2" type="noConversion"/>
  </si>
  <si>
    <t>LPAD(LMSAPN,3,0)</t>
    <phoneticPr fontId="2" type="noConversion"/>
  </si>
  <si>
    <t>RvNo</t>
  </si>
  <si>
    <t xml:space="preserve">銷帳編號 </t>
  </si>
  <si>
    <t>1.暫收款－可抵繳 : ''
2.擔保放款、催收款項 : 撥款序號(3)
3.會計銷帳科目：系統自編(AC+西元年後兩碼+流水號六碼)
4.暫收款－支票：支票帳號(9)-支票號碼(7) 
5.未收帳管費：第一筆撥款序號(3) 
6.未收契變手續費：契變日期(8,西元)+契變序號(02)
7.未收、暫收、暫付、催收火險保費：原保險單號碼
8.短繳期金、另收欠款：撥款序號(3)
9.暫付、催收法務費：記錄號碼(8)
10.'FacmNo'+額度編號(暫收款－借新還舊)</t>
  </si>
  <si>
    <t>LPAD(LMSASQ,3,0)</t>
    <phoneticPr fontId="2" type="noConversion"/>
  </si>
  <si>
    <t>RvAmt,Rvbal,AcBal</t>
    <phoneticPr fontId="2" type="noConversion"/>
  </si>
  <si>
    <t>起帳總額,未銷餘額,會計日餘額</t>
    <phoneticPr fontId="2" type="noConversion"/>
  </si>
  <si>
    <t>DECIMAL,DECIMAL,DECIMAL</t>
    <phoneticPr fontId="2" type="noConversion"/>
  </si>
  <si>
    <t>16,16,16</t>
    <phoneticPr fontId="2" type="noConversion"/>
  </si>
  <si>
    <t>2,2,2</t>
    <phoneticPr fontId="2" type="noConversion"/>
  </si>
  <si>
    <t>AcReceivable,AcReceivable,AcReceivable</t>
    <phoneticPr fontId="2" type="noConversion"/>
  </si>
  <si>
    <t>會計銷帳檔,會計銷帳檔,會計銷帳檔</t>
    <phoneticPr fontId="2" type="noConversion"/>
  </si>
  <si>
    <t>TableName</t>
    <phoneticPr fontId="2" type="noConversion"/>
  </si>
  <si>
    <t>SEQ</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</si>
  <si>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</si>
  <si>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</si>
  <si>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</si>
  <si>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</si>
  <si>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</si>
  <si>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目標Table中文名稱</t>
    <phoneticPr fontId="2" type="noConversion"/>
  </si>
  <si>
    <t>目標欄位名稱</t>
    <phoneticPr fontId="2" type="noConversion"/>
  </si>
  <si>
    <t>目標欄位中文名稱</t>
    <phoneticPr fontId="2" type="noConversion"/>
  </si>
  <si>
    <t>小數位數</t>
    <phoneticPr fontId="2" type="noConversion"/>
  </si>
  <si>
    <t>備註</t>
    <phoneticPr fontId="2" type="noConversion"/>
  </si>
  <si>
    <t>1.暫收款－可抵繳 : ''
2.擔保放款、催收款項 : 撥款序號(3)
3.會計銷帳科目：系統自編(AC+西元年後兩碼+流水號六碼)
4.暫收款－支票：支票帳號(9)-支票號碼(7) 
5.未收帳管費：第一筆撥款序號(3) 
6.未收契變手續費：契變日期(8,西元)+契變序號(02)
7.未收、暫收、暫付、催收火險保費：原保險單號碼
8.短繳期金、另收欠款：撥款序號(3)
9.暫付、催收法務費：記錄號碼(8)
10.'FacmNo'+額度編號(暫收款－借新還舊)</t>
    <phoneticPr fontId="2" type="noConversion"/>
  </si>
  <si>
    <t>RvAmt,RvBal,AcBal</t>
    <phoneticPr fontId="2" type="noConversion"/>
  </si>
  <si>
    <t>DECIMAL,DECIMAL,DECIMAL</t>
    <phoneticPr fontId="2" type="noConversion"/>
  </si>
  <si>
    <t>16,16,16</t>
    <phoneticPr fontId="2" type="noConversion"/>
  </si>
  <si>
    <t>2,2.2</t>
    <phoneticPr fontId="2" type="noConversion"/>
  </si>
  <si>
    <t>SlipNote,JsonFields</t>
    <phoneticPr fontId="2" type="noConversion"/>
  </si>
  <si>
    <t>傳票摘要,jason格式紀錄欄</t>
    <phoneticPr fontId="2" type="noConversion"/>
  </si>
  <si>
    <t>NVARCHAR2,VARCHAR2</t>
    <phoneticPr fontId="2" type="noConversion"/>
  </si>
  <si>
    <t>01:寬限與年期
02:變利率週期
03:補清償證明
04:變更抵押權
05:變更保證人</t>
    <phoneticPr fontId="2" type="noConversion"/>
  </si>
  <si>
    <t>OpenAcDate</t>
    <phoneticPr fontId="2" type="noConversion"/>
  </si>
  <si>
    <t>起帳日期</t>
    <phoneticPr fontId="2" type="noConversion"/>
  </si>
  <si>
    <t>Decimald</t>
    <phoneticPr fontId="2" type="noConversion"/>
  </si>
  <si>
    <t>__NoChange</t>
    <phoneticPr fontId="2" type="noConversion"/>
  </si>
  <si>
    <t>TRIM(TO_CHAR(CFRCOD,'00')),
'{"ContractChgCode:"' || TRIM(TO_CHAR(CFRCOD,'00')) || '"}'</t>
    <phoneticPr fontId="2" type="noConversion"/>
  </si>
  <si>
    <t>__NoChange,
__NoChange,
__NoChange</t>
    <phoneticPr fontId="2" type="noConversion"/>
  </si>
  <si>
    <t>__NoChange,
__NoChange,
__NoChange</t>
    <phoneticPr fontId="2" type="noConversion"/>
  </si>
  <si>
    <t>TableName</t>
    <phoneticPr fontId="2" type="noConversion"/>
  </si>
  <si>
    <t>LADACTP</t>
  </si>
  <si>
    <t>SEQ</t>
    <phoneticPr fontId="2" type="noConversion"/>
  </si>
  <si>
    <t>欄位名稱</t>
    <phoneticPr fontId="2" type="noConversion"/>
  </si>
  <si>
    <t>型態</t>
    <phoneticPr fontId="2" type="noConversion"/>
  </si>
  <si>
    <t>長度</t>
    <phoneticPr fontId="2" type="noConversion"/>
  </si>
  <si>
    <t>型態</t>
    <phoneticPr fontId="2" type="noConversion"/>
  </si>
  <si>
    <t>LPAD(LMSACN,7,0)</t>
    <phoneticPr fontId="2" type="noConversion"/>
  </si>
  <si>
    <t>LPAD(LMSAPN,3,0)</t>
    <phoneticPr fontId="2" type="noConversion"/>
  </si>
  <si>
    <t>RvAmt,RvBal,AcBal</t>
    <phoneticPr fontId="2" type="noConversion"/>
  </si>
  <si>
    <t>起帳總額,未銷餘額,會計日餘額</t>
    <phoneticPr fontId="2" type="noConversion"/>
  </si>
  <si>
    <t>DECIMAL,DECIMAL,DECIMAL</t>
    <phoneticPr fontId="2" type="noConversion"/>
  </si>
  <si>
    <t>16,16,16</t>
    <phoneticPr fontId="2" type="noConversion"/>
  </si>
  <si>
    <t>2,2,2</t>
    <phoneticPr fontId="2" type="noConversion"/>
  </si>
  <si>
    <t>__NoChange,
__NoChange,
__NoChange</t>
    <phoneticPr fontId="2" type="noConversion"/>
  </si>
  <si>
    <t>AcReceivable,AcReceivable,AcReceivable</t>
    <phoneticPr fontId="2" type="noConversion"/>
  </si>
  <si>
    <t>會計銷帳檔,會計銷帳檔,會計銷帳檔</t>
    <phoneticPr fontId="2" type="noConversion"/>
  </si>
  <si>
    <t>AcReceivable,AcReceivable</t>
    <phoneticPr fontId="2" type="noConversion"/>
  </si>
  <si>
    <t>會計銷帳檔,會計銷帳檔</t>
    <phoneticPr fontId="2" type="noConversion"/>
  </si>
  <si>
    <t>AcReceivable,AcReceivable,AcReceivable</t>
    <phoneticPr fontId="2" type="noConversion"/>
  </si>
  <si>
    <t>RvAmt,RvBal,AcBal</t>
    <phoneticPr fontId="2" type="noConversion"/>
  </si>
  <si>
    <t>TableName</t>
    <phoneticPr fontId="2" type="noConversion"/>
  </si>
  <si>
    <t>LN$LORP</t>
  </si>
  <si>
    <t>分攤轉暫收累計檔</t>
  </si>
  <si>
    <t>小數位數</t>
    <phoneticPr fontId="2" type="noConversion"/>
  </si>
  <si>
    <t>新欄位值格式</t>
    <phoneticPr fontId="2" type="noConversion"/>
  </si>
  <si>
    <t>目標欄位中文名稱</t>
    <phoneticPr fontId="2" type="noConversion"/>
  </si>
  <si>
    <t>型態</t>
    <phoneticPr fontId="2" type="noConversion"/>
  </si>
  <si>
    <t>2,2,2</t>
    <phoneticPr fontId="2" type="noConversion"/>
  </si>
  <si>
    <t>__NoChange,
__NoChange,
__NoChange</t>
    <phoneticPr fontId="2" type="noConversion"/>
  </si>
  <si>
    <t>會計銷帳檔,會計銷帳檔,會計銷帳檔</t>
    <phoneticPr fontId="2" type="noConversion"/>
  </si>
  <si>
    <t>回首頁</t>
    <phoneticPr fontId="2" type="noConversion"/>
  </si>
  <si>
    <t>SEQ</t>
    <phoneticPr fontId="2" type="noConversion"/>
  </si>
  <si>
    <t>欄位名稱</t>
    <phoneticPr fontId="2" type="noConversion"/>
  </si>
  <si>
    <t>中文名稱</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</si>
  <si>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</si>
  <si>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</si>
  <si>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</si>
  <si>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</si>
  <si>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</si>
  <si>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</si>
  <si>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</si>
  <si>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</si>
  <si>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目標欄位中文名稱</t>
    <phoneticPr fontId="2" type="noConversion"/>
  </si>
  <si>
    <t>小數位數</t>
    <phoneticPr fontId="2" type="noConversion"/>
  </si>
  <si>
    <t>NewFacmNo</t>
  </si>
  <si>
    <t xml:space="preserve">新額度編號 </t>
  </si>
  <si>
    <t>NewBormNo</t>
  </si>
  <si>
    <t>新撥款序號</t>
  </si>
  <si>
    <t>OldFacmNo</t>
  </si>
  <si>
    <t>舊額度編號</t>
  </si>
  <si>
    <t>OldBormNo</t>
  </si>
  <si>
    <t>舊撥款序號</t>
  </si>
  <si>
    <t>AcLoanRenew</t>
  </si>
  <si>
    <t>會計借新還舊檔</t>
  </si>
  <si>
    <t>目標欄位名稱</t>
    <phoneticPr fontId="2" type="noConversion"/>
  </si>
  <si>
    <t>回首頁</t>
    <phoneticPr fontId="2" type="noConversion"/>
  </si>
  <si>
    <t xml:space="preserve">1.一般 2.協議
</t>
  </si>
  <si>
    <t>TableName</t>
    <phoneticPr fontId="2" type="noConversion"/>
  </si>
  <si>
    <t>回首頁</t>
    <phoneticPr fontId="2" type="noConversion"/>
  </si>
  <si>
    <t>SEQ</t>
    <phoneticPr fontId="2" type="noConversion"/>
  </si>
  <si>
    <t>中文名稱</t>
    <phoneticPr fontId="2" type="noConversion"/>
  </si>
  <si>
    <t>型態</t>
    <phoneticPr fontId="2" type="noConversion"/>
  </si>
  <si>
    <t>小數位數</t>
    <phoneticPr fontId="2" type="noConversion"/>
  </si>
  <si>
    <t>新欄位值處理</t>
    <phoneticPr fontId="2" type="noConversion"/>
  </si>
  <si>
    <t>目標Table中文名稱</t>
    <phoneticPr fontId="2" type="noConversion"/>
  </si>
  <si>
    <t>目標欄位名稱</t>
    <phoneticPr fontId="2" type="noConversion"/>
  </si>
  <si>
    <t>長度</t>
    <phoneticPr fontId="2" type="noConversion"/>
  </si>
  <si>
    <t>CdBaseRate</t>
  </si>
  <si>
    <t>指標利率檔</t>
  </si>
  <si>
    <t>__NoChange</t>
    <phoneticPr fontId="2" type="noConversion"/>
  </si>
  <si>
    <t>TableName</t>
    <phoneticPr fontId="2" type="noConversion"/>
  </si>
  <si>
    <t>欄位名稱</t>
    <phoneticPr fontId="2" type="noConversion"/>
  </si>
  <si>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</si>
  <si>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</si>
  <si>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</si>
  <si>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</si>
  <si>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</si>
  <si>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</si>
  <si>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</si>
  <si>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</si>
  <si>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</si>
  <si>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</si>
  <si>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目標欄位中文名稱</t>
    <phoneticPr fontId="2" type="noConversion"/>
  </si>
  <si>
    <t>DECIMALD</t>
  </si>
  <si>
    <t>TB$EM6P</t>
  </si>
  <si>
    <t>舊欄位值格式</t>
    <phoneticPr fontId="2" type="noConversion"/>
  </si>
  <si>
    <t>新欄位值格式</t>
    <phoneticPr fontId="2" type="noConversion"/>
  </si>
  <si>
    <t>型態</t>
    <phoneticPr fontId="2" type="noConversion"/>
  </si>
  <si>
    <t>AppraiserCode</t>
  </si>
  <si>
    <t>估價人員代號</t>
  </si>
  <si>
    <t>AppraiserItem</t>
  </si>
  <si>
    <t>估價人員姓名</t>
  </si>
  <si>
    <t>Company</t>
  </si>
  <si>
    <t>CdAppraiser</t>
  </si>
  <si>
    <t>估價人員檔</t>
  </si>
  <si>
    <t>TableName</t>
    <phoneticPr fontId="2" type="noConversion"/>
  </si>
  <si>
    <t>TB$APRP</t>
  </si>
  <si>
    <t>估價公司別對照檔</t>
  </si>
  <si>
    <t>回首頁</t>
    <phoneticPr fontId="2" type="noConversion"/>
  </si>
  <si>
    <t>SEQ</t>
    <phoneticPr fontId="2" type="noConversion"/>
  </si>
  <si>
    <t>型態</t>
    <phoneticPr fontId="2" type="noConversion"/>
  </si>
  <si>
    <t>舊欄位值格式</t>
    <phoneticPr fontId="2" type="noConversion"/>
  </si>
  <si>
    <t>新欄位值格式</t>
    <phoneticPr fontId="2" type="noConversion"/>
  </si>
  <si>
    <t>新欄位值處理</t>
    <phoneticPr fontId="2" type="noConversion"/>
  </si>
  <si>
    <t>目標欄位名稱</t>
    <phoneticPr fontId="2" type="noConversion"/>
  </si>
  <si>
    <t>小數位數</t>
    <phoneticPr fontId="2" type="noConversion"/>
  </si>
  <si>
    <t>備註</t>
    <phoneticPr fontId="2" type="noConversion"/>
  </si>
  <si>
    <t>AppraisalCompany</t>
  </si>
  <si>
    <t>估價公司代號</t>
  </si>
  <si>
    <t>CdAppraisalCompany</t>
  </si>
  <si>
    <t>估價公司檔</t>
  </si>
  <si>
    <t>TableName</t>
    <phoneticPr fontId="2" type="noConversion"/>
  </si>
  <si>
    <t>LN$IVWP</t>
  </si>
  <si>
    <t>回首頁</t>
    <phoneticPr fontId="2" type="noConversion"/>
  </si>
  <si>
    <t>SEQ</t>
    <phoneticPr fontId="2" type="noConversion"/>
  </si>
  <si>
    <t>欄位名稱</t>
    <phoneticPr fontId="2" type="noConversion"/>
  </si>
  <si>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</si>
  <si>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</si>
  <si>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</si>
  <si>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</si>
  <si>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</si>
  <si>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</si>
  <si>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</si>
  <si>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</si>
  <si>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</si>
  <si>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</si>
  <si>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目標欄位中文名稱</t>
    <phoneticPr fontId="2" type="noConversion"/>
  </si>
  <si>
    <t>RecordDate</t>
  </si>
  <si>
    <t xml:space="preserve">訪談日期  </t>
  </si>
  <si>
    <t>Decimald</t>
  </si>
  <si>
    <t>Decimal</t>
  </si>
  <si>
    <t>RepayDate</t>
  </si>
  <si>
    <t>預定還款日期</t>
  </si>
  <si>
    <t>RepayAmt</t>
  </si>
  <si>
    <t xml:space="preserve">還款金額 </t>
  </si>
  <si>
    <t>Career</t>
  </si>
  <si>
    <t xml:space="preserve">職業別 </t>
  </si>
  <si>
    <t>nvarchar2</t>
  </si>
  <si>
    <t>Income</t>
  </si>
  <si>
    <t xml:space="preserve">年收入(萬) </t>
  </si>
  <si>
    <t>RepaySource</t>
  </si>
  <si>
    <t xml:space="preserve">還款來源 </t>
  </si>
  <si>
    <t>RepayBank</t>
  </si>
  <si>
    <t xml:space="preserve">代償銀行 </t>
  </si>
  <si>
    <t>Description</t>
  </si>
  <si>
    <t xml:space="preserve">其他說明 </t>
  </si>
  <si>
    <t>01:他行代償
02:家人代償
03:內部代償
04:房屋出售
05:土地出售
06:投資獲利
07:保險滿期金
08:退休金
09:存款
10:不願告知
11:其他</t>
    <phoneticPr fontId="2" type="noConversion"/>
  </si>
  <si>
    <t>MlaundryRecord</t>
  </si>
  <si>
    <t>疑似洗錢交易訪談記錄檔</t>
  </si>
  <si>
    <t>TableName</t>
    <phoneticPr fontId="2" type="noConversion"/>
  </si>
  <si>
    <t>LNMDLYP</t>
  </si>
  <si>
    <t>SEQ</t>
    <phoneticPr fontId="2" type="noConversion"/>
  </si>
  <si>
    <t>欄位名稱</t>
    <phoneticPr fontId="2" type="noConversion"/>
  </si>
  <si>
    <t>型態</t>
    <phoneticPr fontId="2" type="noConversion"/>
  </si>
  <si>
    <t>長度</t>
    <phoneticPr fontId="2" type="noConversion"/>
  </si>
  <si>
    <t>舊欄位值格式</t>
    <phoneticPr fontId="2" type="noConversion"/>
  </si>
  <si>
    <t>新欄位值格式</t>
    <phoneticPr fontId="2" type="noConversion"/>
  </si>
  <si>
    <t>目標Table</t>
    <phoneticPr fontId="2" type="noConversion"/>
  </si>
  <si>
    <t>目標欄位名稱</t>
    <phoneticPr fontId="2" type="noConversion"/>
  </si>
  <si>
    <t>目標欄位中文名稱</t>
    <phoneticPr fontId="2" type="noConversion"/>
  </si>
  <si>
    <t>備註</t>
    <phoneticPr fontId="2" type="noConversion"/>
  </si>
  <si>
    <t>YearMonth</t>
  </si>
  <si>
    <t xml:space="preserve">資料年月 </t>
  </si>
  <si>
    <t>PrevIntDate</t>
  </si>
  <si>
    <t>DecimalD</t>
  </si>
  <si>
    <t>OvduTerm</t>
  </si>
  <si>
    <t>PrinBalance</t>
  </si>
  <si>
    <t>本金餘額</t>
  </si>
  <si>
    <t>AccCollPsn</t>
  </si>
  <si>
    <t>催收員</t>
  </si>
  <si>
    <t>UnpaidPrincipal</t>
  </si>
  <si>
    <t>已到期回收本金</t>
  </si>
  <si>
    <t>UnpaidInterest</t>
  </si>
  <si>
    <t>已到期利息</t>
  </si>
  <si>
    <t>UnpaidBreachAmt</t>
  </si>
  <si>
    <t>已到期違約金</t>
  </si>
  <si>
    <t>TableName</t>
    <phoneticPr fontId="2" type="noConversion"/>
  </si>
  <si>
    <t>回首頁</t>
    <phoneticPr fontId="2" type="noConversion"/>
  </si>
  <si>
    <t>SEQ</t>
    <phoneticPr fontId="2" type="noConversion"/>
  </si>
  <si>
    <t>欄位名稱</t>
    <phoneticPr fontId="2" type="noConversion"/>
  </si>
  <si>
    <t>中文名稱</t>
    <phoneticPr fontId="2" type="noConversion"/>
  </si>
  <si>
    <t>型態</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</si>
  <si>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</si>
  <si>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</si>
  <si>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</si>
  <si>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</si>
  <si>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長度</t>
    <phoneticPr fontId="2" type="noConversion"/>
  </si>
  <si>
    <t>備註</t>
    <phoneticPr fontId="2" type="noConversion"/>
  </si>
  <si>
    <t>AssetClass</t>
  </si>
  <si>
    <t>資產五分類代號</t>
  </si>
  <si>
    <t xml:space="preserve">11=一之1,   12=一之2,
21=二之1,   22=二之2,   23=二之3,
3=三  
4=四   
5=五  </t>
    <phoneticPr fontId="2" type="noConversion"/>
  </si>
  <si>
    <t>MonthlyFacBal</t>
  </si>
  <si>
    <t>額度月報工作檔</t>
  </si>
  <si>
    <t>LA$MSTP</t>
  </si>
  <si>
    <t xml:space="preserve">撥款序號 </t>
  </si>
  <si>
    <t>AcctCode</t>
  </si>
  <si>
    <t xml:space="preserve">業務科目代號  </t>
  </si>
  <si>
    <t>CdAcCode會計科子細目設定檔
310: 短期擔保放款 
320: 中期擔保放款
330: 長期擔保放款
340: 三十年房貸
990: 催收款項</t>
  </si>
  <si>
    <t>FacAcctCode</t>
  </si>
  <si>
    <t>額度業務科目</t>
  </si>
  <si>
    <t>CdAcCode會計科子細目設定檔
310: 短期擔保放款 
320: 中期擔保放款
330: 長期擔保放款
340: 三十年房貸</t>
  </si>
  <si>
    <t>LoanBalance,MaxLoanBal</t>
    <phoneticPr fontId="2" type="noConversion"/>
  </si>
  <si>
    <t>放款餘額,當月最高放款餘額</t>
    <phoneticPr fontId="2" type="noConversion"/>
  </si>
  <si>
    <t>DECIMAL,DECIMAL</t>
    <phoneticPr fontId="2" type="noConversion"/>
  </si>
  <si>
    <t>16,16</t>
    <phoneticPr fontId="2" type="noConversion"/>
  </si>
  <si>
    <t>2,2</t>
    <phoneticPr fontId="2" type="noConversion"/>
  </si>
  <si>
    <t>StoreRate</t>
  </si>
  <si>
    <t>計息利率</t>
  </si>
  <si>
    <t>IntAmtRcv,SumRcvInt,IntAmt</t>
    <phoneticPr fontId="2" type="noConversion"/>
  </si>
  <si>
    <t>實收利息,累計回收利息,本月利息</t>
    <phoneticPr fontId="2" type="noConversion"/>
  </si>
  <si>
    <t>DECIMAL,DECIMAL,DECIMAL</t>
    <phoneticPr fontId="2" type="noConversion"/>
  </si>
  <si>
    <t>16,16,16</t>
    <phoneticPr fontId="2" type="noConversion"/>
  </si>
  <si>
    <t>2,2,2</t>
    <phoneticPr fontId="2" type="noConversion"/>
  </si>
  <si>
    <t>IntAmtAcc,UnpaidInt,IntAmt</t>
    <phoneticPr fontId="2" type="noConversion"/>
  </si>
  <si>
    <t>提存利息,已到期未繳息,本月利息</t>
    <phoneticPr fontId="2" type="noConversion"/>
  </si>
  <si>
    <t>DECIMAL,DECIMAL,DECIMAL</t>
    <phoneticPr fontId="2" type="noConversion"/>
  </si>
  <si>
    <t>16,16,16</t>
    <phoneticPr fontId="2" type="noConversion"/>
  </si>
  <si>
    <t>IntAmtAcc,UnexpiredInt,IntAmt'</t>
    <phoneticPr fontId="2" type="noConversion"/>
  </si>
  <si>
    <t>提存利息,未到期應收息,本月利息</t>
    <phoneticPr fontId="2" type="noConversion"/>
  </si>
  <si>
    <t>2,2,2</t>
    <phoneticPr fontId="2" type="noConversion"/>
  </si>
  <si>
    <t>__ReferTo(LN$LBLP.LASHBL,LASHBL)
NVL(LASHBL,LMSLBL)</t>
    <phoneticPr fontId="2" type="noConversion"/>
  </si>
  <si>
    <t>本月MSTTIN-上月MSTTIN,
__NoChange,
本月MSTTIN-上月MSTTIN+本月MSTINT+本月MSTIND-上月MSTINT+上月MSTIND</t>
    <phoneticPr fontId="2" type="noConversion"/>
  </si>
  <si>
    <t xml:space="preserve">MSTINT+MSTIND,
__NoChange,
本月MSTTIN-上月MSTTIN+本月MSTINT+本月MSTIND-上月MSTINT+上月MSTIND
</t>
    <phoneticPr fontId="2" type="noConversion"/>
  </si>
  <si>
    <t xml:space="preserve">MSTINT+MSTIND,
__NoChange,
本月MSTTIN-上月MSTTIN+本月MSTINT+本月MSTIND-上月MSTINT+上月MSTIND
</t>
    <phoneticPr fontId="2" type="noConversion"/>
  </si>
  <si>
    <t>LN$LBLP</t>
    <phoneticPr fontId="2" type="noConversion"/>
  </si>
  <si>
    <t>SEQ</t>
    <phoneticPr fontId="2" type="noConversion"/>
  </si>
  <si>
    <t>欄位名稱</t>
    <phoneticPr fontId="2" type="noConversion"/>
  </si>
  <si>
    <t>型態</t>
    <phoneticPr fontId="2" type="noConversion"/>
  </si>
  <si>
    <t>小數位數</t>
    <phoneticPr fontId="2" type="noConversion"/>
  </si>
  <si>
    <t>目標欄位中文名稱</t>
    <phoneticPr fontId="2" type="noConversion"/>
  </si>
  <si>
    <t>小數位數</t>
    <phoneticPr fontId="2" type="noConversion"/>
  </si>
  <si>
    <t>MaxLoanBal</t>
  </si>
  <si>
    <t>當月最高放款餘額</t>
  </si>
  <si>
    <t>__ReferTo(LA$MSTP.LMSLBL,LSMLBL)
NVL(LASHBL,LMSLBL)</t>
    <phoneticPr fontId="2" type="noConversion"/>
  </si>
  <si>
    <t>MonthlyLoanBal</t>
  </si>
  <si>
    <t>每月放款餘額檔</t>
  </si>
  <si>
    <t>回首頁</t>
    <phoneticPr fontId="2" type="noConversion"/>
  </si>
  <si>
    <t>SEQ</t>
    <phoneticPr fontId="2" type="noConversion"/>
  </si>
  <si>
    <t>型態</t>
    <phoneticPr fontId="2" type="noConversion"/>
  </si>
  <si>
    <t>長度</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</si>
  <si>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</si>
  <si>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</si>
  <si>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</si>
  <si>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</si>
  <si>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</si>
  <si>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</si>
  <si>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目標欄位中文名稱</t>
    <phoneticPr fontId="2" type="noConversion"/>
  </si>
  <si>
    <t>DepartmentCode</t>
  </si>
  <si>
    <t>共用代碼檔
0:非企金單位  
1:企金推展課</t>
    <phoneticPr fontId="2" type="noConversion"/>
  </si>
  <si>
    <t>TableName</t>
    <phoneticPr fontId="2" type="noConversion"/>
  </si>
  <si>
    <t>回首頁</t>
    <phoneticPr fontId="2" type="noConversion"/>
  </si>
  <si>
    <t>SEQ</t>
    <phoneticPr fontId="2" type="noConversion"/>
  </si>
  <si>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</si>
  <si>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</si>
  <si>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</si>
  <si>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</si>
  <si>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</si>
  <si>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</si>
  <si>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</si>
  <si>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目標Table中文名稱</t>
    <phoneticPr fontId="2" type="noConversion"/>
  </si>
  <si>
    <t>目標欄位名稱</t>
    <phoneticPr fontId="2" type="noConversion"/>
  </si>
  <si>
    <t>目標欄位中文名稱</t>
    <phoneticPr fontId="2" type="noConversion"/>
  </si>
  <si>
    <t>備註</t>
    <phoneticPr fontId="2" type="noConversion"/>
  </si>
  <si>
    <t>DataYM</t>
  </si>
  <si>
    <t>資料年月</t>
  </si>
  <si>
    <t>西元年月YYYYMM</t>
  </si>
  <si>
    <t>業務科目代號</t>
  </si>
  <si>
    <t>AccountType</t>
  </si>
  <si>
    <t>1:個人 2:公司 3:合計
*早期資料才有3:合計,近年資料無3:合計</t>
  </si>
  <si>
    <t>MonthLoanIns</t>
  </si>
  <si>
    <t>本月利息收入</t>
  </si>
  <si>
    <t>MonthLoanBal</t>
  </si>
  <si>
    <t>本月月底餘額</t>
  </si>
  <si>
    <t>YearLoanIns</t>
  </si>
  <si>
    <t>累計利息收入</t>
  </si>
  <si>
    <t>YearLoanBal</t>
  </si>
  <si>
    <t>每月平均放款餘額</t>
  </si>
  <si>
    <t>IF ACTFSC == 'A' THEN '201'
ELSE IF NVL(ACTFSC,' ') &lt;&gt; ' ' THEN ACTFSC
ELSE '   ' END</t>
    <phoneticPr fontId="2" type="noConversion"/>
  </si>
  <si>
    <t>MonthlyLM014A</t>
  </si>
  <si>
    <t>月報LM014工作檔A</t>
  </si>
  <si>
    <t>TableName</t>
    <phoneticPr fontId="2" type="noConversion"/>
  </si>
  <si>
    <t>回首頁</t>
    <phoneticPr fontId="2" type="noConversion"/>
  </si>
  <si>
    <t>SEQ</t>
    <phoneticPr fontId="2" type="noConversion"/>
  </si>
  <si>
    <t>欄位名稱</t>
    <phoneticPr fontId="2" type="noConversion"/>
  </si>
  <si>
    <t>中文名稱</t>
    <phoneticPr fontId="2" type="noConversion"/>
  </si>
  <si>
    <t>小數位數</t>
    <phoneticPr fontId="2" type="noConversion"/>
  </si>
  <si>
    <t>舊欄位值格式</t>
    <phoneticPr fontId="2" type="noConversion"/>
  </si>
  <si>
    <t>新欄位值格式</t>
    <phoneticPr fontId="2" type="noConversion"/>
  </si>
  <si>
    <t>新欄位值處理</t>
    <phoneticPr fontId="2" type="noConversion"/>
  </si>
  <si>
    <t>目標Table</t>
    <phoneticPr fontId="2" type="noConversion"/>
  </si>
  <si>
    <t>目標Table中文名稱</t>
    <phoneticPr fontId="2" type="noConversion"/>
  </si>
  <si>
    <t>目標欄位名稱</t>
    <phoneticPr fontId="2" type="noConversion"/>
  </si>
  <si>
    <t>型態</t>
    <phoneticPr fontId="2" type="noConversion"/>
  </si>
  <si>
    <t>長度</t>
    <phoneticPr fontId="2" type="noConversion"/>
  </si>
  <si>
    <t>小數位數</t>
    <phoneticPr fontId="2" type="noConversion"/>
  </si>
  <si>
    <t>備註</t>
    <phoneticPr fontId="2" type="noConversion"/>
  </si>
  <si>
    <t>RelsFlag</t>
  </si>
  <si>
    <t>0: 非關係人 1:關係人</t>
  </si>
  <si>
    <t>ClFlag</t>
  </si>
  <si>
    <t xml:space="preserve">1:銀行保證 2:有價證券 3:不動產 4:員工貸款 5:動產
</t>
  </si>
  <si>
    <t>IF ACTFSC == 'A' THEN '201'
ELSE IF NVL(ACTFSC,' ') &lt;&gt; ' ' THEN ACTFSC
ELSE '   ' END</t>
    <phoneticPr fontId="2" type="noConversion"/>
  </si>
  <si>
    <t>MonthlyLM014B</t>
  </si>
  <si>
    <t>月報LM014工作檔B</t>
  </si>
  <si>
    <t>TableName</t>
    <phoneticPr fontId="2" type="noConversion"/>
  </si>
  <si>
    <t>LN$USTP</t>
  </si>
  <si>
    <t>放款通路別平均利率統計檔</t>
  </si>
  <si>
    <t>中文名稱</t>
    <phoneticPr fontId="2" type="noConversion"/>
  </si>
  <si>
    <t>型態</t>
    <phoneticPr fontId="2" type="noConversion"/>
  </si>
  <si>
    <t>長度</t>
    <phoneticPr fontId="2" type="noConversion"/>
  </si>
  <si>
    <t>小數位數</t>
    <phoneticPr fontId="2" type="noConversion"/>
  </si>
  <si>
    <t>舊欄位值格式</t>
    <phoneticPr fontId="2" type="noConversion"/>
  </si>
  <si>
    <t>新欄位值處理</t>
    <phoneticPr fontId="2" type="noConversion"/>
  </si>
  <si>
    <t>目標Table中文名稱</t>
    <phoneticPr fontId="2" type="noConversion"/>
  </si>
  <si>
    <t>目標欄位名稱</t>
    <phoneticPr fontId="2" type="noConversion"/>
  </si>
  <si>
    <t>目標欄位中文名稱</t>
    <phoneticPr fontId="2" type="noConversion"/>
  </si>
  <si>
    <t>型態</t>
    <phoneticPr fontId="2" type="noConversion"/>
  </si>
  <si>
    <t>備註</t>
    <phoneticPr fontId="2" type="noConversion"/>
  </si>
  <si>
    <t>共用代碼檔
0:非企金單位  
1:企金推展課</t>
  </si>
  <si>
    <t>MonthlyLM014C</t>
  </si>
  <si>
    <t>月報LM014工作檔C</t>
  </si>
  <si>
    <t>IF ACTFSC == 'A' THEN '201'
ELSE IF NVL(ACTFSC,' ') &lt;&gt; ' ' THEN ACTFSC
ELSE '   ' END</t>
    <phoneticPr fontId="2" type="noConversion"/>
  </si>
  <si>
    <t>NVL(ACNTY5,' ')</t>
    <phoneticPr fontId="2" type="noConversion"/>
  </si>
  <si>
    <t>TableName</t>
    <phoneticPr fontId="2" type="noConversion"/>
  </si>
  <si>
    <t>回首頁</t>
    <phoneticPr fontId="2" type="noConversion"/>
  </si>
  <si>
    <t>SEQ</t>
    <phoneticPr fontId="2" type="noConversion"/>
  </si>
  <si>
    <t>欄位名稱</t>
    <phoneticPr fontId="2" type="noConversion"/>
  </si>
  <si>
    <t>中文名稱</t>
    <phoneticPr fontId="2" type="noConversion"/>
  </si>
  <si>
    <t>小數位數</t>
    <phoneticPr fontId="2" type="noConversion"/>
  </si>
  <si>
    <t>舊欄位值格式</t>
    <phoneticPr fontId="2" type="noConversion"/>
  </si>
  <si>
    <t>新欄位值處理</t>
    <phoneticPr fontId="2" type="noConversion"/>
  </si>
  <si>
    <t>目標Table</t>
    <phoneticPr fontId="2" type="noConversion"/>
  </si>
  <si>
    <t>目標欄位名稱</t>
    <phoneticPr fontId="2" type="noConversion"/>
  </si>
  <si>
    <t>目標欄位中文名稱</t>
    <phoneticPr fontId="2" type="noConversion"/>
  </si>
  <si>
    <t>型態</t>
    <phoneticPr fontId="2" type="noConversion"/>
  </si>
  <si>
    <t>長度</t>
    <phoneticPr fontId="2" type="noConversion"/>
  </si>
  <si>
    <t>小數位數</t>
    <phoneticPr fontId="2" type="noConversion"/>
  </si>
  <si>
    <t>備註</t>
    <phoneticPr fontId="2" type="noConversion"/>
  </si>
  <si>
    <t xml:space="preserve">LMSSTS   </t>
  </si>
  <si>
    <t xml:space="preserve">戶況         </t>
  </si>
  <si>
    <t xml:space="preserve">CUSENT   </t>
  </si>
  <si>
    <t xml:space="preserve">企金別       </t>
  </si>
  <si>
    <t xml:space="preserve">營業單位別   </t>
  </si>
  <si>
    <t xml:space="preserve">借款人戶號   </t>
  </si>
  <si>
    <t xml:space="preserve">額度編號     </t>
  </si>
  <si>
    <t xml:space="preserve">撥款序號     </t>
  </si>
  <si>
    <t xml:space="preserve">IRTRAT   </t>
  </si>
  <si>
    <t xml:space="preserve">利率         </t>
  </si>
  <si>
    <t xml:space="preserve">LMSISC   </t>
  </si>
  <si>
    <t xml:space="preserve">繳息週期     </t>
  </si>
  <si>
    <t xml:space="preserve">LMSPBK   </t>
  </si>
  <si>
    <t xml:space="preserve">扣款銀行     </t>
  </si>
  <si>
    <t xml:space="preserve">APLMON   </t>
  </si>
  <si>
    <t xml:space="preserve">貸款期間－月 </t>
  </si>
  <si>
    <t xml:space="preserve">APLDAY   </t>
  </si>
  <si>
    <t xml:space="preserve">貸款期間－日 </t>
  </si>
  <si>
    <t xml:space="preserve">LMSLBL   </t>
  </si>
  <si>
    <t xml:space="preserve">放款餘額     </t>
  </si>
  <si>
    <t xml:space="preserve">AILIRT   </t>
  </si>
  <si>
    <t xml:space="preserve">利率區分     </t>
  </si>
  <si>
    <t xml:space="preserve">POSCDE   </t>
  </si>
  <si>
    <t xml:space="preserve">郵局存款別   </t>
  </si>
  <si>
    <t xml:space="preserve">LMSPDY   </t>
  </si>
  <si>
    <t xml:space="preserve">應繳日       </t>
  </si>
  <si>
    <t xml:space="preserve">IRTFSC   </t>
  </si>
  <si>
    <t xml:space="preserve">首次調整週期 </t>
  </si>
  <si>
    <t xml:space="preserve">IRTBCD   </t>
  </si>
  <si>
    <t xml:space="preserve">基本利率代碼 </t>
  </si>
  <si>
    <t>IRTRATYR1</t>
  </si>
  <si>
    <t xml:space="preserve">利率1        </t>
  </si>
  <si>
    <t>IRTRATYR2</t>
  </si>
  <si>
    <t xml:space="preserve">利率2        </t>
  </si>
  <si>
    <t>IRTRATYR3</t>
  </si>
  <si>
    <t xml:space="preserve">利率3        </t>
  </si>
  <si>
    <t>IRTRATYR4</t>
  </si>
  <si>
    <t xml:space="preserve">利率4        </t>
  </si>
  <si>
    <t>IRTRATYR5</t>
  </si>
  <si>
    <t xml:space="preserve">利率5        </t>
  </si>
  <si>
    <t xml:space="preserve">GDRID1   </t>
  </si>
  <si>
    <t xml:space="preserve">押品別１     </t>
  </si>
  <si>
    <t xml:space="preserve">GDRID2   </t>
  </si>
  <si>
    <t xml:space="preserve">押品別２     </t>
  </si>
  <si>
    <t xml:space="preserve">YYYY     </t>
  </si>
  <si>
    <t xml:space="preserve">撥款日-年    </t>
  </si>
  <si>
    <t xml:space="preserve">MONTH    </t>
  </si>
  <si>
    <t xml:space="preserve">撥款日-月    </t>
  </si>
  <si>
    <t xml:space="preserve">DAY      </t>
  </si>
  <si>
    <t xml:space="preserve">撥款日-日    </t>
  </si>
  <si>
    <t xml:space="preserve">W08CDE   </t>
  </si>
  <si>
    <t xml:space="preserve">到期日碼     </t>
  </si>
  <si>
    <t>MonthlyLM028</t>
  </si>
  <si>
    <t>月報LM028工作檔</t>
  </si>
  <si>
    <t>SUBSTR(LMSPBK,0,3)</t>
  </si>
  <si>
    <t>TableName</t>
    <phoneticPr fontId="2" type="noConversion"/>
  </si>
  <si>
    <t>回首頁</t>
    <phoneticPr fontId="2" type="noConversion"/>
  </si>
  <si>
    <t>欄位名稱</t>
    <phoneticPr fontId="2" type="noConversion"/>
  </si>
  <si>
    <t>新欄位值處理</t>
    <phoneticPr fontId="2" type="noConversion"/>
  </si>
  <si>
    <t>型態</t>
    <phoneticPr fontId="2" type="noConversion"/>
  </si>
  <si>
    <t>長度</t>
    <phoneticPr fontId="2" type="noConversion"/>
  </si>
  <si>
    <t>小數位數</t>
    <phoneticPr fontId="2" type="noConversion"/>
  </si>
  <si>
    <t>LoanBal</t>
  </si>
  <si>
    <t>@ 固特利契轉
0 一般
1 員工
2 首購
3 關企公司
4 關企員工
5 保戶
6 團體戶
7 二等親屬
8 受災戶
9 新二階員工
A 信義房屋
B 千禧房貸
C 青年優惠
D 2000億優惠
E 退休員工
F 菁英專案
G 東方帝國
H 2000億優惠
I 自然人3戶
J 花木釀宅
K 央行 990624
L 增貸管制件
M 整合貸
N 8000億優惠
O 央行 991231
P 優惠轉貸
Q 永慶房屋
R 優惠重購
S 88風災
T VIP減帳管
U 整合貸減帳
V 991231減帳
W 久福專案
X 高價住宅
Y 法人購置宅</t>
    <phoneticPr fontId="2" type="noConversion"/>
  </si>
  <si>
    <t>1 男性
2 女性</t>
    <phoneticPr fontId="2" type="noConversion"/>
  </si>
  <si>
    <t>0 非企金件
1 企金件</t>
    <phoneticPr fontId="2" type="noConversion"/>
  </si>
  <si>
    <t>0 個金
1 企金
2 企金自然人</t>
    <phoneticPr fontId="2" type="noConversion"/>
  </si>
  <si>
    <t>__Skip:CustMain, CustAddrSplit</t>
    <phoneticPr fontId="2" type="noConversion"/>
  </si>
  <si>
    <t>__Skip:CustTelNo</t>
    <phoneticPr fontId="2" type="noConversion"/>
  </si>
  <si>
    <t>LA$CFSP</t>
  </si>
  <si>
    <t>公司財務狀況主檔</t>
  </si>
  <si>
    <t>DataYear</t>
  </si>
  <si>
    <t>AssetTotal</t>
  </si>
  <si>
    <t>Cash</t>
  </si>
  <si>
    <t>現金/銀存</t>
  </si>
  <si>
    <t>ShortInv</t>
  </si>
  <si>
    <t>AR</t>
  </si>
  <si>
    <t>Inventory</t>
  </si>
  <si>
    <t>LongInv</t>
  </si>
  <si>
    <t>FixedAsset</t>
  </si>
  <si>
    <t>OtherAsset</t>
  </si>
  <si>
    <t>LiabTotal</t>
  </si>
  <si>
    <t>BankLoan</t>
  </si>
  <si>
    <t>OtherCurrLiab</t>
  </si>
  <si>
    <t>LongLiab</t>
  </si>
  <si>
    <t>OtherLiab</t>
  </si>
  <si>
    <t>NetWorthTotal</t>
  </si>
  <si>
    <t>Capital</t>
  </si>
  <si>
    <t>RetainEarning</t>
  </si>
  <si>
    <t>OpIncome</t>
  </si>
  <si>
    <t>OpCost</t>
  </si>
  <si>
    <t>OpProfit</t>
  </si>
  <si>
    <t>OpExpense</t>
  </si>
  <si>
    <t>OpRevenue</t>
  </si>
  <si>
    <t>NopIncome</t>
  </si>
  <si>
    <t>FinExpense</t>
  </si>
  <si>
    <t>NopExpense</t>
  </si>
  <si>
    <t>NetIncome</t>
  </si>
  <si>
    <t>Accountant</t>
  </si>
  <si>
    <t>簽證會計師</t>
  </si>
  <si>
    <t>AccountDate</t>
  </si>
  <si>
    <t>簽證日期</t>
  </si>
  <si>
    <t>FormNo</t>
  </si>
  <si>
    <t>報表代號</t>
  </si>
  <si>
    <t>新舊報表對照?</t>
  </si>
  <si>
    <t>VARCHAR2,DECIMAL</t>
    <phoneticPr fontId="2" type="noConversion"/>
  </si>
  <si>
    <t>0,0,0</t>
    <phoneticPr fontId="2" type="noConversion"/>
  </si>
  <si>
    <t>LastBormNo</t>
  </si>
  <si>
    <t>已撥款序號</t>
  </si>
  <si>
    <t>CreditSysNo</t>
  </si>
  <si>
    <t>徵審系統案號</t>
  </si>
  <si>
    <t>借款人戶號</t>
  </si>
  <si>
    <t>RateIncr</t>
  </si>
  <si>
    <t>加碼利率</t>
  </si>
  <si>
    <t>加碼利率檔</t>
  </si>
  <si>
    <t>RateCode</t>
  </si>
  <si>
    <t>共用代碼檔
1: 機動 
2: 固動 
3: 定期機動</t>
  </si>
  <si>
    <t>FirstRateAdjFreq</t>
  </si>
  <si>
    <t>首次利率調整週期</t>
  </si>
  <si>
    <t>RateAdjFreq</t>
  </si>
  <si>
    <t>CurrencyCode</t>
  </si>
  <si>
    <t>核准幣別</t>
  </si>
  <si>
    <t>LineAmt</t>
  </si>
  <si>
    <t>UtilAmt</t>
  </si>
  <si>
    <t>貸出金額(放款餘額)</t>
  </si>
  <si>
    <t>UtilBal</t>
  </si>
  <si>
    <t>已動用額度餘額</t>
  </si>
  <si>
    <t>LoanTermYy</t>
  </si>
  <si>
    <t>貸款期間年</t>
  </si>
  <si>
    <t>LoanTermMm</t>
  </si>
  <si>
    <t>貸款期間月</t>
  </si>
  <si>
    <t>LoanTermDd</t>
  </si>
  <si>
    <t>貸款期間日</t>
  </si>
  <si>
    <t>MaturityDate</t>
  </si>
  <si>
    <t>AcctCode,IntCalcCode</t>
    <phoneticPr fontId="2" type="noConversion"/>
  </si>
  <si>
    <t>核准科目,計息方式</t>
    <phoneticPr fontId="2" type="noConversion"/>
  </si>
  <si>
    <t>3,1</t>
    <phoneticPr fontId="2" type="noConversion"/>
  </si>
  <si>
    <t>FacMain,FacMain</t>
    <phoneticPr fontId="2" type="noConversion"/>
  </si>
  <si>
    <t>額度主檔,額度主檔</t>
    <phoneticPr fontId="2" type="noConversion"/>
  </si>
  <si>
    <t>310: 短期擔保放款 
320: 中期擔保放款
330: 長期擔保放款
340: 三十年房貸,
1: 按日計息  
2: 按月計息</t>
    <phoneticPr fontId="2" type="noConversion"/>
  </si>
  <si>
    <t>IntCalcCode</t>
  </si>
  <si>
    <t>計息方式</t>
  </si>
  <si>
    <t xml:space="preserve">1: 按日計息  
2: 按月計息  </t>
    <phoneticPr fontId="2" type="noConversion"/>
  </si>
  <si>
    <t>AmortizedCode</t>
  </si>
  <si>
    <t>共用代碼檔
1.按月繳息(按期繳息到期還本)
2.到期取息(到期繳息還本)
3.本息平均法(期金)
4.本金平均法
5.按月撥款收息(逆向貸款)</t>
  </si>
  <si>
    <t>PayIntFreq</t>
  </si>
  <si>
    <t>RepayFreq</t>
  </si>
  <si>
    <t>UtilDeadline</t>
  </si>
  <si>
    <t>動支期限</t>
  </si>
  <si>
    <t>GracePeriod</t>
  </si>
  <si>
    <t>寬限總月數</t>
  </si>
  <si>
    <t>AcctFee</t>
  </si>
  <si>
    <t>帳管費</t>
  </si>
  <si>
    <t>CustTypeCode,RuleCode</t>
    <phoneticPr fontId="2" type="noConversion"/>
  </si>
  <si>
    <t>客戶別,規定管制代碼</t>
    <phoneticPr fontId="2" type="noConversion"/>
  </si>
  <si>
    <t>CustMain,FacMain</t>
    <phoneticPr fontId="2" type="noConversion"/>
  </si>
  <si>
    <t>客戶資料主檔,額度主檔</t>
    <phoneticPr fontId="2" type="noConversion"/>
  </si>
  <si>
    <t>0 一般
0 一般
1 員工
2 首購
3 關企公司
4 關企員工
5 保戶
0 一般
7 員工二親等
0 一般
9 新二階員工
0 一般
0 一般
0 一般
0 一般
1 員工
0 一般
0 一般
0 一般
0 一般
0 一般
0 一般
0 一般
0 一般
0 一般
0 一般
0 一般
0 一般
0 一般
0 一般
0 一般
0 一般
0 一般
0 一般
0 一般
0 一般,
00 一般戶
01 自然人特定地區第2戶購屋貸款
02 自然人第 3 戶購屋貸款
03 購置高價住宅貸款
04 公司法人購置住宅貸款</t>
    <phoneticPr fontId="2" type="noConversion"/>
  </si>
  <si>
    <t>ExtraRepayCode</t>
  </si>
  <si>
    <t xml:space="preserve">共用代碼檔
0: 不變  
1: 變   </t>
  </si>
  <si>
    <t>共用代碼檔
00 一般
01 員工
02 首購
03 關企公司
04 關企員工
05 保戶
07 員工二親等
09 新二階員工
10 保貸戶</t>
  </si>
  <si>
    <t>循環動用</t>
  </si>
  <si>
    <t xml:space="preserve">共用代碼檔
0: 非循環動用  
1: 循環動用  </t>
  </si>
  <si>
    <t>RecycleDeadline</t>
  </si>
  <si>
    <t>RecycleCode</t>
  </si>
  <si>
    <t>DepartmentCode,DepartmentCode</t>
    <phoneticPr fontId="2" type="noConversion"/>
  </si>
  <si>
    <t>案件隸屬單位,案件隸屬單位</t>
    <phoneticPr fontId="2" type="noConversion"/>
  </si>
  <si>
    <t>1,1</t>
    <phoneticPr fontId="2" type="noConversion"/>
  </si>
  <si>
    <t>MonthlyLoanBal,FacMain</t>
    <phoneticPr fontId="2" type="noConversion"/>
  </si>
  <si>
    <t>每月放款餘額檔,額度主檔</t>
    <phoneticPr fontId="2" type="noConversion"/>
  </si>
  <si>
    <t>IncomeTaxFlag</t>
  </si>
  <si>
    <t>代繳所得稅</t>
  </si>
  <si>
    <t>Y:是  N:否</t>
  </si>
  <si>
    <t>CompensateFlag</t>
  </si>
  <si>
    <t>代償碼</t>
  </si>
  <si>
    <t>IrrevocableFlag</t>
  </si>
  <si>
    <t>不可撤銷</t>
  </si>
  <si>
    <t>PieceCode</t>
  </si>
  <si>
    <t>A: 新貸件
B: 其他額度
C: 原額度
D: 新增額度
E: 展期
1: 新貸件
2: 其他額度
3: 原額度
4: 新增額度
5: 展期件
6: 六個月動支
7: 服務件
8: 特殊件
9: 固特利契轉</t>
  </si>
  <si>
    <t>RepayCode</t>
  </si>
  <si>
    <t xml:space="preserve">1: 匯款轉帳
2: 銀行扣款
3: 員工扣薪
4: 支票
5: 特約金
6: 人事特約金
7: 定存特約
8: 劃撥存款
</t>
  </si>
  <si>
    <t>Introducer</t>
  </si>
  <si>
    <t>介紹人</t>
  </si>
  <si>
    <t>District</t>
  </si>
  <si>
    <t>區部</t>
  </si>
  <si>
    <t>FireOfficer</t>
  </si>
  <si>
    <t>火險服務</t>
  </si>
  <si>
    <t>Estimate</t>
  </si>
  <si>
    <t>估價</t>
  </si>
  <si>
    <t>CreditOfficer</t>
  </si>
  <si>
    <t>授信</t>
  </si>
  <si>
    <t>LoanOfficer</t>
  </si>
  <si>
    <t>放款專員</t>
  </si>
  <si>
    <t>BusinessOfficer</t>
  </si>
  <si>
    <t>房貸專員</t>
  </si>
  <si>
    <t>InvestigateOfficer</t>
  </si>
  <si>
    <t>徵信</t>
  </si>
  <si>
    <t>EstimateReview</t>
  </si>
  <si>
    <t>估價覆核</t>
  </si>
  <si>
    <t>AdvanceCloseCode</t>
  </si>
  <si>
    <t>ProdNo,AdvancedCloseCode</t>
    <phoneticPr fontId="2" type="noConversion"/>
  </si>
  <si>
    <t>商品代碼,提前清償原因</t>
    <phoneticPr fontId="2" type="noConversion"/>
  </si>
  <si>
    <t>5,2</t>
    <phoneticPr fontId="2" type="noConversion"/>
  </si>
  <si>
    <t>__NONE,
00:無
01:買賣
02:自行還清
03:軍功教勞工貸款轉貸
04:利率過高轉貸
05:增貸不准轉貸
06:額度內動支不准轉貸
07:內部代償
08:借新還舊
09:其他
10:買回
11:綁約期還款</t>
    <phoneticPr fontId="2" type="noConversion"/>
  </si>
  <si>
    <t>基本利率名稱對照檔</t>
  </si>
  <si>
    <t>NVL(APLCUR,'TWD')</t>
    <phoneticPr fontId="2" type="noConversion"/>
  </si>
  <si>
    <t>__NoChange,
IF ACTACT = '310' THEN '1'
ELSE IF LA$LMSP.TRXJAC = 1 THEN '1'
ELSE '2' END</t>
    <phoneticPr fontId="2" type="noConversion"/>
  </si>
  <si>
    <t>IF TRIM(CUSECD) IN ('@','0','6','8','A','B','C','D','F','G','H','I','J','K','L','M','N','O','P','Q','R','S','T','U','V','W','X','Y') THEN '00'
ELSE IF TRIM(CUSECD) IN ('1','2','3','4','5','7','9') THEN LPAD(TRIM(CUSECD),2,'0') END
ELSE IF TRIM(CUSECD) == 'E' THEN '01' END
ELSE TRIM(CUSECD) END,
IF TRIM(CUSECD) = 'I' THEN '02'
ELSE IF TRIM(CUSECD) = 'X' THEN '03'
ELSE IF TRIM(CUSECD) = 'Y' THEN '04'
ELSE '00' END</t>
    <phoneticPr fontId="2" type="noConversion"/>
  </si>
  <si>
    <t>IF TRIM(CUSECD) IN ('@','0','6','8','A','B','C','D','F','G','H','I','J','K','L','M','N','O','P','Q','R','S','T','U','V','W','X','Y')
THEN '00'
ELSE IF TRIM(CUSECD) IN ('1','2','3','4','5','7','9')
THEN LAPDA(CUSECD,2,'0')
ELSE IF TRIM(CUSECD) = 'E'
THEN '01'
ELSE TRIM(CUSECD) END</t>
    <phoneticPr fontId="2" type="noConversion"/>
  </si>
  <si>
    <t>CreditScore</t>
  </si>
  <si>
    <t>信用評分</t>
  </si>
  <si>
    <t>GuaranteeDate</t>
  </si>
  <si>
    <t>ColSetFlag</t>
  </si>
  <si>
    <t>擔保品設定記號</t>
  </si>
  <si>
    <t>Y:是 N:否</t>
  </si>
  <si>
    <t>__ReferTo(CU$CUSP, CUSENT)
IF NVL(ENPUSE,' ') == 'Y' THEN '2'
ELSE IF TRIM(CUSENT) IN ('0','1','2') THEN TRIM(CUSENT)
ELSE TRIM(CUSENT) END</t>
    <phoneticPr fontId="2" type="noConversion"/>
  </si>
  <si>
    <t>TelArea,TelNo,TelExt</t>
    <phoneticPr fontId="2" type="noConversion"/>
  </si>
  <si>
    <t>電話區碼,電話號碼,分機號碼</t>
    <phoneticPr fontId="2" type="noConversion"/>
  </si>
  <si>
    <t>VARCHAR2,VARCHAR2,VARCHAR2</t>
    <phoneticPr fontId="2" type="noConversion"/>
  </si>
  <si>
    <t>5,10,5</t>
    <phoneticPr fontId="2" type="noConversion"/>
  </si>
  <si>
    <t>__ReferTo(TB$TBLP.PSNBCD,PSNBCD)
__ReferTo(LA$APLP.IRTBCD,IRTBCD)
__ReferTo(LA$APLP.APLPAC,APLPAC)
IF NVL(PSNBCD,0) &gt; 0 THEN 1
ELSE IF IRTBCD IN ('FA','FB','FC','FE','FF','FG','FI','FJ','FK','FM','FN','FO') THEN 1
ELSE IF IRTBCD IN ('HA','HB','HC','H3','H4','H5') THEN 1
ELSE IF APLPAC = 5 THEN 1
ELSE IF APLPAC = 6 THEN 1
ELSE IF APLPAC = 0 THEN 9
ELSE 0 END</t>
    <phoneticPr fontId="2" type="noConversion"/>
  </si>
  <si>
    <t>REPLACE(REPLACE(TRIM(TO_SINGLE_BYTE(IN$DSC)),'Ⅱ','II'),' ','')</t>
    <phoneticPr fontId="2" type="noConversion"/>
  </si>
  <si>
    <t>CdBaseRate,FacProd</t>
    <phoneticPr fontId="2" type="noConversion"/>
  </si>
  <si>
    <t>指標利率檔,商品參數主檔</t>
    <phoneticPr fontId="2" type="noConversion"/>
  </si>
  <si>
    <t>EffectDate,StartDate</t>
    <phoneticPr fontId="2" type="noConversion"/>
  </si>
  <si>
    <t>生效日期,商品生效日期</t>
    <phoneticPr fontId="2" type="noConversion"/>
  </si>
  <si>
    <t>DECIMALD,DECIMALD</t>
    <phoneticPr fontId="2" type="noConversion"/>
  </si>
  <si>
    <t>__NoChange,NVL(IN$ADT,0)</t>
    <phoneticPr fontId="2" type="noConversion"/>
  </si>
  <si>
    <t>FacProd,FacProd</t>
    <phoneticPr fontId="2" type="noConversion"/>
  </si>
  <si>
    <t>商品參數主檔,商品參數主檔</t>
    <phoneticPr fontId="2" type="noConversion"/>
  </si>
  <si>
    <t>BaseRate,ProdIncr</t>
    <phoneticPr fontId="2" type="noConversion"/>
  </si>
  <si>
    <t>利率,商品加碼利率</t>
    <phoneticPr fontId="2" type="noConversion"/>
  </si>
  <si>
    <t>6,6</t>
    <phoneticPr fontId="2" type="noConversion"/>
  </si>
  <si>
    <t>__NoChange,
NVL(IN$RAT,0)</t>
    <phoneticPr fontId="2" type="noConversion"/>
  </si>
  <si>
    <t>ProdNo,BaseRateCode,IncrFlag</t>
    <phoneticPr fontId="2" type="noConversion"/>
  </si>
  <si>
    <t>商品代碼,指標利率代碼,加減碼是否依合約</t>
    <phoneticPr fontId="2" type="noConversion"/>
  </si>
  <si>
    <t>5,2,1</t>
    <phoneticPr fontId="2" type="noConversion"/>
  </si>
  <si>
    <t>額外寫一筆ZZ999,供舊系統在案件申請檔尚未核准的資料使用,
無,
無</t>
    <phoneticPr fontId="2" type="noConversion"/>
  </si>
  <si>
    <t>FacProd,FacProd,FacProd</t>
    <phoneticPr fontId="2" type="noConversion"/>
  </si>
  <si>
    <t>商品參數主檔,商品參數主檔,商品參數主檔</t>
    <phoneticPr fontId="2" type="noConversion"/>
  </si>
  <si>
    <t>__NoChange,
IF TRIM(IN$COD) IN ('8','81','82','83','89','JA','JB','JC','IA','IB','IC','ID','IE','IF','IG','IH','II')
THEN '02'
ELSE IF AILIRT = '3'
THEN '01'
ELSE '99' END,
IF TRIM(IN$COD) IN ('D1','D2','D3','D4','D5','D6','D7','D8','D9','EM','EN','EO','1','11','1A','38','JA','JB','JC','X1','X2','60','81','82','83','1B')
THEN 'N'
ELSE 'Y' END</t>
    <phoneticPr fontId="2" type="noConversion"/>
  </si>
  <si>
    <t>BaseRateCode,RateCode</t>
    <phoneticPr fontId="2" type="noConversion"/>
  </si>
  <si>
    <t>指標利率代碼,利率區分</t>
    <phoneticPr fontId="2" type="noConversion"/>
  </si>
  <si>
    <t>2,1</t>
    <phoneticPr fontId="2" type="noConversion"/>
  </si>
  <si>
    <t>IF TRIM(IN$COD) IN ('8','81','82','83','89','JA','JB','JC','IA','IB','IC','ID','IE','IF','IG','IH','II')
THEN '02'
ELSE IF AILIRT = '3'
THEN '01'
ELSE '99' END,
IF AILIRT = '1'
THEN '1'
ELSE IF AILIRT = '2'
THEN '2'
ELSE IF AILIRT = '3'
THEN '3'
ELSE '' END</t>
    <phoneticPr fontId="2" type="noConversion"/>
  </si>
  <si>
    <t xml:space="preserve">1 機動
2 固定
3 定期機動
</t>
    <phoneticPr fontId="2" type="noConversion"/>
  </si>
  <si>
    <t>GovOfferFlag</t>
  </si>
  <si>
    <t>FacProd</t>
    <phoneticPr fontId="2" type="noConversion"/>
  </si>
  <si>
    <t>商品參數主檔</t>
    <phoneticPr fontId="2" type="noConversion"/>
  </si>
  <si>
    <t>Y 是
N 否</t>
    <phoneticPr fontId="2" type="noConversion"/>
  </si>
  <si>
    <t xml:space="preserve">000 未限制
001 清償違約1
002 清償違約2
</t>
    <phoneticPr fontId="2" type="noConversion"/>
  </si>
  <si>
    <t>無,
無,
Y:是
N:否</t>
    <phoneticPr fontId="2" type="noConversion"/>
  </si>
  <si>
    <t>?,
1:機動
2:固動
3:定期機動</t>
    <phoneticPr fontId="2" type="noConversion"/>
  </si>
  <si>
    <t>ProdNo</t>
  </si>
  <si>
    <t>商品代碼或戶號+額度編號</t>
  </si>
  <si>
    <t>MonthStart,MonthEnd</t>
    <phoneticPr fontId="2" type="noConversion"/>
  </si>
  <si>
    <t>月數(含)以上,月數(含)以下</t>
    <phoneticPr fontId="2" type="noConversion"/>
  </si>
  <si>
    <t>3,3</t>
    <phoneticPr fontId="2" type="noConversion"/>
  </si>
  <si>
    <t>商品參數副檔階梯式利率</t>
  </si>
  <si>
    <t>__ReferTo(LA$ASCP.ASCADT,ASCADT)
__ReferTo(LA$APLP.APLFSD,APLFSD)
ROUND(MONTHS_BETWEEN(TODATE(ASCADT,'YYYYMMDD'),TO_DATE(APLFSD,'YYYYMMDD')),0) + 1,
__ReferTo(LA$ASCP.ASCADT,ASCADT)
__ReferTo(LA$APLP.APLFSD,APLFSD)
IF NVL(ASCADT,0) &gt; 0
THEN ROUND(MONTHS_BETWEEN(TODATE(ASCADT,'YYYYMMDD'),TO_DATE(APLFSD,'YYYYMMDD')),0) + 1
ELSE 999 END</t>
    <phoneticPr fontId="2" type="noConversion"/>
  </si>
  <si>
    <t>FacMain,FacProdStepRate,FacProdStepRate</t>
    <phoneticPr fontId="2" type="noConversion"/>
  </si>
  <si>
    <t>FacProdStepRate</t>
  </si>
  <si>
    <t>FacProdStepRate,FacProdStepRate</t>
    <phoneticPr fontId="2" type="noConversion"/>
  </si>
  <si>
    <t>商品參數副檔階梯式利率,商品參數副檔階梯式利率</t>
    <phoneticPr fontId="2" type="noConversion"/>
  </si>
  <si>
    <t>額度主檔,商品參數副檔階梯式利率,商品參數副檔階梯式利率</t>
    <phoneticPr fontId="2" type="noConversion"/>
  </si>
  <si>
    <t>FirstDrawdownDate,MonthStart,MonthEnd</t>
    <phoneticPr fontId="2" type="noConversion"/>
  </si>
  <si>
    <t>初貸日,月數(含)以上,月數(含)以下</t>
    <phoneticPr fontId="2" type="noConversion"/>
  </si>
  <si>
    <t>DECIMALD,DECIMAL,DECIMAL</t>
    <phoneticPr fontId="2" type="noConversion"/>
  </si>
  <si>
    <t>8,3,3</t>
    <phoneticPr fontId="2" type="noConversion"/>
  </si>
  <si>
    <t>0,?,?</t>
    <phoneticPr fontId="2" type="noConversion"/>
  </si>
  <si>
    <t>__ReferTo(LA$ASCP.ASCADT,ASCADT)
__ReferTo(LA$APLP.APLFSD,APLFSD)
ROUND(MONTHS_BETWEEN(TODATE(ASCADT,'YYYYMMDD'),TO_DATE(APLFSD,'YYYYMMDD')),0) + 1,
__ReferTo(LA$ASCP.ASCADT,ASCADT)
__ReferTo(LA$APLP.APLFSD,APLFSD)
IF NVL(ASCADT,0) &gt; 0
THEN ROUND(MONTHS_BETWEEN(TODATE(ASCADT,'YYYYMMDD'),TO_DATE(APLFSD,'YYYYMMDD')),0)
ELSE 999 END</t>
    <phoneticPr fontId="2" type="noConversion"/>
  </si>
  <si>
    <t>放款案件申請主檔</t>
  </si>
  <si>
    <t>ApplDate</t>
  </si>
  <si>
    <t>ApplAmt</t>
  </si>
  <si>
    <t>Supervisor</t>
  </si>
  <si>
    <t>核決主管</t>
  </si>
  <si>
    <t>ProcessCode</t>
  </si>
  <si>
    <t>ApproveDate</t>
  </si>
  <si>
    <t>GroupUKey</t>
  </si>
  <si>
    <t>團體戶識別碼</t>
  </si>
  <si>
    <t>NVL(CASGCI,'')</t>
    <phoneticPr fontId="2" type="noConversion"/>
  </si>
  <si>
    <t>A:新貸件
B:其他額度
C:原額度
D:新增額度
E:展期
1:新貸件
2:其他額度
3:原額度
4:新增額度
5:展期件
6:六個月動支
7:服務件
8:特殊件
9:固特利契轉</t>
    <phoneticPr fontId="2" type="noConversion"/>
  </si>
  <si>
    <t xml:space="preserve">1新貸件
2其他額度
3原額度
4新增額度
5展期件
6六個月動支
7服務件
8特殊件
9固特利契轉
A新貸件
B其他額度
C原額度
D新增額度
E展期件
</t>
    <phoneticPr fontId="2" type="noConversion"/>
  </si>
  <si>
    <t>0:受理中
1:准
2:駁</t>
    <phoneticPr fontId="2" type="noConversion"/>
  </si>
  <si>
    <t xml:space="preserve">0受理中
1准
2駁
</t>
    <phoneticPr fontId="2" type="noConversion"/>
  </si>
  <si>
    <t>清償作業明細檔</t>
  </si>
  <si>
    <t>CustNo,CloseNo</t>
    <phoneticPr fontId="2" type="noConversion"/>
  </si>
  <si>
    <t>戶號,清償序號</t>
    <phoneticPr fontId="2" type="noConversion"/>
  </si>
  <si>
    <t>7,3</t>
    <phoneticPr fontId="2" type="noConversion"/>
  </si>
  <si>
    <t>自動寫入時為0</t>
  </si>
  <si>
    <t>CloseReasonCode</t>
  </si>
  <si>
    <t>清償原因</t>
  </si>
  <si>
    <t>CloseAmt</t>
  </si>
  <si>
    <t>CollectWayCode</t>
  </si>
  <si>
    <t>領取方式</t>
  </si>
  <si>
    <t>TelNo1</t>
  </si>
  <si>
    <t>連絡電話1</t>
  </si>
  <si>
    <t>TelNo2</t>
  </si>
  <si>
    <t>連絡電話2</t>
  </si>
  <si>
    <t>EntryDate</t>
  </si>
  <si>
    <t>FacClose</t>
  </si>
  <si>
    <t>清償作業檔</t>
  </si>
  <si>
    <t>FacClose,FacClose</t>
    <phoneticPr fontId="2" type="noConversion"/>
  </si>
  <si>
    <t>清償作業檔,清償作業檔</t>
    <phoneticPr fontId="2" type="noConversion"/>
  </si>
  <si>
    <t>00:無
01:買賣
02:自行還清
03:軍功教勞工貸款轉貸
04:利率過高轉貸
05:增貸不准轉貸
06:額度內動支不准轉貸
07:內部代償
08:借新還舊
09:其他
10:買回
11:綁約期還款</t>
    <phoneticPr fontId="2" type="noConversion"/>
  </si>
  <si>
    <t xml:space="preserve">01 買賣
02 自行還清
03 軍公教勞貸
04 利率過高
05 增貸不准
06 動支不准
07 內部代償
08 借新還舊
09 其他
10 買回
11 綁約期還款
12 不滿意服務
13 銀扣到期
14 已身故
</t>
    <phoneticPr fontId="2" type="noConversion"/>
  </si>
  <si>
    <t>__NoChange,
ROW_NUMBER() OVER (PARTITION BY LMSACN ORDER BY ADTYMD)</t>
    <phoneticPr fontId="2" type="noConversion"/>
  </si>
  <si>
    <t>Rmk</t>
  </si>
  <si>
    <t>LN$GRPP</t>
  </si>
  <si>
    <t>寬限條件控管繳息檔</t>
  </si>
  <si>
    <t>ActUse</t>
  </si>
  <si>
    <t>使用碼</t>
  </si>
  <si>
    <t>GraceCondition</t>
  </si>
  <si>
    <t>ApproveNo</t>
  </si>
  <si>
    <t>保證人關係代碼檔CdGuarantor</t>
  </si>
  <si>
    <t>GuaAmt</t>
  </si>
  <si>
    <t>保證金額</t>
  </si>
  <si>
    <t>GuaTypeCode</t>
  </si>
  <si>
    <t>保證類別代碼</t>
  </si>
  <si>
    <t>共用代碼檔
01:連帶保證人
02:擔保品保證人兼連帶保證人
03:一般保證人
04:擔保品提供人兼一般保證人
05:擔保品提供人
06:共同借款人
07:共同發票人
08:票據債務人
09:連帶借款人
10:連帶債務人
11:擔保品提供人兼連帶債務人</t>
  </si>
  <si>
    <t>GuaDate</t>
  </si>
  <si>
    <t>GuaStatCode</t>
  </si>
  <si>
    <t>保證狀況碼</t>
  </si>
  <si>
    <t>共用代碼檔
0:解除
1:設定
2:全部解除
3:向後解除</t>
  </si>
  <si>
    <t>CancelDate</t>
  </si>
  <si>
    <t>解除日期</t>
  </si>
  <si>
    <t>LPAD(GRTTYP,2,'0')</t>
    <phoneticPr fontId="2" type="noConversion"/>
  </si>
  <si>
    <t>LPAD(GRTCLS,2,'0')</t>
    <phoneticPr fontId="2" type="noConversion"/>
  </si>
  <si>
    <t xml:space="preserve">1 押品提供人
2 配偶
3 其他親屬
4 法定代理人
5 董監事股東
6 有關公司
7 保証銀行
8 總經理
9 關係企業
99 其他企業
</t>
    <phoneticPr fontId="2" type="noConversion"/>
  </si>
  <si>
    <t>01 負責人
02 負責人之配偶
03 負責人之父母
04 負責人之子女
05 負責人之兄弟姊妹
06 董事
07 董事之配偶
08 董事之父母
09 董事之子女
10 董事之兄弟姊妹
11 股東
12 股東之配偶
13 股東之父母
14 股東之子女
15 股東之兄弟姊妹
16 總經理
17 總經理之配偶
18 總經理之父母
19 總經理之子女
20 總經理之兄弟姊妹
21 其他經理人或員工
22 其他經理人或員工之配偶
23 其他經理人或員工之父母
24 其他經理人或員工之子女
25 其他經理人或員工之兄弟姊妹
26 關係企業
27 擔任負責人之企業
28 配偶
29 父母
30 子女
31 兄弟姊妹
32 祖父母
33 外祖父母
34 孫子女
35 外孫子女
36 配偶之父母
37 配偶之兄弟姊妹
38 其他親屬
39 其他非親屬自然人
97 押品提供人
98 保證銀行
99 其他企業</t>
    <phoneticPr fontId="2" type="noConversion"/>
  </si>
  <si>
    <t>0 解除
1 設定
2 全部解除
3 向後解除</t>
    <phoneticPr fontId="2" type="noConversion"/>
  </si>
  <si>
    <t>1 連帶保證人
2 一般保證人
3 共同借款人</t>
    <phoneticPr fontId="2" type="noConversion"/>
  </si>
  <si>
    <t>01 連帶保證人
02 擔保品保證人兼連帶保證人
03 一般保證人
04 擔保品提供人兼一般保證人
05 擔保品提供人
06 共同借款人
07 共同發票人
08 票據債務人
09 連帶借款人
10 連帶債務人
11 擔保品提供人兼連帶債務人</t>
    <phoneticPr fontId="2" type="noConversion"/>
  </si>
  <si>
    <t>關係人資料檔</t>
  </si>
  <si>
    <t>ReltId</t>
  </si>
  <si>
    <t>關係人身分證字號</t>
  </si>
  <si>
    <t>ReltName</t>
  </si>
  <si>
    <t>ReltCode</t>
  </si>
  <si>
    <t>關係人職稱</t>
  </si>
  <si>
    <t>共用代碼檔
01:董事長
02:副董事長
03:董事
04:監察人
05:總經理
06:副總經理
07:協理
08:經理
09:副理
10:辦理授信職員
11:十五日薪
98:其他關係人
99:非關係人</t>
  </si>
  <si>
    <t>關係人主檔</t>
  </si>
  <si>
    <t>LPAD(RLTLAB,2,'0')</t>
  </si>
  <si>
    <t>關係人親屬檔</t>
  </si>
  <si>
    <t>FamilyCallCode</t>
  </si>
  <si>
    <t>親屬稱謂代碼</t>
  </si>
  <si>
    <t>根據代碼檔轉回代碼寫入
無法比對的例外處理:ErrorMsg紀錄無法比對的字串</t>
  </si>
  <si>
    <t>FamilyId</t>
  </si>
  <si>
    <t>親屬身分證字號</t>
  </si>
  <si>
    <t>FamilyName</t>
  </si>
  <si>
    <t>親屬姓名</t>
  </si>
  <si>
    <t xml:space="preserve">01 夫
02 妻
03 父
04 母
05 子
06 女
07 兄
08 弟
09 姊
10 妹
11 (外)祖父
12 (外)祖母
13 (外)孫子
14 (外)孫女
15 伯
16 叔
17 姑
18 舅
19 姨
20 姪子
21 姪女
22 外甥
23 外甥女
24 曾祖父母
25 曾孫子女
26 父
27 母
28 女婿
29 媳婦
30 祖父
31 祖母
32 兄
33 弟
34 姊
35 妹
36 兄嫂
37 弟媳
38 姊夫
39 妹婿
40 孫媳婦
41 孫女婿
</t>
    <phoneticPr fontId="2" type="noConversion"/>
  </si>
  <si>
    <t>關係人有關事業檔</t>
  </si>
  <si>
    <t>CompanyId</t>
  </si>
  <si>
    <t>相關事業統一編號</t>
  </si>
  <si>
    <t>CompanyName</t>
  </si>
  <si>
    <t>HoldingRatio</t>
  </si>
  <si>
    <t>RmkNo</t>
  </si>
  <si>
    <t>備忘錄序號</t>
  </si>
  <si>
    <t>RmkDesc</t>
  </si>
  <si>
    <t>ApplNo,ApproveNo</t>
    <phoneticPr fontId="2" type="noConversion"/>
  </si>
  <si>
    <t>申請號碼,核准號碼</t>
    <phoneticPr fontId="2" type="noConversion"/>
  </si>
  <si>
    <t>7,7</t>
    <phoneticPr fontId="2" type="noConversion"/>
  </si>
  <si>
    <t>FacMain,ClFac</t>
    <phoneticPr fontId="2" type="noConversion"/>
  </si>
  <si>
    <t>額度主檔,擔保品與額度關聯檔</t>
    <phoneticPr fontId="2" type="noConversion"/>
  </si>
  <si>
    <t>CustNo,CustNo</t>
    <phoneticPr fontId="2" type="noConversion"/>
  </si>
  <si>
    <t>借款人戶號,借款人戶號</t>
    <phoneticPr fontId="2" type="noConversion"/>
  </si>
  <si>
    <t>FacmNo,FacmNo</t>
    <phoneticPr fontId="2" type="noConversion"/>
  </si>
  <si>
    <t>額度編號,額度編號</t>
    <phoneticPr fontId="2" type="noConversion"/>
  </si>
  <si>
    <t>動產押品車輛檔</t>
  </si>
  <si>
    <t>ClStatus</t>
  </si>
  <si>
    <t>擔保品狀況碼</t>
  </si>
  <si>
    <t>ClMain</t>
  </si>
  <si>
    <t>擔保品主檔</t>
  </si>
  <si>
    <t>EvaDate</t>
  </si>
  <si>
    <t>鑑估日期</t>
  </si>
  <si>
    <t>EvaAmt</t>
  </si>
  <si>
    <t>鑑估總值</t>
  </si>
  <si>
    <t>NVL(GDTIDT, 0)</t>
    <phoneticPr fontId="2" type="noConversion"/>
  </si>
  <si>
    <t>NVL(ETTVAL, 0)</t>
    <phoneticPr fontId="2" type="noConversion"/>
  </si>
  <si>
    <t>有價證券押品主檔</t>
  </si>
  <si>
    <t>NVL(SGTTOT, 0)</t>
    <phoneticPr fontId="2" type="noConversion"/>
  </si>
  <si>
    <t>EvaNetWorth</t>
  </si>
  <si>
    <t>評估淨值</t>
  </si>
  <si>
    <t>LVITax</t>
  </si>
  <si>
    <t>RentEvaValue</t>
  </si>
  <si>
    <t>RentPrice</t>
  </si>
  <si>
    <t>押租金</t>
  </si>
  <si>
    <t>MtgCode</t>
  </si>
  <si>
    <t>抵押權註記</t>
  </si>
  <si>
    <t>Agreement</t>
  </si>
  <si>
    <t>檢附同意書</t>
  </si>
  <si>
    <t>BdRmk</t>
  </si>
  <si>
    <t>建物標示備註</t>
  </si>
  <si>
    <t>SettingStat</t>
  </si>
  <si>
    <t>設定狀態</t>
  </si>
  <si>
    <t>1:設定
2:解除</t>
  </si>
  <si>
    <t>IF GTRCDE = 0 THEN '2'
ELSE IF GTRCDE = 1 THEN '1'
ELSE '1' END</t>
    <phoneticPr fontId="2" type="noConversion"/>
  </si>
  <si>
    <t>SettingDate</t>
  </si>
  <si>
    <t>設定日期</t>
  </si>
  <si>
    <t>ClaimDate</t>
  </si>
  <si>
    <t>擔保債權確定日期</t>
  </si>
  <si>
    <t>SettingSeq</t>
  </si>
  <si>
    <t>設定順位(1~4)</t>
  </si>
  <si>
    <t>FirstCreditor</t>
  </si>
  <si>
    <t>前一順位債權人</t>
  </si>
  <si>
    <t>FirstAmt</t>
  </si>
  <si>
    <t>前一順位金額</t>
  </si>
  <si>
    <t>SecondCreditor</t>
  </si>
  <si>
    <t>SecondAmt</t>
  </si>
  <si>
    <t>前二順位金額</t>
  </si>
  <si>
    <t>ThirdCreditor</t>
  </si>
  <si>
    <t>ThirdAmt</t>
  </si>
  <si>
    <t>前三順位金額</t>
  </si>
  <si>
    <t>IF NVL(ESTVAL,0) &gt; 0 THEN ESTVAL ELSE 0 END</t>
  </si>
  <si>
    <t>IF NVL(RISVAL,0) &gt; 0 THEN RISVAL ELSE 0 END</t>
  </si>
  <si>
    <t>IF NVL(RSTVAL,0) &gt; 0 THEN RSTVAL ELSE 0 END</t>
  </si>
  <si>
    <t>IF NVL(RNTVAL,0) &gt; 0 THEN RNTVAL ELSE 0 END</t>
  </si>
  <si>
    <t>IF NVL(MTGTYP,' ') &lt;&gt; ' ' THEN MTGTYP ELSE '' END</t>
  </si>
  <si>
    <t>IF NVL(MTGAGM,' ') &lt;&gt; ' ' THEN MTGTYP ELSE '' END</t>
  </si>
  <si>
    <t>IF NVL(GDTTMR,' ') &lt;&gt; ' '
THEN TRIM(TO_SINGLE_BYTE(GDTTMR))
ELSE '' END</t>
  </si>
  <si>
    <t>IF NVL(GDTSDT,0) &gt; 0 THEN GDTSDT ELSE 0 END</t>
  </si>
  <si>
    <t>NVL(GDTRDT, 0)</t>
  </si>
  <si>
    <t>IF NVL(GDTPTY,0) &lt;&gt; 0 THEN TO_CHAR(GDTPTY) ELSE '' END</t>
  </si>
  <si>
    <t>IF NVL(GDTP1M,' ') &lt;&gt; ' ' THEN GDTP1M ELSE '' END</t>
  </si>
  <si>
    <t>IF NVL(GDTP1A,0) &gt; 0 THEN GDTP1A ELSE 0 END</t>
  </si>
  <si>
    <t>IF NVL(GDTP2M,' ') &lt;&gt; ' ' THEN GDTP2M ELSE '' END</t>
  </si>
  <si>
    <t>IF NVL(GDTP2A,0) &gt; 0 THEN GDTP1A ELSE 0 END</t>
  </si>
  <si>
    <t>IF NVL(GDTP3M,' ') &lt;&gt; ' ' THEN GDTP3M ELSE '' END</t>
  </si>
  <si>
    <t>IF NVL(GDTP3A,0) &gt; 0 THEN GDTP1A ELSE 0 END</t>
  </si>
  <si>
    <t>ClMain</t>
    <phoneticPr fontId="2" type="noConversion"/>
  </si>
  <si>
    <t>0:最高限額抵押權
1:普通抵押權</t>
    <phoneticPr fontId="2" type="noConversion"/>
  </si>
  <si>
    <t>Y:是
N:否</t>
    <phoneticPr fontId="2" type="noConversion"/>
  </si>
  <si>
    <t>Road</t>
  </si>
  <si>
    <t>路名</t>
  </si>
  <si>
    <t>BdNo1</t>
  </si>
  <si>
    <t>建號</t>
  </si>
  <si>
    <t>BdNo2</t>
  </si>
  <si>
    <t>建號(子號)</t>
  </si>
  <si>
    <t>建號格式為5-3,共8碼,BdNo2為後3碼</t>
  </si>
  <si>
    <t>BdLocation</t>
  </si>
  <si>
    <t>建物門牌</t>
  </si>
  <si>
    <t>BdMainUseCode</t>
  </si>
  <si>
    <t>建物主要用途</t>
  </si>
  <si>
    <t>BdMtrlCode</t>
  </si>
  <si>
    <t>建物主要建材</t>
  </si>
  <si>
    <t>TotalFloor</t>
  </si>
  <si>
    <t>總樓層</t>
  </si>
  <si>
    <t>FloorNo</t>
  </si>
  <si>
    <t>擔保品所在樓層</t>
  </si>
  <si>
    <t>FloorArea</t>
  </si>
  <si>
    <t>擔保品所在樓層面積</t>
  </si>
  <si>
    <t>EvaUnitPrice</t>
  </si>
  <si>
    <t>RoofStructureCode</t>
  </si>
  <si>
    <t>屋頂結構</t>
  </si>
  <si>
    <t>BdDate</t>
  </si>
  <si>
    <t>建築完成日期</t>
  </si>
  <si>
    <t>BdSubUsageCode</t>
  </si>
  <si>
    <t>附屬建物用途</t>
  </si>
  <si>
    <t>BdSubArea</t>
  </si>
  <si>
    <t>附屬建物面積</t>
  </si>
  <si>
    <t>SellerId</t>
  </si>
  <si>
    <t>賣方統編</t>
  </si>
  <si>
    <t>ContractPrice</t>
  </si>
  <si>
    <t>ContractDate</t>
  </si>
  <si>
    <t>ParkingTypeCode</t>
  </si>
  <si>
    <t>停車位形式</t>
  </si>
  <si>
    <t>獨立產權車位註記</t>
  </si>
  <si>
    <t>HouseBuyDate</t>
  </si>
  <si>
    <t>房屋取得日期</t>
  </si>
  <si>
    <t>ParkingProperty</t>
  </si>
  <si>
    <t>TRIM(TO_SINGLE_BYTE(LGTADR))</t>
    <phoneticPr fontId="2" type="noConversion"/>
  </si>
  <si>
    <t>NVL(HGTMHS,0)</t>
    <phoneticPr fontId="2" type="noConversion"/>
  </si>
  <si>
    <t>NVL(LGTUNT,0)</t>
    <phoneticPr fontId="2" type="noConversion"/>
  </si>
  <si>
    <t>LPAD(HGTSTR,2,'0')</t>
    <phoneticPr fontId="2" type="noConversion"/>
  </si>
  <si>
    <t>NVL(HGTFLR,0)</t>
    <phoneticPr fontId="2" type="noConversion"/>
  </si>
  <si>
    <t>LPAD(HGTROF,2,'0')</t>
  </si>
  <si>
    <t>LPAD(HGTAUS,2,'0')</t>
  </si>
  <si>
    <t>TRIM(HGTFOR)</t>
    <phoneticPr fontId="2" type="noConversion"/>
  </si>
  <si>
    <t>NVL(HGTCPE,0)</t>
    <phoneticPr fontId="2" type="noConversion"/>
  </si>
  <si>
    <t>LPAD(HGTAUS,2,'0')</t>
    <phoneticPr fontId="2" type="noConversion"/>
  </si>
  <si>
    <t>TRIM(TO_SINGLE_BYTE(HGTAD3))</t>
    <phoneticPr fontId="2" type="noConversion"/>
  </si>
  <si>
    <t>NVL(HGTGTD,0)</t>
    <phoneticPr fontId="2" type="noConversion"/>
  </si>
  <si>
    <t>NVL(BUYAMT,0)</t>
    <phoneticPr fontId="2" type="noConversion"/>
  </si>
  <si>
    <t>NVL(BUYDAT,0)</t>
    <phoneticPr fontId="2" type="noConversion"/>
  </si>
  <si>
    <t>建號格式為5-3,共8碼,BdNo1為前5碼,</t>
    <phoneticPr fontId="2" type="noConversion"/>
  </si>
  <si>
    <t>01:木造
02:鋼造
03:混凝土造
04:鋼筋混凝土造
05:石造
06:磚造</t>
    <phoneticPr fontId="2" type="noConversion"/>
  </si>
  <si>
    <t>1:無車位
2:坡道平面車位
3:機械平面車位
4:坡道機械車位
5:機械機械車位
6:庭院車位</t>
    <phoneticPr fontId="2" type="noConversion"/>
  </si>
  <si>
    <t>01:住家用
02:商業用
03:工業用
04:農業用
05:農舍
06:住商用
07:住工用
08:工商用
09:共用部分
10:列管標準廠房
11:國民住宅
12:市場攤位
13:停車空間
14:見使用執照
15:見其它登記事項</t>
    <phoneticPr fontId="2" type="noConversion"/>
  </si>
  <si>
    <t>01:花台
02:露台
03:陽台
04:其他</t>
    <phoneticPr fontId="2" type="noConversion"/>
  </si>
  <si>
    <t xml:space="preserve">01 磚水泥
02 鋼筋水泥
03 鋼骨水泥
04 磚造
05 鋼骨鋼筋混
06 鋼筋混凝土
07 鋼造
08 混凝土造
09 磚鐵皮
10 石造
11 木造
12 鐵皮造
13 壁式預鑄鋼
14 預力混凝土
15 土造
16 土石造
17 土磚石混合
18 加強磚
19 竹造
20 鋼筋混凝土
21 土木造
22 鋁架造
30 見使用執照
31 見其它登記
99 其他
</t>
    <phoneticPr fontId="2" type="noConversion"/>
  </si>
  <si>
    <t>01:平屋頂
02:瓦屋頂
03:石棉板屋頂
04:鐵皮屋頂
05:木板屋頂
06:石棉瓦屋頂
07:其他</t>
    <phoneticPr fontId="2" type="noConversion"/>
  </si>
  <si>
    <t xml:space="preserve">01 平屋頂
02 瓦屋頂
03 石棉板屋頂
04 鐵皮屋頂
07 木板屋頂
13 石棉瓦屋頂
99 其他
</t>
    <phoneticPr fontId="2" type="noConversion"/>
  </si>
  <si>
    <t>1 平道平面位
2 平道機械位
3 械道平面位
4 械道機械位
5 無車位</t>
    <phoneticPr fontId="2" type="noConversion"/>
  </si>
  <si>
    <t xml:space="preserve">1 住家用
2 辦公室商業
3 店舖
4 工廠
5 農舍
6 住商用
7 公共設施
8 車位
9 非上述用途
A 工業用
B 住工用
C 商業用
D 工商用
E 農業用
F 列管標準廠
G 國民住宅
H 市場攤位
Y 見使用執造
</t>
    <phoneticPr fontId="2" type="noConversion"/>
  </si>
  <si>
    <t xml:space="preserve">1 花台
2 露台
3 陽台
4 其他
</t>
    <phoneticPr fontId="2" type="noConversion"/>
  </si>
  <si>
    <t>不動產押品土地檔</t>
  </si>
  <si>
    <t>LandLocation</t>
  </si>
  <si>
    <t>土地座落</t>
  </si>
  <si>
    <t>LandNo1,LandLocation</t>
    <phoneticPr fontId="2" type="noConversion"/>
  </si>
  <si>
    <t>地號,土地座落</t>
    <phoneticPr fontId="2" type="noConversion"/>
  </si>
  <si>
    <t>VARCHAR2,NVARCHAR2</t>
    <phoneticPr fontId="2" type="noConversion"/>
  </si>
  <si>
    <t>LandNo2,LandLoaction</t>
    <phoneticPr fontId="2" type="noConversion"/>
  </si>
  <si>
    <t>地號(子號),土地座落</t>
    <phoneticPr fontId="2" type="noConversion"/>
  </si>
  <si>
    <t>LandCode</t>
  </si>
  <si>
    <t>地目</t>
  </si>
  <si>
    <t>Area</t>
  </si>
  <si>
    <t>面積</t>
  </si>
  <si>
    <t>LandZoningCode</t>
  </si>
  <si>
    <t>土地使用區分</t>
  </si>
  <si>
    <t>LandUsageType</t>
  </si>
  <si>
    <t>PostedLandValue</t>
  </si>
  <si>
    <t>PostedLandValueYearMonth</t>
  </si>
  <si>
    <t>公告土地現值年月</t>
  </si>
  <si>
    <t>TransferedYear</t>
  </si>
  <si>
    <t>LastTransferedAmt</t>
  </si>
  <si>
    <t>LVITaxYearMonth</t>
  </si>
  <si>
    <t>土地增值稅年月</t>
  </si>
  <si>
    <t>__ReferTo(CdCity.CityItem, CityItem)
__ReferTo(CdArea.AreaItem, AreaItem)
TRIM(
u''
||
NVL(CityItem,'') || NVL(AreaItem,'')
||
IF NVL(LGTSGM,' ') &lt;&gt; ' ' AND INSTR(LGTSGM,'段') &gt; 0
THEN LGTSGM
ELSE IF NVL(LGTSGM,' ') &lt;&gt; ' '
THEN LGTSGM || '段'
ELSE '' END
||
IF NVL(LGTSSG,' ') &lt;&gt; ' '
THEN LGTSSG || '小段'
ELSE '' END
||
IF LGTNM1 &gt; 0
THEN '地號' || TO_CHAR(LGTNM1)
ELSE '' END
||
IF LGTNM2 &gt; 0
THEN '-' || TO_CHAR(LGTNM2)
ELSE '' END 
)</t>
    <phoneticPr fontId="2" type="noConversion"/>
  </si>
  <si>
    <t>REPLACE(TRIM(LGTNM1),'-',''),
__ReferTo(CdCity.CityItem, CityItem)
__ReferTo(CdArea.AreaItem, AreaItem)
TRIM(
u''
||
NVL(CityItem,'') || NVL(AreaItem,'')
||
IF NVL(LGTSGM,' ') &lt;&gt; ' ' AND INSTR(LGTSGM,'段') &gt; 0
THEN LGTSGM
ELSE IF NVL(LGTSGM,' ') &lt;&gt; ' '
THEN LGTSGM || '段'
ELSE '' END
||
IF NVL(LGTSSG,' ') &lt;&gt; ' '
THEN LGTSSG || '小段'
ELSE '' END
||
IF LGTNM1 &gt; 0
THEN '地號' || TO_CHAR(LGTNM1)
ELSE '' END
||
IF LGTNM2 &gt; 0
THEN '-' || TO_CHAR(LGTNM2)
ELSE '' END 
)</t>
    <phoneticPr fontId="2" type="noConversion"/>
  </si>
  <si>
    <t>REPLACE(TRIM(LGTNM2),'-',''),
__ReferTo(CdCity.CityItem, CityItem)
__ReferTo(CdArea.AreaItem, AreaItem)
TRIM(
u''
||
NVL(CityItem,'') || NVL(AreaItem,'')
||
IF NVL(LGTSGM,' ') &lt;&gt; ' ' AND INSTR(LGTSGM,'段') &gt; 0
THEN LGTSGM
ELSE IF NVL(LGTSGM,' ') &lt;&gt; ' '
THEN LGTSGM || '段'
ELSE '' END
||
IF NVL(LGTSSG,' ') &lt;&gt; ' '
THEN LGTSSG || '小段'
ELSE '' END
||
IF LGTNM1 &gt; 0
THEN '地號' || TO_CHAR(LGTNM1)
ELSE '' END
||
IF LGTNM2 &gt; 0
THEN '-' || TO_CHAR(LGTNM2)
ELSE '' END 
)</t>
    <phoneticPr fontId="2" type="noConversion"/>
  </si>
  <si>
    <t>NVL(LGTSQM,0)</t>
    <phoneticPr fontId="2" type="noConversion"/>
  </si>
  <si>
    <t>NVL(LGTVAL,0)</t>
    <phoneticPr fontId="2" type="noConversion"/>
  </si>
  <si>
    <t>NVL(LGTVYM,0)</t>
    <phoneticPr fontId="2" type="noConversion"/>
  </si>
  <si>
    <t>NVL(LGTTYR,0)</t>
    <phoneticPr fontId="2" type="noConversion"/>
  </si>
  <si>
    <t>NVL(LGTPTA,0)</t>
    <phoneticPr fontId="2" type="noConversion"/>
  </si>
  <si>
    <t>NVL(LGTTAX,0)</t>
    <phoneticPr fontId="2" type="noConversion"/>
  </si>
  <si>
    <t>NVL(LGTTAY,0)</t>
    <phoneticPr fontId="2" type="noConversion"/>
  </si>
  <si>
    <t>ClLand,ClLand</t>
    <phoneticPr fontId="2" type="noConversion"/>
  </si>
  <si>
    <t>擔保品不動產土地檔,擔保品不動產土地檔</t>
    <phoneticPr fontId="2" type="noConversion"/>
  </si>
  <si>
    <t>01:建
02:田
03:旱
04:雜
05:水
06:道
07:溜
08:原
09:林
10:養
11:墓
12:祠
13:鐵
14:暫未編定
15:公
16:堤
17:池
18:溝
19:礦</t>
    <phoneticPr fontId="2" type="noConversion"/>
  </si>
  <si>
    <t xml:space="preserve">01:特定農業區
02:一般農業區
03:鄉村區
04:工業區
05:森林區
06:山坡地保育區
07:風景區
08:特定專用區
09:國家公園區
10:住宅區
11:商業區
12:行政區
13:工業區
14:文教區
15:農業區
16:風景區
17:保護區
18:水岸發展區
19:漁業區
20:倉儲區
21:保存區
22:葬儀業區
23:特定專用區
24:其他分區
25:道路
26:公園
27:綠地
28:廣場
29:兒童遊樂場
30:民用航空站
31:停車場
32:河道
33:港埠
34:學校
35:社教機構
36:體育場
37:市場
38:醫療衛生機構
39:機關
40:公用事業
41:綠帶
42:加油站
43:其他公共設施
44:道路保留地
45:公園保留地
46:綠地保留地
47:廣場保留地
48:兒童樂園場保留地
49:民用航空站保留地
50:停車場保留地
51:河道保留地
52:港埠保留地
53:學校保留地
54:社教機構保留地
55:體育場保留地
56:市場保留地
57:醫療衛生機構保留地
58:機關保留地
59:公用事業保留地
60:加油站保留地
61:其他保留地
</t>
    <phoneticPr fontId="2" type="noConversion"/>
  </si>
  <si>
    <t>01:甲種建築用地
02:乙種建築用地
03:丙種建築用地
04:丁種建築用地
05:農牧用地
06:礦業用地
07:交通用地
08:水利用地
09:遊憩用地
10:古蹟保存用地
11:生態保護用地
12:國土保安
13:墳墓用地
14:特定目的事業用地
15:鹽業用地
16:窯業用地
17:林業用地
18:養殖用地
19:都市用地
20:暫未編定</t>
    <phoneticPr fontId="2" type="noConversion"/>
  </si>
  <si>
    <t>01 建
02 田
03 旱
04 雜
05 道
06 水
07 溜
08 溝
09 林
10 原</t>
    <phoneticPr fontId="2" type="noConversion"/>
  </si>
  <si>
    <t xml:space="preserve">1 住宅區
10 一般農業區
11 工業區
12 森林區
13 山坡地保育
14 風景區
15 特定專用區
16 國家公園區
17 行政區
18 工業區
19 文教區
2 商業區
20 農業區
21 風景區
22 保護區
23 水岸發展區
24 漁業區
25 倉儲區
26 保存區
27 葬儀業區
28 特定專用區
29 道路
3 鄉村區
30 公園
31 綠地
32 廣場
33 兒童遊樂場
34 民用航空站
35 停車場
36 河道
37 港埠
38 學校
39 社教機構
4 其他分區
40 體育場
41 市場
42 醫療衛生機
43 機關
44 公用事業
45 綠帶
46 加油站
47 其他公共設
48 道路保留地
49 公園保留地
5 甲建
50 綠地保留地
51 廣場保留地
52 遊樂場保留
53 民航保留地
54 停車場保留
55 河道保留地
56 港埠保留地
57 學校保留地
58 社教保留地
59 體育場保留
6 乙建
60 市場保留地
61 醫療衛生保
62 機關保留地
63 公用事業保
64 加油站保留
65 其他保留地
7 丙建
8 丁建
9 特定農業區
</t>
    <phoneticPr fontId="2" type="noConversion"/>
  </si>
  <si>
    <t xml:space="preserve">F 都市土地
G 甲種建築用
H 乙種建築用
I 丙種建築用
J 丁種建築用
K 農牧用地
L 林業用地
M 養殖用地
N 鹽業用地
O 礦業用地
P 窯業用地
Q 交通用地
R 水利用地
S 遊憩用地
T 古蹟保存用
U 生態保護用
V 國土保安用
W 墳墓用地
</t>
    <phoneticPr fontId="2" type="noConversion"/>
  </si>
  <si>
    <t>StockCode</t>
  </si>
  <si>
    <t>股票代號</t>
  </si>
  <si>
    <t>LPAD(SGTNO1||SGTNO2,4,'0')</t>
    <phoneticPr fontId="2" type="noConversion"/>
  </si>
  <si>
    <t>ParValue</t>
  </si>
  <si>
    <t>每股面額</t>
  </si>
  <si>
    <t>YdClosingPrice</t>
  </si>
  <si>
    <t>前日收盤價</t>
  </si>
  <si>
    <t>ThreeMonthAvg</t>
  </si>
  <si>
    <t>三個月平均價</t>
  </si>
  <si>
    <t>鑑定單價</t>
  </si>
  <si>
    <t>CustId,SubCompanyCode,CrossUse,OwnerId</t>
    <phoneticPr fontId="2" type="noConversion"/>
  </si>
  <si>
    <r>
      <t>身分證字號/統一編號,子公司代碼,</t>
    </r>
    <r>
      <rPr>
        <u/>
        <sz val="12"/>
        <color theme="1"/>
        <rFont val="標楷體"/>
        <family val="4"/>
        <charset val="136"/>
      </rPr>
      <t>交互運用,股票持有人統編</t>
    </r>
    <phoneticPr fontId="2" type="noConversion"/>
  </si>
  <si>
    <t>VARCHAR2,DECIMAL,VARCHAR2,VARCHAR2</t>
    <phoneticPr fontId="2" type="noConversion"/>
  </si>
  <si>
    <t>10,2,1,10</t>
    <phoneticPr fontId="2" type="noConversion"/>
  </si>
  <si>
    <t>0,0,0,0</t>
    <phoneticPr fontId="2" type="noConversion"/>
  </si>
  <si>
    <t>(備註:AS400.CU$CUSP.CUSMKU 交互運用
此欄位長度為６，每１格代表不同的關係企業，
當資料為１時，表同意使用；資料為０時，表不同意使用。
第１格位置：新光金控
第２格位置：新光人壽
第３格位置：新光銀行
第４格位置：新光信託
第５格位置：保險經紀人
第６格位置：元富證券)</t>
    <phoneticPr fontId="2" type="noConversion"/>
  </si>
  <si>
    <t>__NONE,
01 新光金控
02 新光人壽
03 新光銀行
04 新光信託
05 保險經紀人
06 元富證券,
Y 是
N 否,
__NONE</t>
    <phoneticPr fontId="2" type="noConversion"/>
  </si>
  <si>
    <t>TRIM(CUSID1),
__SPEICAL,
__SPEICAL,
NVL(CUSID1,'')</t>
    <phoneticPr fontId="2" type="noConversion"/>
  </si>
  <si>
    <t>CustMain,CustCross,CustCross,ClStock</t>
    <phoneticPr fontId="2" type="noConversion"/>
  </si>
  <si>
    <t>客戶資料主檔,客戶交互運用檔,客戶交互運用檔,擔保品股票檔</t>
    <phoneticPr fontId="2" type="noConversion"/>
  </si>
  <si>
    <t>PledgeNo</t>
  </si>
  <si>
    <t>質權設定書號</t>
  </si>
  <si>
    <t>CustodyNo</t>
  </si>
  <si>
    <t>保管條號碼</t>
  </si>
  <si>
    <t>有價證券擔保品明細檔</t>
  </si>
  <si>
    <t>SettingBalance</t>
  </si>
  <si>
    <t>設質股數餘額</t>
  </si>
  <si>
    <t>PledgeStartDate</t>
  </si>
  <si>
    <t>保證起日</t>
  </si>
  <si>
    <t>PledgeEndDate</t>
  </si>
  <si>
    <t>保證迄日</t>
  </si>
  <si>
    <t>PledgeBankCode</t>
  </si>
  <si>
    <t>保證銀行</t>
  </si>
  <si>
    <t>01:台新扣款
02:華僑商銀
03:匯通商銀
04:中央信託
05:中國農民
06:交通銀行
07:工業銀行
08:陽信商銀
09:上海銀行
10:台北銀行
11:世華商銀
12:東京三菱
13:高雄銀行
14:中國商銀
15:合庫扣款
16:第一勸業
17:美商花旗
18:美國商銀
19:泰國盤古
20:美國運通
21:菲律賓首
22:美商大通
23:日商東海
24:紐約銀行
25:郵局口款
26:加大帝國
27:波士頓
28:日商富士
29:法商百利
30:荷蘭荷蘭
31:新光銀行
32:法國興業
33:商豐業銀
34:土地銀行
35:中小企銀
36:澳洲國民
37:法國百利
38:加大豐業
39:中華農民
40:上海農民
41:比利聯合
42:比利中國
43:台北商銀
44:新竹企銀
45:台中企銀
46:台南企銀
47:高雄企銀
48:花蓮企銀
49:台東企銀
50:第一銀行
51:郵局
52:德意志銀
53:美商漢華
54:加大皇銀
55:華南銀行
56:法國里昂
57:萬通銀行
58:大安銀行
59:聯邦銀行
60:中華商銀
61:遠東商銀
62:亞太商銀
63:華信銀行
64:玉山商銀
65:萬泰銀行
66:匯豐銀行
67:泛亞銀行
68:中興商銀
69:富邦商銀
70:大眾銀行
71:寶島商銀
72:安泰商銀
73:巴黎銀行
74:中國信託
75:慶豐商銀
76:英商渣打
77:澳洲國銀
78:彰化銀行
79:瑞聯加豐
80:安泰大眾
81:中銀澳紐
82:三家銀行
83:花旗台新
84:里昂百利
85:奧紐西蘭
86:日商東京
87:比利信貸</t>
    <phoneticPr fontId="2" type="noConversion"/>
  </si>
  <si>
    <t>OwnerId</t>
  </si>
  <si>
    <t>所有權人統編</t>
  </si>
  <si>
    <t>OwnerName</t>
  </si>
  <si>
    <t>所有權人姓名</t>
  </si>
  <si>
    <t>ProductSpec</t>
  </si>
  <si>
    <t>形式/規格</t>
  </si>
  <si>
    <t>ProductType</t>
  </si>
  <si>
    <t>產品代碼/型號</t>
  </si>
  <si>
    <t>ProductCC</t>
  </si>
  <si>
    <t>ProductColor</t>
  </si>
  <si>
    <t>EngineSN</t>
  </si>
  <si>
    <t>LicenseNo</t>
  </si>
  <si>
    <t>LicenseTypeCode</t>
  </si>
  <si>
    <t>共用代碼檔
1:自用
2:營業</t>
  </si>
  <si>
    <t>LicenseUsageCode</t>
  </si>
  <si>
    <t>共用代碼檔
1:一般
2:專用</t>
  </si>
  <si>
    <t>LiceneIssueDate</t>
  </si>
  <si>
    <t>MfgYearMonth</t>
  </si>
  <si>
    <t>VehicleTypeCode</t>
  </si>
  <si>
    <t>共用代碼檔
01:小客車
02:大客車
03:小貨車
04:大貨車
05:大貨車(砂石車)
06:大貨車(混凝土攪拌車)
07:代用大客車
08:大型特種車(工程車)
09:大型特種車(水肥車)
10:大型特種車(垃圾車)
11:大型特種車(拖吊車)
12:大型特種車(捐血車)
13:大型特種車(掃街車)
14:大型特種車(救濟車)
15:大型特種車(清溝車)
16:大型特種車(照明車)
17:大型特種車(醫療車)
18:大型特種車(灑水車)
19:大型特種車(工程救險車)
20:大型特種車(高空作業車)
21:大型特種車(救助器材車)
22:大型特種車(電信傳送車)
23:大型特種車(廚餘收集車)
24:半拖車
25:半拖車(砂石車)
26:半拖車(混凝土攪拌車)
27:全拖車
28:曳引車
29:重型機器腳踏車
30:特種車(子母式垃圾車)
31:特種車(水肥車)
32:特種車(水箱消防車)
33:特種車(垃圾車)
34:特種車(拖吊車)
35:特種車(捐血車)
36:特種車(高空作業車)
37:特種車(掃街車)
38:特種車(救助器材車)
39:特種車(救濟車)
40:特種車(廚餘收集車)
41:特種車(醫療車)
42:特種車(警備車)
43:特種車(灑水車)
44:輕型拖車(水上摩托車)
45:輕型機器腳踏車</t>
  </si>
  <si>
    <t>VehicleStyleCode</t>
  </si>
  <si>
    <t>車身樣式</t>
  </si>
  <si>
    <t>01.---
02.平板式
03.伸縮平板式
04.伸縮鋼架式
05.低床平板式
06.柵式
07.框式
08.高壓罐槽體式
09.密封式
10.常壓罐槽式
11.廂式
12.傾卸平板式
13.傾卸框式
14.傾卸密封式
15.槽體式
16.廂式
17.篷式
18.鋼架式
19.篷式
20.雙廂式
21.雙層式
22.雙層框式
23.攪拌式
24.罐式
25.罐槽體式</t>
  </si>
  <si>
    <t>VehicleOfficeCode</t>
  </si>
  <si>
    <t>監理站</t>
  </si>
  <si>
    <t>共用代碼檔
206:臺北區監理所基隆監理站
235:臺北區監理所板橋監理站
238:臺北區監理所
247:臺北區監理所蘆洲監理站
268:臺北區監理所宜蘭監理站
300:新竹區監理所新竹市監理站
305:新竹區監理所
320:新竹區監理所中壢監理站
330:新竹區監理所桃園監理站
360:新竹區監理所苗栗監理站
406:臺中區監理所臺中市監理站
420:臺中區監理所豐原監理站
432:臺中區監理所
503:臺中區監理所彰化監理站
540:臺中區監理所南投監理站
545:臺中區監理所埔里監理分站
600:嘉義區監理所
635:嘉義區監理所東勢監理分站
640:嘉義區監理所雲林監理站
700:嘉義區監理所臺南監理站
721:嘉義區監理所麻豆監理站
730:嘉義區監理所新營監理站
830:高雄區監理所
842:高雄區監理所旗山監理站
880:高雄區監理所澎湖監理站
891:金門監理所
900:高雄區監理所屏東監理站
946:高雄區監理所恆春監理分站
950:高雄區監理所臺東監理站
973:臺北區監理所花蓮監理站
981:臺北區監理所玉里監理分站</t>
  </si>
  <si>
    <t>Currency</t>
  </si>
  <si>
    <t>TWD:新臺幣</t>
  </si>
  <si>
    <t>SettingAmt</t>
  </si>
  <si>
    <t>ReceiptNo</t>
  </si>
  <si>
    <t>MtgNo</t>
  </si>
  <si>
    <t>ReceivedDate</t>
  </si>
  <si>
    <t>MortgageIssueStartDate</t>
  </si>
  <si>
    <t>MortgageIssueEndDate</t>
  </si>
  <si>
    <t>Remark</t>
  </si>
  <si>
    <t>SUBSTR(TRIM(CGT015),0,10)</t>
    <phoneticPr fontId="2" type="noConversion"/>
  </si>
  <si>
    <t>TRIM(CGT005)</t>
    <phoneticPr fontId="2" type="noConversion"/>
  </si>
  <si>
    <t xml:space="preserve">LPAD(CGT013,2,'0') </t>
    <phoneticPr fontId="2" type="noConversion"/>
  </si>
  <si>
    <t>IF TRIM(CGT019) = 'TW' THEN '01'
ELSE '' END</t>
    <phoneticPr fontId="2" type="noConversion"/>
  </si>
  <si>
    <t>法拍費用歷史明細檔</t>
  </si>
  <si>
    <t>RecordNo</t>
  </si>
  <si>
    <t>"d_MaxRecordNo" + "LN$LGFP"."RECNUM"</t>
    <phoneticPr fontId="2" type="noConversion"/>
  </si>
  <si>
    <t>ReceiveDate</t>
  </si>
  <si>
    <t>ReceiveDate,DocDate</t>
    <phoneticPr fontId="2" type="noConversion"/>
  </si>
  <si>
    <t>收件日期,單據日期</t>
    <phoneticPr fontId="2" type="noConversion"/>
  </si>
  <si>
    <t>DecimalD,DecimalD</t>
    <phoneticPr fontId="2" type="noConversion"/>
  </si>
  <si>
    <t>OpenAcDate</t>
  </si>
  <si>
    <t>起帳日期</t>
  </si>
  <si>
    <t>CloseDate</t>
  </si>
  <si>
    <t>銷號日期</t>
  </si>
  <si>
    <t>Fee</t>
  </si>
  <si>
    <t>FeeCode</t>
  </si>
  <si>
    <t>CaseCode</t>
  </si>
  <si>
    <t>件別</t>
  </si>
  <si>
    <t>1:??
2: 匯款
3:??</t>
  </si>
  <si>
    <t>RemitBranch</t>
  </si>
  <si>
    <t>匯款單位</t>
  </si>
  <si>
    <t>Remitter</t>
  </si>
  <si>
    <t>匯款人</t>
  </si>
  <si>
    <t>CaseNo</t>
  </si>
  <si>
    <t>案號</t>
  </si>
  <si>
    <t>ForeclosureFee,ForeclosureFee</t>
    <phoneticPr fontId="2" type="noConversion"/>
  </si>
  <si>
    <t>法拍費用檔,法拍費用檔</t>
    <phoneticPr fontId="2" type="noConversion"/>
  </si>
  <si>
    <t>01: 郵費
02: 支付命令
03: 公示送達
04: 裁定費
05: 執行費
06: 測量費
07: 鑑價費
08: 刊報費
09: 假扣押擔保金
10: 前項結餘
11: 全額沖銷
12: 退出納課
13: 警察陪同費
14: 查財產費用
15: 催收沖銷(勿用)
99: 其它</t>
    <phoneticPr fontId="2" type="noConversion"/>
  </si>
  <si>
    <t>1 郵費
2 支付命令
3 公示送達
4 裁定費
5 執行費
6 測量費
7 鑑價費
8 刊報費
9 假扣押擔保
A 前項結餘
B 其它
C 全額沖銷
D 退出納課
E 警察陪同費
F 查財產費用
G 全額沖銷</t>
    <phoneticPr fontId="2" type="noConversion"/>
  </si>
  <si>
    <t>LPAD(ACTCOD,2,'0')</t>
    <phoneticPr fontId="2" type="noConversion"/>
  </si>
  <si>
    <t>NVL(LGFCOD,0)</t>
  </si>
  <si>
    <t>NVL(LGFCOD,0)</t>
    <phoneticPr fontId="2" type="noConversion"/>
  </si>
  <si>
    <t>NVL(EXGBRH,'')</t>
  </si>
  <si>
    <t>NVL(EXGBRH,'')</t>
    <phoneticPr fontId="2" type="noConversion"/>
  </si>
  <si>
    <t>NVL(CASNUM2,'')</t>
  </si>
  <si>
    <t>NVL(CASNUM2,'')</t>
    <phoneticPr fontId="2" type="noConversion"/>
  </si>
  <si>
    <t>LN$LGFP</t>
  </si>
  <si>
    <t>法拍費用明細檔</t>
  </si>
  <si>
    <t>ac處理</t>
  </si>
  <si>
    <t>LN$LGRP</t>
  </si>
  <si>
    <t>FinishedDate</t>
  </si>
  <si>
    <t>完成日期</t>
  </si>
  <si>
    <t>ForeclosureFinished</t>
  </si>
  <si>
    <t>法拍完成資料檔</t>
  </si>
  <si>
    <t>建物押品公設建號檔</t>
  </si>
  <si>
    <t>PublicBdNo1</t>
  </si>
  <si>
    <t>PublicBdNo2</t>
  </si>
  <si>
    <t>公設建號(子號)</t>
  </si>
  <si>
    <t>擔保品-建物公設建號檔</t>
  </si>
  <si>
    <t>登記面積(坪)</t>
  </si>
  <si>
    <t>SUM(HGTPSM)</t>
    <phoneticPr fontId="2" type="noConversion"/>
  </si>
  <si>
    <t>Status</t>
  </si>
  <si>
    <t xml:space="preserve">0 正常戶
2 催收戶
3 結案戶
4 逾期戶
5 催收結案戶
6 呆帳戶
7 部分轉呆戶
8 債權轉讓戶
9 呆帳結案戶
</t>
    <phoneticPr fontId="2" type="noConversion"/>
  </si>
  <si>
    <t>0: 正常戶
1:展期
2: 催收戶
3: 結案戶
4: 逾期戶
5: 催收結案戶
6: 呆帳戶
7: 部分轉呆戶
8: 債權轉讓戶
9: 呆帳結案戶
97:預約撥款已刪除
98:預約已撥款
99:預約撥款</t>
    <phoneticPr fontId="2" type="noConversion"/>
  </si>
  <si>
    <t>IF LMSLLD &gt; TbsDyF THEN 99
ELSE IF LMSTS = 3 AND NVL(LMSASQ,0) &lt;&gt; 0 THEN 1
ELSE LMSSTS END</t>
    <phoneticPr fontId="2" type="noConversion"/>
  </si>
  <si>
    <t>DECIMAL,DECIMAL,DECIMAL,DECIMAL</t>
    <phoneticPr fontId="2" type="noConversion"/>
  </si>
  <si>
    <t>NVL(ASCRAT,0),
__NoChange
NVL(ASCRAT,0),
NVL(ASCRAT,0)</t>
    <phoneticPr fontId="2" type="noConversion"/>
  </si>
  <si>
    <t>FacMain,LoanBorMain</t>
    <phoneticPr fontId="2" type="noConversion"/>
  </si>
  <si>
    <t>額度主檔,放款主檔</t>
    <phoneticPr fontId="2" type="noConversion"/>
  </si>
  <si>
    <t>實際計息利率</t>
  </si>
  <si>
    <t>NVL(IRTRAT,NVL(APLRAT,0))</t>
  </si>
  <si>
    <t>1 機動
2 固定
3 定期機動</t>
    <phoneticPr fontId="2" type="noConversion"/>
  </si>
  <si>
    <t>LA$EXGP</t>
  </si>
  <si>
    <t>1 預撥
2 即時</t>
    <phoneticPr fontId="2" type="noConversion"/>
  </si>
  <si>
    <t>DrawdownAmt</t>
  </si>
  <si>
    <t>LoanBorMain,LoanBorMain</t>
    <phoneticPr fontId="2" type="noConversion"/>
  </si>
  <si>
    <t>LoanBorMain,LoanBorMain,LoanBorMain</t>
    <phoneticPr fontId="2" type="noConversion"/>
  </si>
  <si>
    <t>IF ACTACT = '310' THEN '1'
ELSE IF TRXJAC = 1 THEN '1'
ELSE '2' END</t>
    <phoneticPr fontId="2" type="noConversion"/>
  </si>
  <si>
    <t>IF ACTACT = '310' THEN '1'
ELSE IF LA$LMSP.TRXJAC = 1 THEN '1'
ELSE '2' END,
IF ACTACT = '310' THEN '1'
ELSE IF TRXJAC = 1 THEN '1'
ELSE '2' END</t>
    <phoneticPr fontId="2" type="noConversion"/>
  </si>
  <si>
    <t>IntCalcCode,IntCalcCode</t>
    <phoneticPr fontId="2" type="noConversion"/>
  </si>
  <si>
    <t>計息方式,計息方式</t>
    <phoneticPr fontId="2" type="noConversion"/>
  </si>
  <si>
    <t xml:space="preserve">1 按月繳息
2 到期繳息
3 本息平均法
4 本金平均法
</t>
    <phoneticPr fontId="2" type="noConversion"/>
  </si>
  <si>
    <t>TotalPeriod</t>
  </si>
  <si>
    <t>RepaidPeriod</t>
  </si>
  <si>
    <t>RepaidPeriod,PaidTerms</t>
    <phoneticPr fontId="2" type="noConversion"/>
  </si>
  <si>
    <t>已還本期數,已繳息期數</t>
    <phoneticPr fontId="2" type="noConversion"/>
  </si>
  <si>
    <t>IF LMSPPR &gt; LMSGCC THEN LMSPPR - LMSGCC
ELSE 0 END,
__NoChange</t>
    <phoneticPr fontId="2" type="noConversion"/>
  </si>
  <si>
    <t>PrevPayIntDate</t>
  </si>
  <si>
    <t>上次繳息日,繳息迄日</t>
  </si>
  <si>
    <t>PrevRepaidDate</t>
  </si>
  <si>
    <t>上次還本日,最後還本日</t>
  </si>
  <si>
    <t>LoanBorMain,LoanBorMain,LoanBorMain,LoanBorMain,LoanBorMain</t>
    <phoneticPr fontId="2" type="noConversion"/>
  </si>
  <si>
    <t>NextRepayDate</t>
  </si>
  <si>
    <t>下次還本日,應還本日</t>
  </si>
  <si>
    <t>DueAmt</t>
  </si>
  <si>
    <t>RepaidPeriod,GracePeriod</t>
    <phoneticPr fontId="2" type="noConversion"/>
  </si>
  <si>
    <t>已還本期數,寬限期</t>
    <phoneticPr fontId="2" type="noConversion"/>
  </si>
  <si>
    <t>GraceDate</t>
  </si>
  <si>
    <t>LoanTermYy,LoanTermMm,LoanTermDd,MaturityDate,NextPayIntDate,SpecificDate</t>
    <phoneticPr fontId="2" type="noConversion"/>
  </si>
  <si>
    <t>貸款期間年,貸款期間月,貸款期間日,到期日,下次繳息日，應繳息日,指定基準日期</t>
    <phoneticPr fontId="2" type="noConversion"/>
  </si>
  <si>
    <t>DECIMAL,DECIMAL,DECIMAL,DECIMALD,DECIMALD,DECIMALD</t>
    <phoneticPr fontId="2" type="noConversion"/>
  </si>
  <si>
    <t>2,2,3,8,8,8</t>
    <phoneticPr fontId="2" type="noConversion"/>
  </si>
  <si>
    <t>?,?,?,?,0,?</t>
    <phoneticPr fontId="2" type="noConversion"/>
  </si>
  <si>
    <t>TRUNC(MONTHS_BETWEEN(TO_DATE(LMSDLD,'yyyymmdd'),TO_DATE(LMSLLD,'yyyymmdd')) / 12),
MOD(TRUNC(MONTHS_BETWEEN(TO_DATE(LMSDLD,'yyyymmdd'),TO_DATE(LMSLLD,'yyyymmdd'))),12),
TO_DATE(LMSDLD,'yyyymmdd')-ADD_MONTHS(TO_DATE(LMSLLD,'yyyymmdd'),TRUNC(MONTHS_BETWEEN(TO_DATE(LMSDLD,'yyyymmdd'),TO_DATE(LMSLLD,'yyyymmdd')))),
__NoChange,
IF TO_NUMBER(TO_CHAR(_ADD_MONTHS(TO_DATE(LMSLPD,'yyyymmdd'),1),'yyyymmdd')) &gt; LMSDLD
THEN LMSDLD
ELSE IF SUBSTR(TO_CHAR(ADD_MONTHS(TO_DATE(LMSLPD,'yyymmdd'),1),'yyyymmdd'),-2) &gt; LMSPDY
THEN TONUMBER(SUBSTR(TO_CHAR(ADD_MONTHS(TO_DATE(LMSLPD, 'yyyymmdd'),1),'yyyymmdd'),0,4) || LMSPDY
ELSE TO_NUMBER(TO_CHAR(ADD_MONTHS(TO_DATE(LMSLPD,'yyyymmdd'),1),'yyyymmdd'))
END,
"Fn_L3GetDate"(LMSLLD,LMSDLD,LMSPDY,LMSRTP,0)</t>
    <phoneticPr fontId="2" type="noConversion"/>
  </si>
  <si>
    <t>NextPayIntDate,SpecificDd,SpecificDate</t>
    <phoneticPr fontId="2" type="noConversion"/>
  </si>
  <si>
    <t>下次繳息日，應繳息日,指定應繳日,指定基準日期</t>
    <phoneticPr fontId="2" type="noConversion"/>
  </si>
  <si>
    <t>DECIMALD,DECIMAL,DECIMALD</t>
    <phoneticPr fontId="2" type="noConversion"/>
  </si>
  <si>
    <t>8,2,8</t>
    <phoneticPr fontId="2" type="noConversion"/>
  </si>
  <si>
    <t>IF TO_NUMBER(TO_CHAR(_ADD_MONTHS(TO_DATE(LMSLPD,'yyyymmdd'),1),'yyyymmdd')) &gt; LMSDLD
THEN LMSDLD
ELSE IF SUBSTR(TO_CHAR(ADD_MONTHS(TO_DATE(LMSLPD,'yyymmdd'),1),'yyyymmdd'),-2) &gt; LMSPDY
THEN TONUMBER(SUBSTR(TO_CHAR(ADD_MONTHS(TO_DATE(LMSLPD, 'yyyymmdd'),1),'yyyymmdd'),0,4) || LMSPDY
ELSE TO_NUMBER(TO_CHAR(ADD_MONTHS(TO_DATE(LMSLPD,'yyyymmdd'),1),'yyyymmdd'))
END,
IF LMSRTP = 2 THEN 0
ELSE LMSPDY END,
"Fn_L3GetDate"(LMSLLD,LMSDLD,LMSPDY,LMSRTP,0)</t>
    <phoneticPr fontId="2" type="noConversion"/>
  </si>
  <si>
    <t>1.按月繳息(按期繳息到期還本)
2.到期取息(到期繳息還本)
3.本息平均法(期金)
4.本金平均法
5.按月撥款收息(逆向貸款),
__NONE</t>
    <phoneticPr fontId="2" type="noConversion"/>
  </si>
  <si>
    <t>放款主檔,放款主檔</t>
    <phoneticPr fontId="2" type="noConversion"/>
  </si>
  <si>
    <t>AmortizedCode,SpecificDate</t>
    <phoneticPr fontId="2" type="noConversion"/>
  </si>
  <si>
    <t>攤還方式,指定基準日期</t>
    <phoneticPr fontId="2" type="noConversion"/>
  </si>
  <si>
    <t>VARCHAR2,DECIMALD</t>
    <phoneticPr fontId="2" type="noConversion"/>
  </si>
  <si>
    <t>1,8</t>
    <phoneticPr fontId="2" type="noConversion"/>
  </si>
  <si>
    <t>__NoChange,
"Fn_L3GetDate"(LMSLLD,LMSDLD,LMSPDY,LMSRTP,0)</t>
    <phoneticPr fontId="2" type="noConversion"/>
  </si>
  <si>
    <t>FirstDueDate</t>
  </si>
  <si>
    <t>FirstAdjRateDate</t>
  </si>
  <si>
    <t>首次利率調整日期</t>
  </si>
  <si>
    <t>NextAdjRateDate</t>
  </si>
  <si>
    <t>下次利率調整日期</t>
  </si>
  <si>
    <t>IF LMSFSD &gt; 0 AND LMSNSD = 0 THEN LMSFSD
ELSE LMSNSD END</t>
    <phoneticPr fontId="2" type="noConversion"/>
  </si>
  <si>
    <t>RenewFlag</t>
  </si>
  <si>
    <t>借新還舊</t>
  </si>
  <si>
    <t>1 週轉金
2 購置不動產
3 營業用資產
4 固定資產
5 企業投資
6 購置動產
9 其他</t>
    <phoneticPr fontId="2" type="noConversion"/>
  </si>
  <si>
    <t>LastEntDy</t>
  </si>
  <si>
    <t>上次交易日</t>
  </si>
  <si>
    <t>更正時, 檢查是否為最近一筆交易</t>
  </si>
  <si>
    <t>LastTxtNo</t>
  </si>
  <si>
    <t>上次交易序號</t>
  </si>
  <si>
    <t>CompensateAcct</t>
  </si>
  <si>
    <t>匯款戶名(代償專戶)</t>
  </si>
  <si>
    <t>放款主檔,放款主檔,放款主檔,放款主檔,放款主檔</t>
    <phoneticPr fontId="2" type="noConversion"/>
  </si>
  <si>
    <t>放款主檔,放款主檔,放款主檔</t>
    <phoneticPr fontId="2" type="noConversion"/>
  </si>
  <si>
    <t>債權轉讓備註檔</t>
  </si>
  <si>
    <t>AcDetail,LoanBorTx</t>
    <phoneticPr fontId="2" type="noConversion"/>
  </si>
  <si>
    <t>會計帳務明細檔,放款交易內容檔</t>
    <phoneticPr fontId="2" type="noConversion"/>
  </si>
  <si>
    <t>NVL(LMSACN,0),
__NoChange</t>
    <phoneticPr fontId="2" type="noConversion"/>
  </si>
  <si>
    <t>NVL(LMSAPN,0),
__NoChange</t>
    <phoneticPr fontId="2" type="noConversion"/>
  </si>
  <si>
    <t>NVL(LMSASQ,0),
__NoChange</t>
    <phoneticPr fontId="2" type="noConversion"/>
  </si>
  <si>
    <t>戶號,借款人戶號</t>
    <phoneticPr fontId="2" type="noConversion"/>
  </si>
  <si>
    <t>BormNo,BormNo</t>
    <phoneticPr fontId="2" type="noConversion"/>
  </si>
  <si>
    <t>撥款序號,撥款序號</t>
    <phoneticPr fontId="2" type="noConversion"/>
  </si>
  <si>
    <t>TitaCalDy</t>
  </si>
  <si>
    <t>交易日期</t>
  </si>
  <si>
    <t>TitaCalTm</t>
  </si>
  <si>
    <t>交易時間</t>
  </si>
  <si>
    <t>TitaTlrNo</t>
  </si>
  <si>
    <t>經辦</t>
  </si>
  <si>
    <t>TitaTxtNo</t>
  </si>
  <si>
    <t>TitaTxCd</t>
  </si>
  <si>
    <t>TitaHCode</t>
  </si>
  <si>
    <t>訂正別</t>
  </si>
  <si>
    <t>TitaEmpNoS</t>
  </si>
  <si>
    <t>主管編號</t>
  </si>
  <si>
    <t>0 未訂正
1 訂　正
2 被訂正
3 沖　正
4 被沖正</t>
    <phoneticPr fontId="2" type="noConversion"/>
  </si>
  <si>
    <t>0: 正常
1: 訂正
2: 被訂正
3: 沖正
4: 被沖正</t>
    <phoneticPr fontId="2" type="noConversion"/>
  </si>
  <si>
    <t>AcDate</t>
  </si>
  <si>
    <t>CorrectSeq</t>
  </si>
  <si>
    <t>更正序號, 原交易序號</t>
  </si>
  <si>
    <t>IntStartDate</t>
  </si>
  <si>
    <t>計息起日</t>
  </si>
  <si>
    <t>IntEndDate</t>
  </si>
  <si>
    <t>計息迄日</t>
  </si>
  <si>
    <t>回收期數</t>
  </si>
  <si>
    <t>16,16,16,16,16,16,16</t>
    <phoneticPr fontId="2" type="noConversion"/>
  </si>
  <si>
    <t>2,2,2,2,2,2,2</t>
    <phoneticPr fontId="2" type="noConversion"/>
  </si>
  <si>
    <t>短繳利息</t>
  </si>
  <si>
    <t>短繳本金</t>
  </si>
  <si>
    <t>UnpaidCloseBreach</t>
  </si>
  <si>
    <t>未收清償違約金</t>
  </si>
  <si>
    <t>Shortfall</t>
  </si>
  <si>
    <t>短收金額</t>
  </si>
  <si>
    <t>Overflow</t>
  </si>
  <si>
    <t>溢收金額</t>
  </si>
  <si>
    <t>LA$CHKP</t>
  </si>
  <si>
    <t>放款支票扣款檔</t>
  </si>
  <si>
    <t>ChequeAcct</t>
  </si>
  <si>
    <t>ChequeNo</t>
  </si>
  <si>
    <t>StatusCode</t>
  </si>
  <si>
    <t>交易序號-會計日期</t>
  </si>
  <si>
    <t>TxtNo</t>
  </si>
  <si>
    <t>交易序號-流水號</t>
  </si>
  <si>
    <t>入帳日</t>
  </si>
  <si>
    <t>ChequeAmt</t>
  </si>
  <si>
    <t>ChequeName</t>
  </si>
  <si>
    <t>ChequeDate</t>
  </si>
  <si>
    <t>支票到期日</t>
  </si>
  <si>
    <t>BankCode</t>
  </si>
  <si>
    <t>OutsideCode</t>
  </si>
  <si>
    <t>MediaFlag</t>
  </si>
  <si>
    <t>入媒體檔</t>
  </si>
  <si>
    <t>Y: 是   N: 否</t>
  </si>
  <si>
    <t>ServiceCenter</t>
  </si>
  <si>
    <t>服務中心代收期款累積檔</t>
  </si>
  <si>
    <t>收據號碼</t>
  </si>
  <si>
    <t>RepaidAmt</t>
  </si>
  <si>
    <t>已入帳金額</t>
  </si>
  <si>
    <t>LPAD(NVL(RECPNO,''),5,0)</t>
    <phoneticPr fontId="2" type="noConversion"/>
  </si>
  <si>
    <t>NVL(CHKAMT,0)</t>
    <phoneticPr fontId="2" type="noConversion"/>
  </si>
  <si>
    <t>LPAD(BBRCDE,7,0)</t>
    <phoneticPr fontId="2" type="noConversion"/>
  </si>
  <si>
    <t>0: 未處理
1: 兌現入帳
2: 退票
3: 抽票
4: 兌現未入帳
5: 即期票</t>
    <phoneticPr fontId="2" type="noConversion"/>
  </si>
  <si>
    <t>0 未處理
1 兌現已入帳
2 退票
3 抽票
4 兌現未入帳
5 即期票</t>
    <phoneticPr fontId="2" type="noConversion"/>
  </si>
  <si>
    <t>1: 不處理    
2: 已處理</t>
    <phoneticPr fontId="2" type="noConversion"/>
  </si>
  <si>
    <t>0 未處理
1 不處理
2 已處理</t>
    <phoneticPr fontId="2" type="noConversion"/>
  </si>
  <si>
    <t>1: 本埠   
2: 外埠</t>
    <phoneticPr fontId="2" type="noConversion"/>
  </si>
  <si>
    <t>1 本埠
2 外埠</t>
    <phoneticPr fontId="2" type="noConversion"/>
  </si>
  <si>
    <t>未齊件對照檔</t>
  </si>
  <si>
    <t>NotYetItem</t>
  </si>
  <si>
    <t>放款未齊件資料檔</t>
  </si>
  <si>
    <t>NotYetCode</t>
  </si>
  <si>
    <t>LPAD(DOTSID,2,'0')</t>
    <phoneticPr fontId="2" type="noConversion"/>
  </si>
  <si>
    <t>01: 代償後謄本
02: 火險單
03: 借款申請書
04: 顧客資料表
05: 公司章程
06: 公司執照
07: 董監名冊
08: 股東名冊
09: 會計師簽證或期中報表
10: 公司戶營業稅或所得稅申報資料
11: 資金運用計畫書
12: 土地使用計畫書
13: 建築執照
14: 董監會借款決議紀錄
15: 個人戶所得稅申報資料
16: 債權憑證補章
17: 補辦對保手續
18: 謄本
20: 定存單
99: 其他</t>
    <phoneticPr fontId="2" type="noConversion"/>
  </si>
  <si>
    <t>OvduDate</t>
  </si>
  <si>
    <t>轉催收日期</t>
  </si>
  <si>
    <t>DECIMAL,DECIMAL,DECIMAL,DECIMAL,DECIMAL,DECIMAL,DECIMAL</t>
    <phoneticPr fontId="2" type="noConversion"/>
  </si>
  <si>
    <t>OvduBreachAmt,OvduAmt,OvduPrinBal,OvduIntBal,OvduBreachBal,OvduBal,BadDebtBal</t>
    <phoneticPr fontId="2" type="noConversion"/>
  </si>
  <si>
    <t>轉催收違約金,轉催收金額,催收本金餘額,催收利息餘額,催收違約金餘額,催收餘額,呆帳餘額</t>
    <phoneticPr fontId="2" type="noConversion"/>
  </si>
  <si>
    <t>OvduSituaction</t>
  </si>
  <si>
    <t>催收處理情形</t>
  </si>
  <si>
    <t>NVL(EULSTS,u'')</t>
    <phoneticPr fontId="2" type="noConversion"/>
  </si>
  <si>
    <t>撥款序號，預約序號,撥款序號</t>
    <phoneticPr fontId="2" type="noConversion"/>
  </si>
  <si>
    <t>LoanBorMain,LoanRateChage</t>
    <phoneticPr fontId="2" type="noConversion"/>
  </si>
  <si>
    <t>放款主檔,放款利率變動檔</t>
    <phoneticPr fontId="2" type="noConversion"/>
  </si>
  <si>
    <t>LoanSynd</t>
  </si>
  <si>
    <t>聯貸案訂約檔</t>
  </si>
  <si>
    <t>AuthCreateDate</t>
  </si>
  <si>
    <t>RepayAcct</t>
  </si>
  <si>
    <t>AuthStatus</t>
  </si>
  <si>
    <t>授權狀態</t>
  </si>
  <si>
    <t>空白-未授權
0-成功新增或取消授權扣款
1-印鑑不符
2-無此帳號
3-委繳戶統一編號不符
4-已核印成功在案
5-原交易不存在
6-電子資料與授權書內容不符
7-帳戶已結清
8-印鑑不清
9-其他
A-未收到授權書
B-用戶號碼錯誤
C-靜止戶
D-未收到聲明書
E-授權書資料不全
F-警示戶
G-本帳戶不適用授權扣繳
H-已於他行授權扣款
I-該用戶已死亡
Z-未交易或匯入失敗資料</t>
  </si>
  <si>
    <t>AuthMeth</t>
  </si>
  <si>
    <t>授權方式</t>
  </si>
  <si>
    <t>LimitAmt</t>
  </si>
  <si>
    <t>MediaCode</t>
  </si>
  <si>
    <t>媒體碼</t>
  </si>
  <si>
    <t>ProcessDate,PropDate</t>
    <phoneticPr fontId="2" type="noConversion"/>
  </si>
  <si>
    <t>處理日期,提出日期</t>
    <phoneticPr fontId="2" type="noConversion"/>
  </si>
  <si>
    <t>StampFinishDate,RetrDate</t>
    <phoneticPr fontId="2" type="noConversion"/>
  </si>
  <si>
    <t>核印完成日期時間,提回日期</t>
    <phoneticPr fontId="2" type="noConversion"/>
  </si>
  <si>
    <t>IF ACHCDT &gt; 0 THEN TRUNC(ACHCDT/1000000)
ELSE 0 END,
IF ACHCDT &gt; 0 THEN TRUNC(ACHCDT/1000000)
ELSE 0 END</t>
    <phoneticPr fontId="2" type="noConversion"/>
  </si>
  <si>
    <t>IF ATHFND &gt; 0 THEN ATHFND
ELSE 0 END,
IF ATHFND &gt; 0 THEN ATHFND
ELSE 0 END</t>
    <phoneticPr fontId="2" type="noConversion"/>
  </si>
  <si>
    <t>RelationCode</t>
  </si>
  <si>
    <t>第三人帳戶戶名</t>
  </si>
  <si>
    <t>第三人身分證字號</t>
  </si>
  <si>
    <t>01 夫
02 妻
03 父
04 母
05 子
06 女
07 兄
08 弟
09 姊
10 妹
11 姪子
99 其他
(空白) 本人</t>
    <phoneticPr fontId="2" type="noConversion"/>
  </si>
  <si>
    <t>AchAuthLog,AchAuthLog</t>
    <phoneticPr fontId="2" type="noConversion"/>
  </si>
  <si>
    <t>ACH授權記錄檔,ACH授權記錄檔</t>
    <phoneticPr fontId="2" type="noConversion"/>
  </si>
  <si>
    <t>(空白):未產生媒體
Y:已產生媒體</t>
    <phoneticPr fontId="2" type="noConversion"/>
  </si>
  <si>
    <t>空白-未授權
0-成功新增或取消授權扣款
1-印鑑不符
2-無此帳號
3-委繳戶統一編號不符
4-已核印成功在案
5-原交易不存在
6-電子資料與授權書內容不符
7-帳戶已結清
8-印鑑不清
9-其他
A-未收到授權書
B-用戶號碼錯誤
C-靜止戶
D-未收到聲明書
E-授權書資料不全
F-警示戶
G-本帳戶不適用授權扣繳
H-已於他行授權扣款
I-該用戶已死亡
Z-未交易或匯入失敗資料</t>
    <phoneticPr fontId="2" type="noConversion"/>
  </si>
  <si>
    <t>A:紙本新增
O:舊檔轉換</t>
    <phoneticPr fontId="2" type="noConversion"/>
  </si>
  <si>
    <t xml:space="preserve">0 成功
1 印鑑不符
2 無此帳號
3 統編不符
4 已核印成功
5 查無原交易
6 授權書不符
7 帳戶已結清
8 印鑑不清
9 其他
A 查無授權書
B 用戶號碼錯
C 靜止戶
D 查無聲明書
E 授權書不全
F 警示戶
G 不適用授權
H 他行已授權
I 用戶已死亡
Z 未交易
</t>
    <phoneticPr fontId="2" type="noConversion"/>
  </si>
  <si>
    <t>ACH扣款檔</t>
  </si>
  <si>
    <t>MediaDate,MediaSeq</t>
    <phoneticPr fontId="2" type="noConversion"/>
  </si>
  <si>
    <t>媒體日期,媒體序號</t>
    <phoneticPr fontId="2" type="noConversion"/>
  </si>
  <si>
    <t>Decimald,DECIMAL</t>
    <phoneticPr fontId="2" type="noConversion"/>
  </si>
  <si>
    <t>8,6</t>
    <phoneticPr fontId="2" type="noConversion"/>
  </si>
  <si>
    <t>扣款金額,還款金額</t>
  </si>
  <si>
    <t>ReturnCode</t>
  </si>
  <si>
    <t>退件理由代號</t>
  </si>
  <si>
    <t>RepayAcctNo</t>
  </si>
  <si>
    <t>RepayType,AchRepayType</t>
    <phoneticPr fontId="2" type="noConversion"/>
  </si>
  <si>
    <t>還款類別,入帳扣款別</t>
    <phoneticPr fontId="2" type="noConversion"/>
  </si>
  <si>
    <t>DECIMAL,VARCHAR2</t>
    <phoneticPr fontId="2" type="noConversion"/>
  </si>
  <si>
    <t>DepCode</t>
  </si>
  <si>
    <t>RelCustName</t>
  </si>
  <si>
    <t>RelCustId</t>
  </si>
  <si>
    <t>MediaKind,RepayBank</t>
    <phoneticPr fontId="2" type="noConversion"/>
  </si>
  <si>
    <t>媒體別,扣款銀行</t>
    <phoneticPr fontId="2" type="noConversion"/>
  </si>
  <si>
    <t>1,3</t>
    <phoneticPr fontId="2" type="noConversion"/>
  </si>
  <si>
    <t>IF MAKTRX = '1' THEN '5'
ELSE IF MAKTRX = '2' THEN '4'
ELSE IF MAKTRX = '3' THEN '1'
ELSE IF MAKTRX = '4' THEN '6'
ELSE '0' END,
__NoChange</t>
    <phoneticPr fontId="2" type="noConversion"/>
  </si>
  <si>
    <t>0:非ACH
1:ACH新光
2:ACH他行,
無</t>
    <phoneticPr fontId="2" type="noConversion"/>
  </si>
  <si>
    <t>00-成功
else-參照規格書</t>
    <phoneticPr fontId="2" type="noConversion"/>
  </si>
  <si>
    <t>101 存款不足
102 非委託人
103 中止委託
104 資料錯誤
105 無此帳號
106 結清銷戶
107 法院強制
198 其他
199 通知
201 金額不足
202 帳號未代繳
203 中止委託
204 此號未建檔
205 帳號錯誤
206 結清戶
207 拒往戶
298 其他
301 結存不足
302 未申請代繳
303 已終止代繳
304 用戶碼錯誤
305 帳號非活動
307 帳號非有效
308 帳號錯誤
309 帳號已終止
310 身份證不符
312 局號錯誤
318 檢號錯誤
319 其他
401 存款不足
402 非委託人
403 中止委託
404 資料錯誤
405 無此帳號
406 結清銷戶
407 法院強制
498 其他
499 通知
A01 存款不足
A02 非委託用戶
A03 已終止委託
A04 無此帳號
A05 收受統編錯
A06 無此用戶碼
A07 用戶號不符
A08 額度不足
A09 未開卡
A10 存款不足
A11 超過限額
A22 帳戶已結清
A23 靜止戶
A24 凍結戶
A25 強制執行
A26 警示戶
A27 用戶已死亡
A28 停止入扣帳
A91 詳票交說明
A99 其它</t>
    <phoneticPr fontId="2" type="noConversion"/>
  </si>
  <si>
    <t>1 火險費
2 帳管費
3 期款
4 契變手續費</t>
    <phoneticPr fontId="2" type="noConversion"/>
  </si>
  <si>
    <t>1.期款
2.部分償還
3.結案
4.帳管費
5.火險費
6.契變手續費
7.法務費
9.其他
,
1.火險費 
2.帳管費 
3.期款 
4.貸後契變手續費</t>
    <phoneticPr fontId="2" type="noConversion"/>
  </si>
  <si>
    <t>IF LMSPBK = 4 THEN '1'
ELSE IF LMSPBK = 3 THEN '3'
ELSE '2' END,
__NoChange</t>
    <phoneticPr fontId="2" type="noConversion"/>
  </si>
  <si>
    <t>FacMain,ClFac,BankAuthAct</t>
    <phoneticPr fontId="2" type="noConversion"/>
  </si>
  <si>
    <t>CustNo,CustNo,CustNo</t>
    <phoneticPr fontId="2" type="noConversion"/>
  </si>
  <si>
    <t>FacmNo,FacmNo,FacmNo</t>
    <phoneticPr fontId="2" type="noConversion"/>
  </si>
  <si>
    <t>7,7,7</t>
    <phoneticPr fontId="2" type="noConversion"/>
  </si>
  <si>
    <t>3,3,3</t>
    <phoneticPr fontId="2" type="noConversion"/>
  </si>
  <si>
    <t>AuthType,RepayBank</t>
    <phoneticPr fontId="2" type="noConversion"/>
  </si>
  <si>
    <t>授權類別,扣款銀行</t>
    <phoneticPr fontId="2" type="noConversion"/>
  </si>
  <si>
    <t>2,3</t>
    <phoneticPr fontId="2" type="noConversion"/>
  </si>
  <si>
    <t>PostDepCode</t>
  </si>
  <si>
    <t>存簿：P劃撥：G</t>
  </si>
  <si>
    <t>BankAuthAct,BankAuthAct</t>
    <phoneticPr fontId="2" type="noConversion"/>
  </si>
  <si>
    <t>銀扣授權帳號檔,銀扣授權帳號檔</t>
    <phoneticPr fontId="2" type="noConversion"/>
  </si>
  <si>
    <t>IF LMSPBK='3' THEN '01' ELSE '00' END,
IF LMSPBK = '1' THEN '812'
ELSE IF LMSPBK = '2' THEN '006'
ELSE IF LMSPBK = '3' THEN '700'
ELSE IF LMSPBK = '4' THEN '103'
ELSE '000' END</t>
    <phoneticPr fontId="2" type="noConversion"/>
  </si>
  <si>
    <t>01.期款
02.火險
(郵局僅到戶號，需當key區別)
(非郵局為00)
,
1:812
2:006
3:700
4:103
皆非時:000</t>
    <phoneticPr fontId="2" type="noConversion"/>
  </si>
  <si>
    <t>G 劃撥
P 存簿</t>
    <phoneticPr fontId="2" type="noConversion"/>
  </si>
  <si>
    <t>0 無
1 依還款金額
2 依未到期月
3 違約率分段
4 先月後金額
5 依核准額度
6 依撥款金額
7 違約月數比
8 按月比例減
9 ２５％上限</t>
    <phoneticPr fontId="2" type="noConversion"/>
  </si>
  <si>
    <t>銀行扣款檔</t>
  </si>
  <si>
    <t>RepayType</t>
  </si>
  <si>
    <t>還款類別</t>
  </si>
  <si>
    <t>PayIntDate,PrevIntDate</t>
    <phoneticPr fontId="2" type="noConversion"/>
  </si>
  <si>
    <t>應繳日,繳息迄日</t>
    <phoneticPr fontId="2" type="noConversion"/>
  </si>
  <si>
    <t>L4451建檔交易產生者，此欄位由額度檔抓取</t>
  </si>
  <si>
    <t>扣款金額</t>
  </si>
  <si>
    <t>期款時撥款會有多筆，多筆sum
扣款金額 = 應扣金額 - 暫收抵繳金額</t>
  </si>
  <si>
    <t>L4451建檔交易產生者，此欄位由撥款檔抓取</t>
  </si>
  <si>
    <t>NA:未產
Y:已產
N:已產，扣款金額為0
E:已提回，回傳碼不為正常</t>
    <phoneticPr fontId="2" type="noConversion"/>
  </si>
  <si>
    <t>EntryDate,MediaDate</t>
    <phoneticPr fontId="2" type="noConversion"/>
  </si>
  <si>
    <t>入帳日期,媒體日期</t>
    <phoneticPr fontId="2" type="noConversion"/>
  </si>
  <si>
    <t>扣款銀行,媒體別</t>
    <phoneticPr fontId="2" type="noConversion"/>
  </si>
  <si>
    <t>L4451建檔交易產生者，此欄位由額度檔抓取,
無</t>
    <phoneticPr fontId="2" type="noConversion"/>
  </si>
  <si>
    <t>無,
1:ACH新光
2:ACH他行
3:郵局
4:15日
5:非15日</t>
    <phoneticPr fontId="2" type="noConversion"/>
  </si>
  <si>
    <t>Default為0，整批入帳成功，回寫此欄位</t>
  </si>
  <si>
    <t>BankDeductDtl,BankDeductDtl</t>
    <phoneticPr fontId="2" type="noConversion"/>
  </si>
  <si>
    <t>銀行扣款明細檔,銀行扣款明細檔</t>
    <phoneticPr fontId="2" type="noConversion"/>
  </si>
  <si>
    <t>RepayAcctNo</t>
    <phoneticPr fontId="2" type="noConversion"/>
  </si>
  <si>
    <t>RepayBank,MediaKind</t>
    <phoneticPr fontId="2" type="noConversion"/>
  </si>
  <si>
    <t>IF LMSPBK = '1' THEN '812'
ELSE IF LMSPBK = '2' THEN '006'
ELSE IF LMSPBK = '3' THEN '700'
ELSE IF LMSPBK = '4' THEN '103'
ELSE '000' END,
IF LMSPBK = 4 THEN '1'
ELSE IF LMSPBK = 3 THNE '3'
ELSE '2' END</t>
    <phoneticPr fontId="2" type="noConversion"/>
  </si>
  <si>
    <t>1.期款
2.部分償還
3.結案
4.帳管費
5.火險費
6.契變手續費
7.法務費
9.其他</t>
    <phoneticPr fontId="2" type="noConversion"/>
  </si>
  <si>
    <t>IF MBKTRX = '1' THEN '5'
ELSE IF MBKTRX = '2' THEN '1'
ELSE IF MBKTRX = '3' THEN '4'
ELSE IF MBKTRX = '4' THEN '6'
ELSE '0' END</t>
    <phoneticPr fontId="2" type="noConversion"/>
  </si>
  <si>
    <t>1 保險費
2 期款
3 帳管費
4 契變手續費</t>
    <phoneticPr fontId="2" type="noConversion"/>
  </si>
  <si>
    <t>法院扣薪件明細檔</t>
  </si>
  <si>
    <t>BatchNo</t>
  </si>
  <si>
    <t>整批批號</t>
  </si>
  <si>
    <t>不同櫃員登錄時，抓取總帳檔當日最新之BATX批號+1</t>
  </si>
  <si>
    <t>金額</t>
  </si>
  <si>
    <t>RepayId</t>
  </si>
  <si>
    <t>來源統編</t>
  </si>
  <si>
    <t>銷帳碼</t>
  </si>
  <si>
    <t>RepayName,CustNo</t>
    <phoneticPr fontId="2" type="noConversion"/>
  </si>
  <si>
    <t>來源戶名,借款人戶號</t>
    <phoneticPr fontId="2" type="noConversion"/>
  </si>
  <si>
    <t>NVARCHAR2,DECIMAL</t>
    <phoneticPr fontId="2" type="noConversion"/>
  </si>
  <si>
    <t>100,7</t>
    <phoneticPr fontId="2" type="noConversion"/>
  </si>
  <si>
    <t>BatxOthers</t>
  </si>
  <si>
    <t>其他還款來源檔</t>
  </si>
  <si>
    <t>LN$KCPP</t>
  </si>
  <si>
    <t>安心居理賠累積檔</t>
  </si>
  <si>
    <t>RepayId,FacmNo</t>
    <phoneticPr fontId="2" type="noConversion"/>
  </si>
  <si>
    <t>來源統編,額度號碼</t>
    <phoneticPr fontId="2" type="noConversion"/>
  </si>
  <si>
    <t>10,3</t>
    <phoneticPr fontId="2" type="noConversion"/>
  </si>
  <si>
    <t>舊欄位對新欄位填寫進度表</t>
    <phoneticPr fontId="2" type="noConversion"/>
  </si>
  <si>
    <t>未完成</t>
    <phoneticPr fontId="2" type="noConversion"/>
  </si>
  <si>
    <t>已完成</t>
    <phoneticPr fontId="2" type="noConversion"/>
  </si>
  <si>
    <t>%</t>
    <phoneticPr fontId="2" type="noConversion"/>
  </si>
  <si>
    <t>房貸業績工作月對照檔</t>
  </si>
  <si>
    <t>4,2</t>
    <phoneticPr fontId="2" type="noConversion"/>
  </si>
  <si>
    <t>WorkMonth</t>
  </si>
  <si>
    <t>工作年月</t>
  </si>
  <si>
    <t>AgType1</t>
  </si>
  <si>
    <t>流程/制度別</t>
  </si>
  <si>
    <t>同CdEmp.AgType1制度別
對應扣薪種類於CdCode維護</t>
  </si>
  <si>
    <t>EmpDeductSchedule</t>
  </si>
  <si>
    <t>員工扣薪日程表</t>
  </si>
  <si>
    <t>總數</t>
    <phoneticPr fontId="2" type="noConversion"/>
  </si>
  <si>
    <t>放款扣薪累積檔</t>
  </si>
  <si>
    <t>CustId</t>
  </si>
  <si>
    <t>EmpNo,TitaTlrNo</t>
    <phoneticPr fontId="2" type="noConversion"/>
  </si>
  <si>
    <t>員工代號,經辦</t>
    <phoneticPr fontId="2" type="noConversion"/>
  </si>
  <si>
    <t>ResignCode</t>
  </si>
  <si>
    <t>DeptCode</t>
  </si>
  <si>
    <t>PositCode</t>
  </si>
  <si>
    <t>Principal</t>
  </si>
  <si>
    <t>Interest</t>
  </si>
  <si>
    <t>SumOvpayAmt</t>
  </si>
  <si>
    <t>CurrIntAmt</t>
  </si>
  <si>
    <t>CurrPrinAmt</t>
  </si>
  <si>
    <t>EmpDeductDtl,EmpDeductDtl</t>
    <phoneticPr fontId="2" type="noConversion"/>
  </si>
  <si>
    <t>員工扣薪明細檔,員工扣薪明細檔</t>
    <phoneticPr fontId="2" type="noConversion"/>
  </si>
  <si>
    <t xml:space="preserve">1 扣薪件
2 特約件
3 滯繳件
4 人事特約件
5 定存特約件
</t>
    <phoneticPr fontId="2" type="noConversion"/>
  </si>
  <si>
    <t xml:space="preserve">1 保險費
2 期款
3 帳管費
4 契變手續費
</t>
    <phoneticPr fontId="2" type="noConversion"/>
  </si>
  <si>
    <t>EmpDeductDtl,EmpDeductMedia</t>
  </si>
  <si>
    <t>EmpDeductDtl,EmpDeductMedia</t>
    <phoneticPr fontId="2" type="noConversion"/>
  </si>
  <si>
    <t>員工扣薪明細檔,員工扣薪媒體檔</t>
  </si>
  <si>
    <t>員工扣薪明細檔,員工扣薪媒體檔</t>
    <phoneticPr fontId="2" type="noConversion"/>
  </si>
  <si>
    <t>戶號,戶號</t>
    <phoneticPr fontId="2" type="noConversion"/>
  </si>
  <si>
    <t>AchRepayCode,RepayCode</t>
    <phoneticPr fontId="2" type="noConversion"/>
  </si>
  <si>
    <t>入帳扣款別,還款類別</t>
    <phoneticPr fontId="2" type="noConversion"/>
  </si>
  <si>
    <t>0.債協暫收款
1.期款
2.部分償還
3.結案
4.帳管費
5.火險費
6.契變手續費
7.法務費
9.其他
,
0.債協暫收款
1.期款
2.部分償還
3.結案
4.帳管費
5.火險費
6.契變手續費
7.法務費
9.其他
11.債協匯入款(虛擬帳號為9510500NNNNNNN</t>
    <phoneticPr fontId="2" type="noConversion"/>
  </si>
  <si>
    <t>__NoChange,
CASE "MBKTRX" WHEN '1' THEN '5' WHEN '2' THEN '1' WHEN '3' THEN '4' WHEN '4' THEN '6' ELSE '0' END</t>
    <phoneticPr fontId="2" type="noConversion"/>
  </si>
  <si>
    <t>RepayCode,PerfRepayCode</t>
    <phoneticPr fontId="2" type="noConversion"/>
  </si>
  <si>
    <t>扣款代碼,扣款代碼</t>
    <phoneticPr fontId="2" type="noConversion"/>
  </si>
  <si>
    <t>1:扣薪件
2:特約件
3:滯繳件
4:人事特約件
5:房貸扣薪件
,
1:扣薪件
2:特約件
3:滯繳件
4:人事特約件
5:房貸扣薪件</t>
    <phoneticPr fontId="2" type="noConversion"/>
  </si>
  <si>
    <t>RepayAmt,RepayAmt</t>
    <phoneticPr fontId="2" type="noConversion"/>
  </si>
  <si>
    <t>應扣金額,還款金額(扣款金額)</t>
    <phoneticPr fontId="2" type="noConversion"/>
  </si>
  <si>
    <t>14,14</t>
    <phoneticPr fontId="2" type="noConversion"/>
  </si>
  <si>
    <t>PerfMonth,PerfMonth</t>
    <phoneticPr fontId="2" type="noConversion"/>
  </si>
  <si>
    <t>業績年月,業績年月</t>
    <phoneticPr fontId="2" type="noConversion"/>
  </si>
  <si>
    <t>ProcCode,FlowCode</t>
    <phoneticPr fontId="2" type="noConversion"/>
  </si>
  <si>
    <t>流程別,流程別</t>
    <phoneticPr fontId="2" type="noConversion"/>
  </si>
  <si>
    <t>UnitCode,UnitCode</t>
    <phoneticPr fontId="2" type="noConversion"/>
  </si>
  <si>
    <t>單位代號,單位代號</t>
    <phoneticPr fontId="2" type="noConversion"/>
  </si>
  <si>
    <t>CustId,CustId</t>
    <phoneticPr fontId="2" type="noConversion"/>
  </si>
  <si>
    <t>統一編號,統一編號</t>
    <phoneticPr fontId="2" type="noConversion"/>
  </si>
  <si>
    <t>10,10</t>
    <phoneticPr fontId="2" type="noConversion"/>
  </si>
  <si>
    <t>EmpDeductDtl,EmpDeductMedia,EmpDeductMedia</t>
    <phoneticPr fontId="2" type="noConversion"/>
  </si>
  <si>
    <t>員工扣薪明細檔,員工扣薪媒體檔,員工扣薪媒體檔</t>
    <phoneticPr fontId="2" type="noConversion"/>
  </si>
  <si>
    <t>EntryDate,MediaDate,EntryDate</t>
    <phoneticPr fontId="2" type="noConversion"/>
  </si>
  <si>
    <t>入帳日期,媒體日期,入帳日期</t>
    <phoneticPr fontId="2" type="noConversion"/>
  </si>
  <si>
    <t>DECIMAL,Decimald,Decimald</t>
    <phoneticPr fontId="2" type="noConversion"/>
  </si>
  <si>
    <t>8,8,8</t>
    <phoneticPr fontId="2" type="noConversion"/>
  </si>
  <si>
    <t>TxAmt,TxAmt</t>
    <phoneticPr fontId="2" type="noConversion"/>
  </si>
  <si>
    <t>交易金額,交易金額(實扣金額)</t>
    <phoneticPr fontId="2" type="noConversion"/>
  </si>
  <si>
    <t>ErrMsg,ErrorCode</t>
    <phoneticPr fontId="2" type="noConversion"/>
  </si>
  <si>
    <t>失敗原因,失敗原因</t>
    <phoneticPr fontId="2" type="noConversion"/>
  </si>
  <si>
    <t>20,2</t>
    <phoneticPr fontId="2" type="noConversion"/>
  </si>
  <si>
    <t>AcctCode,AcctCode</t>
    <phoneticPr fontId="2" type="noConversion"/>
  </si>
  <si>
    <t>科目,科目</t>
    <phoneticPr fontId="2" type="noConversion"/>
  </si>
  <si>
    <t>12,3</t>
    <phoneticPr fontId="2" type="noConversion"/>
  </si>
  <si>
    <t>Acdate,AcDate</t>
    <phoneticPr fontId="2" type="noConversion"/>
  </si>
  <si>
    <t>BatchNo,BatchNo</t>
    <phoneticPr fontId="2" type="noConversion"/>
  </si>
  <si>
    <t>批次號碼,批號</t>
    <phoneticPr fontId="2" type="noConversion"/>
  </si>
  <si>
    <t>16:扣款失敗
17:扣款不足…..</t>
    <phoneticPr fontId="2" type="noConversion"/>
  </si>
  <si>
    <t>10 離職
13 離職停薪
15 退休
16 薪水為０
17 薪水不夠扣
99 其他
D 離職
DD 當月離職
H 留職停薪
L 退休
M 調部室</t>
    <phoneticPr fontId="2" type="noConversion"/>
  </si>
  <si>
    <t>InsuYearMonth</t>
  </si>
  <si>
    <t>ManagerCode</t>
  </si>
  <si>
    <t>經紀人代號</t>
  </si>
  <si>
    <t>NowInsuNo</t>
  </si>
  <si>
    <t>批號</t>
  </si>
  <si>
    <t>InsuType</t>
  </si>
  <si>
    <t>險別</t>
  </si>
  <si>
    <t>InsuSignDate</t>
  </si>
  <si>
    <t>簽單日期</t>
  </si>
  <si>
    <t>InsuredName</t>
  </si>
  <si>
    <t>被保險人</t>
  </si>
  <si>
    <t>InsuredAddr</t>
  </si>
  <si>
    <t>InsuredTeleph</t>
  </si>
  <si>
    <t>InsuStartDate</t>
  </si>
  <si>
    <t>起保日期</t>
  </si>
  <si>
    <t>InsuEndDate</t>
  </si>
  <si>
    <t>到期日期</t>
  </si>
  <si>
    <t>InsuCate</t>
  </si>
  <si>
    <t>險種</t>
  </si>
  <si>
    <t>InsuPrem</t>
  </si>
  <si>
    <t>保費</t>
  </si>
  <si>
    <t>CommRate</t>
  </si>
  <si>
    <t>佣金率</t>
  </si>
  <si>
    <t>Commision</t>
  </si>
  <si>
    <t>佣金</t>
  </si>
  <si>
    <t>TotInsuPrem</t>
  </si>
  <si>
    <t>合計保費</t>
  </si>
  <si>
    <t>TotComm</t>
  </si>
  <si>
    <t>合計佣金</t>
  </si>
  <si>
    <t>RecvSeq</t>
  </si>
  <si>
    <t>收件號碼</t>
  </si>
  <si>
    <t>ChargeDate</t>
  </si>
  <si>
    <t>收費日期</t>
  </si>
  <si>
    <t>CommDate</t>
  </si>
  <si>
    <t>佣金日期</t>
  </si>
  <si>
    <t>EmpId</t>
  </si>
  <si>
    <t>EmpName</t>
  </si>
  <si>
    <t>應領金額</t>
  </si>
  <si>
    <t>TRUNC(TO_NUMBER("CMT01"))</t>
  </si>
  <si>
    <t>TRIM("CMT02")</t>
  </si>
  <si>
    <t>SUBSTR("CMT03",0,6)</t>
  </si>
  <si>
    <t>LPAD(TRUNC(TO_NUMBER("CMT04")),3,'0')</t>
  </si>
  <si>
    <t>LPAD(TRUNC(TO_NUMBER("CMT11")),4,'0')</t>
  </si>
  <si>
    <t>不動產押品建物火險檔</t>
  </si>
  <si>
    <t>OrigInsuNo</t>
  </si>
  <si>
    <t>原始保險單號碼</t>
  </si>
  <si>
    <t>InsuCompany</t>
  </si>
  <si>
    <t>FireInsuCovrg</t>
  </si>
  <si>
    <t>火災險保險金額</t>
  </si>
  <si>
    <t>EthqInsuCovrg</t>
  </si>
  <si>
    <t>地震險保險金額</t>
  </si>
  <si>
    <t>FireInsuPrem</t>
  </si>
  <si>
    <t>火災險保費</t>
  </si>
  <si>
    <t>EthqInsuPrem</t>
  </si>
  <si>
    <t>TRIM("INSNUM")</t>
  </si>
  <si>
    <t>LN$FR1P</t>
  </si>
  <si>
    <t>火險到期單筆檔</t>
  </si>
  <si>
    <t>原火險到期年月</t>
  </si>
  <si>
    <t>到期迄日的前一個月產出當月份的資料</t>
  </si>
  <si>
    <t>保險單號碼</t>
  </si>
  <si>
    <t>PrevInsuNo,OrigInsuNo</t>
    <phoneticPr fontId="2" type="noConversion"/>
  </si>
  <si>
    <t>原保單號碼,原始保險單號碼</t>
    <phoneticPr fontId="2" type="noConversion"/>
  </si>
  <si>
    <t>17,17</t>
    <phoneticPr fontId="2" type="noConversion"/>
  </si>
  <si>
    <t>1:匯款轉帳
2:銀行扣款
3:員工扣薪
4:支票
5:特約金
6:人事特約金
7:定存特約
8:劃撥存款</t>
  </si>
  <si>
    <t>總保費</t>
  </si>
  <si>
    <t>NotiTempFg</t>
  </si>
  <si>
    <t>入通知檔</t>
  </si>
  <si>
    <t>Y:已入
N:未入</t>
  </si>
  <si>
    <t>0:正常
1:借支
2:催收
4:結案</t>
  </si>
  <si>
    <t>InsuStartDate,StatusCode</t>
    <phoneticPr fontId="2" type="noConversion"/>
  </si>
  <si>
    <t>保險起日,處理代碼</t>
    <phoneticPr fontId="2" type="noConversion"/>
  </si>
  <si>
    <t>8,1</t>
    <phoneticPr fontId="2" type="noConversion"/>
  </si>
  <si>
    <t>AcDate,StatusCode</t>
    <phoneticPr fontId="2" type="noConversion"/>
  </si>
  <si>
    <t>會計日期,處理代碼</t>
    <phoneticPr fontId="2" type="noConversion"/>
  </si>
  <si>
    <t>繳款會計日,
0:正常
1:借支
2:催收
4:結案</t>
  </si>
  <si>
    <t>StatusCode,OvduDate</t>
    <phoneticPr fontId="2" type="noConversion"/>
  </si>
  <si>
    <t>處理代碼,轉催收日</t>
    <phoneticPr fontId="2" type="noConversion"/>
  </si>
  <si>
    <t>OvduNo</t>
  </si>
  <si>
    <t>轉催編號</t>
  </si>
  <si>
    <t>InsuRenew,InsuRenew</t>
    <phoneticPr fontId="2" type="noConversion"/>
  </si>
  <si>
    <t>火險單續保檔,火險單續保檔</t>
    <phoneticPr fontId="2" type="noConversion"/>
  </si>
  <si>
    <t>NVL("LMSPYS",0)</t>
  </si>
  <si>
    <t>NVL("INSIAM2",0)</t>
  </si>
  <si>
    <t>NVL("INSIAE2",0)</t>
  </si>
  <si>
    <t>NVL("INSPRM2",0)</t>
  </si>
  <si>
    <t>NVL("INSEPM2",0)</t>
  </si>
  <si>
    <t>NVL("INSTOT",0)</t>
  </si>
  <si>
    <t>NVL("INSEDT2",0)</t>
    <phoneticPr fontId="2" type="noConversion"/>
  </si>
  <si>
    <t xml:space="preserve">NVL("INSSDT2",0),CASE WHEN "TFRBAD" &gt; 0 THEN 2 WHEN "INSSDT2" &lt; 20200901 AND "TRXDAT" = 0 THEN 1 ELSE 0 END </t>
    <phoneticPr fontId="2" type="noConversion"/>
  </si>
  <si>
    <t xml:space="preserve">NVL("TRXDAT",0),CASE WHEN "TFRBAD" &gt; 0 THEN 2 WHEN "INSSDT2" &lt; 20200901 AND "TRXDAT" = 0 THEN 1 ELSE 0 END </t>
    <phoneticPr fontId="2" type="noConversion"/>
  </si>
  <si>
    <t>CASE WHEN "TFRBAD" &gt; 0 THEN 2 WHEN "INSSDT2" &lt; 20200901 AND "TRXDAT" = 0 THEN 1 ELSE 0 END,NVL("TFRBAD",0)</t>
    <phoneticPr fontId="2" type="noConversion"/>
  </si>
  <si>
    <t>NVL("TFRNO",0)</t>
  </si>
  <si>
    <t>帳戶別</t>
  </si>
  <si>
    <t>儲金帳號</t>
  </si>
  <si>
    <t>AuthCode</t>
  </si>
  <si>
    <t>1期款2火險</t>
  </si>
  <si>
    <t>ProcessDate</t>
  </si>
  <si>
    <t>處理日期</t>
  </si>
  <si>
    <t>CASE WHEN "PRCCDT" &gt; 0 THEN TRUNC("PRCCDT" / 1000000) ELSE 0 END</t>
  </si>
  <si>
    <t>StampCancelDate</t>
  </si>
  <si>
    <t>StampCode</t>
  </si>
  <si>
    <t>核印註記</t>
  </si>
  <si>
    <t>PostMediaCode</t>
  </si>
  <si>
    <t>未產出前:空白
產出後:"Y"</t>
  </si>
  <si>
    <t>AuthErrorCode</t>
  </si>
  <si>
    <t>狀況代號，授權狀態</t>
  </si>
  <si>
    <t>FileSeq</t>
  </si>
  <si>
    <t>媒體檔流水編號</t>
  </si>
  <si>
    <t>媒體產出前為0</t>
  </si>
  <si>
    <t>AuthCreateDate,PropDate</t>
    <phoneticPr fontId="2" type="noConversion"/>
  </si>
  <si>
    <t>建檔日期,提出日期</t>
    <phoneticPr fontId="2" type="noConversion"/>
  </si>
  <si>
    <t>無,
媒體產出日</t>
    <phoneticPr fontId="2" type="noConversion"/>
  </si>
  <si>
    <t>核印完成日期,提回日期</t>
    <phoneticPr fontId="2" type="noConversion"/>
  </si>
  <si>
    <t>SUBSTR("POATYP",2,1)</t>
  </si>
  <si>
    <t>__NoChange,
CASE WHEN "POACOD" = '00' THEN "FNDDAT" ELSE 0 END</t>
    <phoneticPr fontId="2" type="noConversion"/>
  </si>
  <si>
    <t>PostAuthLog,PostAuthLog</t>
    <phoneticPr fontId="2" type="noConversion"/>
  </si>
  <si>
    <t>郵局授權記錄檔,郵局授權記錄檔</t>
    <phoneticPr fontId="2" type="noConversion"/>
  </si>
  <si>
    <t>P:存簿
G:劃撥</t>
    <phoneticPr fontId="2" type="noConversion"/>
  </si>
  <si>
    <t>P 存簿
G 劃撥</t>
    <phoneticPr fontId="2" type="noConversion"/>
  </si>
  <si>
    <t>空白:未授權
00:成功
03:已終止代繳
06:凍結警示戶
07:支票專戶
08:帳號錯誤
09:終止戶
10:身分證不符
11:轉出戶
12:拒絕往來戶
13:無此編號
14:編號已存在
16:管制帳戶
17:掛失戶
18:異常帳戶
19:編號非英數
91:期限未扣款
98:其他</t>
    <phoneticPr fontId="2" type="noConversion"/>
  </si>
  <si>
    <t>00 成功?
03 已終止代繳
06 凍結警示戶
07 支票專戶
08 帳號錯誤
09 終止戶
10 身分證不符
11 轉出戶
12 拒絕往來戶
13 無此編號
14 編號已存在
16 管制帳戶
17 掛失戶
18 異常帳戶
19 編號非英數
91 期限未扣款
98 其他</t>
    <phoneticPr fontId="2" type="noConversion"/>
  </si>
  <si>
    <t>1局帳號不符
2戶名不符
3身分證號不符
4印鑑不符
9其他</t>
    <phoneticPr fontId="2" type="noConversion"/>
  </si>
  <si>
    <t>1 局帳號不符
2 戶名不符
3 身分證不符
4 印鑑不符
9 其他</t>
    <phoneticPr fontId="2" type="noConversion"/>
  </si>
  <si>
    <t>AchAuthLog,PostAuthLog</t>
    <phoneticPr fontId="2" type="noConversion"/>
  </si>
  <si>
    <t>ACH授權記錄檔,郵局授權紀錄檔</t>
    <phoneticPr fontId="2" type="noConversion"/>
  </si>
  <si>
    <t>RelationCode,RelationCode</t>
    <phoneticPr fontId="2" type="noConversion"/>
  </si>
  <si>
    <t>與借款人關係,與借款人關係</t>
    <phoneticPr fontId="2" type="noConversion"/>
  </si>
  <si>
    <t>00本人
01夫
02妻
03父
04母
05子
06女
07兄
08弟
09姊
10妹
11姪子
99其他,
無</t>
    <phoneticPr fontId="2" type="noConversion"/>
  </si>
  <si>
    <t>RelAcctName,RelAcctName</t>
    <phoneticPr fontId="2" type="noConversion"/>
  </si>
  <si>
    <t>第三人帳戶戶名,第三人帳戶戶名</t>
    <phoneticPr fontId="2" type="noConversion"/>
  </si>
  <si>
    <t>NVARCHAR2,NVARCHAR2</t>
    <phoneticPr fontId="2" type="noConversion"/>
  </si>
  <si>
    <t>NVL(LMSPRL,'00'),
NVL("LMSPRL",'00')</t>
    <phoneticPr fontId="2" type="noConversion"/>
  </si>
  <si>
    <t>NVL(LMSPAN,u' '),
NVL("LMSPAN",u' ')</t>
    <phoneticPr fontId="2" type="noConversion"/>
  </si>
  <si>
    <t>RelationId,RelationId</t>
    <phoneticPr fontId="2" type="noConversion"/>
  </si>
  <si>
    <t>第三人身分證字號,第三人身分證字號</t>
    <phoneticPr fontId="2" type="noConversion"/>
  </si>
  <si>
    <t>NVL(LMSPID,' '),
NVL("LMSPID",' ')</t>
    <phoneticPr fontId="2" type="noConversion"/>
  </si>
  <si>
    <t>LawProcess_Info</t>
  </si>
  <si>
    <t>LawProcess_Info</t>
    <phoneticPr fontId="2" type="noConversion"/>
  </si>
  <si>
    <t>法務進度記錄檔</t>
  </si>
  <si>
    <t>法務進度記錄檔</t>
    <phoneticPr fontId="2" type="noConversion"/>
  </si>
  <si>
    <t>VC</t>
  </si>
  <si>
    <t>SerialNum</t>
  </si>
  <si>
    <t>流水號</t>
  </si>
  <si>
    <t>entry_date</t>
  </si>
  <si>
    <t>資料登錄日期</t>
  </si>
  <si>
    <t>process_date</t>
  </si>
  <si>
    <t>法務日期</t>
  </si>
  <si>
    <t>LawCode</t>
  </si>
  <si>
    <t>法務代碼</t>
  </si>
  <si>
    <t>process_amt</t>
  </si>
  <si>
    <t>other_record</t>
  </si>
  <si>
    <t>其他記錄</t>
  </si>
  <si>
    <t>NVC</t>
  </si>
  <si>
    <t>UserID</t>
  </si>
  <si>
    <t>新增/修改人員</t>
  </si>
  <si>
    <t>作業日期</t>
  </si>
  <si>
    <t>記錄日期</t>
  </si>
  <si>
    <t>LegalProg</t>
  </si>
  <si>
    <t>法務進度</t>
  </si>
  <si>
    <t>Amount</t>
  </si>
  <si>
    <t>Memo</t>
  </si>
  <si>
    <t>其他紀錄內容</t>
  </si>
  <si>
    <t>TitaTlrNo,EditEmpNo</t>
    <phoneticPr fontId="2" type="noConversion"/>
  </si>
  <si>
    <t>經辦,增修人員</t>
    <phoneticPr fontId="2" type="noConversion"/>
  </si>
  <si>
    <t>TO_NUMBER(TO_CHAR("entry_date",'YYYYMMDD'))</t>
  </si>
  <si>
    <t>LPAD("SerialNum",8,'0')</t>
  </si>
  <si>
    <t>LPAD("LawCode",3,'0')</t>
  </si>
  <si>
    <t>NVL("process_amt",0)</t>
  </si>
  <si>
    <t>TRIM(TO_SINGLE_BYTE("other_record"))</t>
  </si>
  <si>
    <t>NVL(SUBSTR("UserID",0,6),' '),
SUBSTR("UserID",0,6)</t>
    <phoneticPr fontId="2" type="noConversion"/>
  </si>
  <si>
    <t>CollLaw</t>
  </si>
  <si>
    <t>法催紀錄法務進度檔</t>
  </si>
  <si>
    <t>CollLaw,CollLaw</t>
    <phoneticPr fontId="2" type="noConversion"/>
  </si>
  <si>
    <t>法催紀錄法務進度檔,法催紀錄法務進度檔</t>
    <phoneticPr fontId="2" type="noConversion"/>
  </si>
  <si>
    <t>ReminMail_Info</t>
  </si>
  <si>
    <t>ReminMail_Info</t>
    <phoneticPr fontId="2" type="noConversion"/>
  </si>
  <si>
    <t>函催資料檔</t>
  </si>
  <si>
    <t>CollLetter</t>
  </si>
  <si>
    <t>法催紀錄函催檔</t>
  </si>
  <si>
    <t>Entry_Date</t>
  </si>
  <si>
    <t>Mail_Date</t>
  </si>
  <si>
    <t>發函日期</t>
  </si>
  <si>
    <t>Mail_Type</t>
  </si>
  <si>
    <t>發函種類</t>
  </si>
  <si>
    <t>Mail_Person</t>
  </si>
  <si>
    <t>發函對象</t>
  </si>
  <si>
    <t>Mail_PersonName</t>
  </si>
  <si>
    <t>受文者姓名</t>
  </si>
  <si>
    <t>Mail_Flg</t>
  </si>
  <si>
    <t>是否送達</t>
  </si>
  <si>
    <t>Mail_Service</t>
  </si>
  <si>
    <t>送達方式</t>
  </si>
  <si>
    <t>Mail_Addr</t>
  </si>
  <si>
    <t>寄送地址</t>
  </si>
  <si>
    <t>Other_Record</t>
  </si>
  <si>
    <t>新增人員</t>
  </si>
  <si>
    <t>1=借款人 2=保證人</t>
  </si>
  <si>
    <t>1=催告函
2=律師函
3=存證信函</t>
    <phoneticPr fontId="2" type="noConversion"/>
  </si>
  <si>
    <t>1=借款人 2=保證人</t>
    <phoneticPr fontId="2" type="noConversion"/>
  </si>
  <si>
    <t>MailTypeCode</t>
  </si>
  <si>
    <t>MailDate</t>
  </si>
  <si>
    <t>MailObj</t>
  </si>
  <si>
    <t>姓名</t>
  </si>
  <si>
    <t>DelvrYet</t>
  </si>
  <si>
    <t>送達否</t>
  </si>
  <si>
    <t>DelvrCode</t>
  </si>
  <si>
    <t>Address</t>
  </si>
  <si>
    <t>寄送地點</t>
  </si>
  <si>
    <t>6,0</t>
    <phoneticPr fontId="2" type="noConversion"/>
  </si>
  <si>
    <t>TO_NUMBER(TO_CHAR("Entry_Date",'YYYYMMDD'))</t>
  </si>
  <si>
    <t>NVL("Mail_Date",0)</t>
  </si>
  <si>
    <t>TO_CHAR(TO_NUMBER("Mail_Service"))</t>
  </si>
  <si>
    <t>SUBSTR("UserID",0,6),
SUBSTR("UserID",0,6)</t>
    <phoneticPr fontId="2" type="noConversion"/>
  </si>
  <si>
    <t>CollLetter,CollLetter</t>
    <phoneticPr fontId="2" type="noConversion"/>
  </si>
  <si>
    <t>法催紀錄函催檔,法催紀錄函催檔</t>
    <phoneticPr fontId="2" type="noConversion"/>
  </si>
  <si>
    <t>ReminMeet_Info</t>
    <phoneticPr fontId="2" type="noConversion"/>
  </si>
  <si>
    <t>面催資料檔</t>
    <phoneticPr fontId="2" type="noConversion"/>
  </si>
  <si>
    <t>借款人戶號</t>
    <phoneticPr fontId="16" type="noConversion"/>
  </si>
  <si>
    <t>VC</t>
    <phoneticPr fontId="16" type="noConversion"/>
  </si>
  <si>
    <t>額度編號</t>
    <phoneticPr fontId="16" type="noConversion"/>
  </si>
  <si>
    <t>N</t>
    <phoneticPr fontId="16" type="noConversion"/>
  </si>
  <si>
    <t>SerialNum</t>
    <phoneticPr fontId="16" type="noConversion"/>
  </si>
  <si>
    <t>流水號</t>
    <phoneticPr fontId="16" type="noConversion"/>
  </si>
  <si>
    <t>Entry_Date</t>
    <phoneticPr fontId="16" type="noConversion"/>
  </si>
  <si>
    <t>D</t>
    <phoneticPr fontId="16" type="noConversion"/>
  </si>
  <si>
    <t>Presence_Date</t>
    <phoneticPr fontId="16" type="noConversion"/>
  </si>
  <si>
    <t>訪催日期</t>
  </si>
  <si>
    <t>Presence_Time</t>
    <phoneticPr fontId="16" type="noConversion"/>
  </si>
  <si>
    <t>訪催時間</t>
  </si>
  <si>
    <t>Presence_Person</t>
    <phoneticPr fontId="16" type="noConversion"/>
  </si>
  <si>
    <t>訪催對象</t>
    <phoneticPr fontId="16" type="noConversion"/>
  </si>
  <si>
    <t>Receive_Person</t>
    <phoneticPr fontId="16" type="noConversion"/>
  </si>
  <si>
    <t>面晤人</t>
  </si>
  <si>
    <t>Receive_PersonName</t>
    <phoneticPr fontId="16" type="noConversion"/>
  </si>
  <si>
    <t>面晤人姓名</t>
    <phoneticPr fontId="16" type="noConversion"/>
  </si>
  <si>
    <t>NVC</t>
    <phoneticPr fontId="16" type="noConversion"/>
  </si>
  <si>
    <t>Worker_Type</t>
    <phoneticPr fontId="16" type="noConversion"/>
  </si>
  <si>
    <t>催收人</t>
    <phoneticPr fontId="16" type="noConversion"/>
  </si>
  <si>
    <t>Area</t>
    <phoneticPr fontId="16" type="noConversion"/>
  </si>
  <si>
    <t>區域</t>
  </si>
  <si>
    <t>Work_User</t>
    <phoneticPr fontId="16" type="noConversion"/>
  </si>
  <si>
    <t>催收人員</t>
    <phoneticPr fontId="16" type="noConversion"/>
  </si>
  <si>
    <t>Work_Username</t>
    <phoneticPr fontId="16" type="noConversion"/>
  </si>
  <si>
    <t>催收人員姓名</t>
    <phoneticPr fontId="16" type="noConversion"/>
  </si>
  <si>
    <t>Presence_Addr</t>
    <phoneticPr fontId="16" type="noConversion"/>
  </si>
  <si>
    <t>面催地點</t>
  </si>
  <si>
    <t>Other_Record</t>
    <phoneticPr fontId="16" type="noConversion"/>
  </si>
  <si>
    <t>面催記錄</t>
  </si>
  <si>
    <t>UserID</t>
    <phoneticPr fontId="16" type="noConversion"/>
  </si>
  <si>
    <t>新增人員</t>
    <phoneticPr fontId="16" type="noConversion"/>
  </si>
  <si>
    <t>0=本人 1=家屬 2=朋友 
3=其他</t>
  </si>
  <si>
    <t>1=本人 2=代催收</t>
  </si>
  <si>
    <t>CollMeet</t>
  </si>
  <si>
    <t>法催紀錄面催檔</t>
  </si>
  <si>
    <t>MeetDate</t>
  </si>
  <si>
    <t>面催日期</t>
  </si>
  <si>
    <t>MeetTime</t>
  </si>
  <si>
    <t>面催時間</t>
  </si>
  <si>
    <t>ContactCode</t>
  </si>
  <si>
    <t>聯絡對象</t>
  </si>
  <si>
    <t>MeetPsnCode</t>
  </si>
  <si>
    <t>CollPsnCode</t>
  </si>
  <si>
    <t>CollPsnName</t>
  </si>
  <si>
    <t>催收人員姓名</t>
  </si>
  <si>
    <t>MeetPlace</t>
  </si>
  <si>
    <t>NVL("Presence_Date",0)</t>
  </si>
  <si>
    <t>SUBSTR("UserID",0,6),SUBSTR("UserID",0,6)</t>
    <phoneticPr fontId="2" type="noConversion"/>
  </si>
  <si>
    <t>CollMeet,CollMeet</t>
    <phoneticPr fontId="2" type="noConversion"/>
  </si>
  <si>
    <t>法催紀錄面催檔,法催紀錄面催檔</t>
    <phoneticPr fontId="2" type="noConversion"/>
  </si>
  <si>
    <t>面晤人</t>
    <phoneticPr fontId="2" type="noConversion"/>
  </si>
  <si>
    <t>ReminTel_Info</t>
    <phoneticPr fontId="2" type="noConversion"/>
  </si>
  <si>
    <t>電催資料檔</t>
    <phoneticPr fontId="2" type="noConversion"/>
  </si>
  <si>
    <t>CollTel</t>
  </si>
  <si>
    <t>法催紀錄電催檔</t>
  </si>
  <si>
    <t>Calling_Date</t>
  </si>
  <si>
    <t>電催日期</t>
  </si>
  <si>
    <t>Calling_Time</t>
  </si>
  <si>
    <t>電催時間</t>
  </si>
  <si>
    <t>Calling_Tel</t>
  </si>
  <si>
    <t>撥打電話</t>
  </si>
  <si>
    <t>Calling_Person</t>
  </si>
  <si>
    <t>電催對象</t>
  </si>
  <si>
    <t>Receive_Person</t>
  </si>
  <si>
    <t>接話人</t>
  </si>
  <si>
    <t>Receive_PersonName</t>
  </si>
  <si>
    <t>接話人姓名</t>
  </si>
  <si>
    <t>Calling_Result</t>
  </si>
  <si>
    <t>通話結果</t>
  </si>
  <si>
    <t>Paid_Date</t>
  </si>
  <si>
    <t>結果日期</t>
  </si>
  <si>
    <t>0=本人 1=親屬 2=朋友 3=其他</t>
  </si>
  <si>
    <t>系統日期</t>
  </si>
  <si>
    <t>TelTime</t>
  </si>
  <si>
    <t>RecvrCode</t>
  </si>
  <si>
    <t>ResultCode</t>
  </si>
  <si>
    <t>CollTel,CollTel</t>
    <phoneticPr fontId="2" type="noConversion"/>
  </si>
  <si>
    <t>法催紀錄電催檔,法催紀錄電催檔</t>
    <phoneticPr fontId="2" type="noConversion"/>
  </si>
  <si>
    <t>SUBSTR("Calling_Result",-1,1)</t>
  </si>
  <si>
    <t>TelDate,CallDate</t>
    <phoneticPr fontId="2" type="noConversion"/>
  </si>
  <si>
    <t>電催日期,通話日期</t>
    <phoneticPr fontId="2" type="noConversion"/>
  </si>
  <si>
    <t>LN$DOCP</t>
  </si>
  <si>
    <t>放款部檔案借閱檔</t>
  </si>
  <si>
    <t>UsageCode</t>
  </si>
  <si>
    <t>用途</t>
  </si>
  <si>
    <t>借閱日期</t>
  </si>
  <si>
    <t>ReturnDate</t>
  </si>
  <si>
    <t>歸還日期</t>
  </si>
  <si>
    <t>LPAD("DOCPUR",2,'0')</t>
  </si>
  <si>
    <t>InnDocRecord</t>
  </si>
  <si>
    <t>01: 清償
02: 法拍
03: 增貸
04: 展期
05: 撥款
06: 查閱
07: 重估
08: 其他</t>
    <phoneticPr fontId="2" type="noConversion"/>
  </si>
  <si>
    <t>1 清償
2 法拍
3 增貸
4 展期
5 撥款
6 查閱
7 重估
8 其他
9 查核
A 部分塗銷
X 領還暫不領</t>
    <phoneticPr fontId="2" type="noConversion"/>
  </si>
  <si>
    <t>放款資金運用概況檔</t>
  </si>
  <si>
    <t>ResrvStndrd</t>
  </si>
  <si>
    <t>責任準備金</t>
  </si>
  <si>
    <t>AlrdyBorAmt</t>
  </si>
  <si>
    <t>已放款金額</t>
  </si>
  <si>
    <t>AcDate,PosbleBorAmt</t>
    <phoneticPr fontId="2" type="noConversion"/>
  </si>
  <si>
    <t>日期,可放款金額</t>
    <phoneticPr fontId="2" type="noConversion"/>
  </si>
  <si>
    <t>Decimal,DECIMAL</t>
    <phoneticPr fontId="2" type="noConversion"/>
  </si>
  <si>
    <t>8,16</t>
    <phoneticPr fontId="2" type="noConversion"/>
  </si>
  <si>
    <t>0,2</t>
    <phoneticPr fontId="2" type="noConversion"/>
  </si>
  <si>
    <t>PosbleBorPsn,PosbleBorAmt</t>
    <phoneticPr fontId="2" type="noConversion"/>
  </si>
  <si>
    <t>可放款比率%,可放款金額</t>
    <phoneticPr fontId="2" type="noConversion"/>
  </si>
  <si>
    <t>7,16</t>
    <phoneticPr fontId="2" type="noConversion"/>
  </si>
  <si>
    <t>InnFundApl</t>
  </si>
  <si>
    <t>InnFundApl,InnFundApl</t>
    <phoneticPr fontId="2" type="noConversion"/>
  </si>
  <si>
    <t>資金運用概況檔,資金運用概況檔</t>
    <phoneticPr fontId="2" type="noConversion"/>
  </si>
  <si>
    <t>__NoChange,
CASE WHEN "FDNAM1" &gt; 0 THEN ROUND(("FDNAM1" * "FDNPER" / 100), 0) ELSE 0 END</t>
    <phoneticPr fontId="2" type="noConversion"/>
  </si>
  <si>
    <t>tbJCICAmtShare</t>
    <phoneticPr fontId="2" type="noConversion"/>
  </si>
  <si>
    <t>金額分攤檔</t>
    <phoneticPr fontId="2" type="noConversion"/>
  </si>
  <si>
    <t>CustIDN</t>
  </si>
  <si>
    <t>債務人IDN</t>
  </si>
  <si>
    <t>RC_DATE</t>
  </si>
  <si>
    <t>ENTER_DATE</t>
  </si>
  <si>
    <t>ACCOUNT_DATE</t>
  </si>
  <si>
    <t>BUSINESS_CODE</t>
  </si>
  <si>
    <t>CREDIT_CODE</t>
  </si>
  <si>
    <t>債權機構代號</t>
  </si>
  <si>
    <t>SHARE_AMT</t>
  </si>
  <si>
    <t>分攤金額</t>
  </si>
  <si>
    <t>WORK_CODE</t>
  </si>
  <si>
    <t>作業碼</t>
  </si>
  <si>
    <t>ExportDate</t>
  </si>
  <si>
    <t>轉檔日期</t>
  </si>
  <si>
    <t>BRINGUP_DATE</t>
  </si>
  <si>
    <t>提兌日</t>
  </si>
  <si>
    <t>空白:未處理
1: 已轉撥付檔
2:已轉分攤轉暫收檔
9: 不處理</t>
    <phoneticPr fontId="2" type="noConversion"/>
  </si>
  <si>
    <t>FinCode</t>
  </si>
  <si>
    <t>撥付金額</t>
  </si>
  <si>
    <t>NVL("CREDIT_CODE",' ')</t>
  </si>
  <si>
    <t>NegAppr01</t>
  </si>
  <si>
    <t>最大債權撥付資料檔</t>
  </si>
  <si>
    <t>tbJCICAppr</t>
    <phoneticPr fontId="2" type="noConversion"/>
  </si>
  <si>
    <t>撥付檔</t>
  </si>
  <si>
    <t>撥付檔</t>
    <phoneticPr fontId="2" type="noConversion"/>
  </si>
  <si>
    <t>REMIT_BANK</t>
  </si>
  <si>
    <t>REMIT_ACCOUNT</t>
  </si>
  <si>
    <t>匯款帳號</t>
  </si>
  <si>
    <t>DATA_SEND_UNIT</t>
  </si>
  <si>
    <t>資料傳送單位</t>
  </si>
  <si>
    <t>APPR_AMT</t>
  </si>
  <si>
    <t>APPR_DATE</t>
  </si>
  <si>
    <t>撥付日期</t>
  </si>
  <si>
    <t>SUMMON_NUM</t>
  </si>
  <si>
    <t>REPLY_CODE</t>
  </si>
  <si>
    <t>回應代碼</t>
  </si>
  <si>
    <t>ModifyUserID</t>
  </si>
  <si>
    <t>異動人員ID</t>
  </si>
  <si>
    <t>lastupdatedate</t>
  </si>
  <si>
    <t>最後修改日</t>
  </si>
  <si>
    <t>ApprDate</t>
  </si>
  <si>
    <t>BringUpDate</t>
  </si>
  <si>
    <t>RemitBank</t>
  </si>
  <si>
    <t>RemitAcct</t>
  </si>
  <si>
    <t>DataSendUnit</t>
  </si>
  <si>
    <t>ApprAcDate</t>
  </si>
  <si>
    <t>撥付傳票日</t>
  </si>
  <si>
    <t>ReplyCode</t>
  </si>
  <si>
    <t>NVL("APPR_DATE",0)</t>
    <phoneticPr fontId="2" type="noConversion"/>
  </si>
  <si>
    <t>NVL("BRINGUP_DATE",0)</t>
    <phoneticPr fontId="2" type="noConversion"/>
  </si>
  <si>
    <t>NVL("ACCOUNT_DATE",0)</t>
    <phoneticPr fontId="2" type="noConversion"/>
  </si>
  <si>
    <t>tbJCICAccountData</t>
  </si>
  <si>
    <t>tbJCICAccountData</t>
    <phoneticPr fontId="2" type="noConversion"/>
  </si>
  <si>
    <t>債務協商債權機構帳戶檔</t>
  </si>
  <si>
    <t>CREDIT_NAME</t>
  </si>
  <si>
    <t xml:space="preserve">債權機構名稱  </t>
  </si>
  <si>
    <t>FinItem</t>
  </si>
  <si>
    <t>債權機構名稱</t>
  </si>
  <si>
    <t>DataSendSection</t>
  </si>
  <si>
    <t>NegFinAcct</t>
  </si>
  <si>
    <t>債權機構帳戶資料檔</t>
    <phoneticPr fontId="2" type="noConversion"/>
  </si>
  <si>
    <t>TBJCICZ040</t>
    <phoneticPr fontId="2" type="noConversion"/>
  </si>
  <si>
    <t>TRANSACTIONSID</t>
  </si>
  <si>
    <t>CHAR</t>
  </si>
  <si>
    <t>SUBMITID</t>
  </si>
  <si>
    <t>CUSTIDN</t>
  </si>
  <si>
    <t>RB_DATE</t>
  </si>
  <si>
    <t>APPLYTYPE</t>
  </si>
  <si>
    <t>REFBANKID</t>
  </si>
  <si>
    <t>NOTBANKID1</t>
  </si>
  <si>
    <t>NOTBANKID2</t>
  </si>
  <si>
    <t>NOTBANKID3</t>
  </si>
  <si>
    <t>CUSTNAME</t>
  </si>
  <si>
    <t>協商債務人姓名</t>
  </si>
  <si>
    <t>JCICEXPORTDATE</t>
  </si>
  <si>
    <t>MODIFYUSERID</t>
  </si>
  <si>
    <t>LASTUPDATEDATE</t>
  </si>
  <si>
    <t>DATE</t>
  </si>
  <si>
    <t>SC_DATE</t>
  </si>
  <si>
    <t>NEG_OUTSET_DATE</t>
  </si>
  <si>
    <t>NOTREMINAMT</t>
  </si>
  <si>
    <t>NUMBER</t>
  </si>
  <si>
    <t>MAX_MAIN_CODE</t>
  </si>
  <si>
    <t>ISCLAIMS</t>
  </si>
  <si>
    <t>GUAR_LOAN_CNT</t>
  </si>
  <si>
    <t>EXP_LOAN_AMT</t>
  </si>
  <si>
    <t>CIVIL323_EXP_AMT</t>
  </si>
  <si>
    <t>RECE_EXP_AMT</t>
  </si>
  <si>
    <t>CASH_CARD_AMT</t>
  </si>
  <si>
    <t>CIVIL323_CASH_AMT</t>
  </si>
  <si>
    <t>RECE_CASH_AMT</t>
  </si>
  <si>
    <t>CREDIT_CARD_AMT</t>
  </si>
  <si>
    <t>CIVIL323_CREDIT_AMT</t>
  </si>
  <si>
    <t>RECE_CREDIT_AMT</t>
  </si>
  <si>
    <t>RECE_EXP_PRIN</t>
  </si>
  <si>
    <t>RECE_EXP_INTE</t>
  </si>
  <si>
    <t>RECE_EXP_PENA</t>
  </si>
  <si>
    <t>RECE_EXP_OTHER</t>
  </si>
  <si>
    <t>CASH_CARD_PRIN</t>
  </si>
  <si>
    <t>CASH_CARD_INTE</t>
  </si>
  <si>
    <t>CASH_CARD_PENA</t>
  </si>
  <si>
    <t>CASH_CARD_OTHER</t>
  </si>
  <si>
    <t>CREDIT_CARD_PRIN</t>
  </si>
  <si>
    <t>CREDIT_CARD_INTE</t>
  </si>
  <si>
    <t>CREDIT_CARD_PENA</t>
  </si>
  <si>
    <t>CREDIT_CARD_OTHER</t>
  </si>
  <si>
    <t>TBJCICZ041</t>
    <phoneticPr fontId="2" type="noConversion"/>
  </si>
  <si>
    <t>TBJCICZ042</t>
    <phoneticPr fontId="2" type="noConversion"/>
  </si>
  <si>
    <t>TBJCICZ043</t>
    <phoneticPr fontId="2" type="noConversion"/>
  </si>
  <si>
    <t>ACCOUNTKEY</t>
  </si>
  <si>
    <t>COLLATERAL_TYPE</t>
  </si>
  <si>
    <t>RECE_PAY_AMT</t>
  </si>
  <si>
    <t>MATURITYAMT</t>
  </si>
  <si>
    <t>TBJCICZ044</t>
    <phoneticPr fontId="2" type="noConversion"/>
  </si>
  <si>
    <t>DEBT_CODE</t>
  </si>
  <si>
    <t>NON_GAGE_AMT</t>
  </si>
  <si>
    <t>PERIOD</t>
  </si>
  <si>
    <t>PAY_AMT</t>
  </si>
  <si>
    <t>RECE_YEAR_INCOME</t>
  </si>
  <si>
    <t>RECE_YEAR</t>
  </si>
  <si>
    <t>RECE_2YEAR_INCOME</t>
  </si>
  <si>
    <t>RECE_2YEAR</t>
  </si>
  <si>
    <t>CURRENT_INCOME</t>
  </si>
  <si>
    <t>LIVING_EXPENSE</t>
  </si>
  <si>
    <t>BAN_NAME</t>
  </si>
  <si>
    <t>目前主要所得來源公司名稱</t>
  </si>
  <si>
    <t>BAN</t>
  </si>
  <si>
    <t>CAR_CNT</t>
  </si>
  <si>
    <t>HOUSE_CNT</t>
  </si>
  <si>
    <t>LAND_CNT</t>
  </si>
  <si>
    <t>CHILD_CNT</t>
  </si>
  <si>
    <t>CHILD_RATE</t>
  </si>
  <si>
    <t>PARENT_CNT</t>
  </si>
  <si>
    <t>PARENT_RATE</t>
  </si>
  <si>
    <t>MOUTH_CNT</t>
  </si>
  <si>
    <t>MOUTH_RATE</t>
  </si>
  <si>
    <t>GRADETYPE</t>
  </si>
  <si>
    <t>屬二階段還款方案之階段註記</t>
  </si>
  <si>
    <t>PAY_LASTAMT</t>
  </si>
  <si>
    <t>第一階段最後一期應繳金額</t>
  </si>
  <si>
    <t>PERIOD2</t>
  </si>
  <si>
    <t>第二階段期數</t>
  </si>
  <si>
    <t>RATE2</t>
  </si>
  <si>
    <t>第二階段利率</t>
  </si>
  <si>
    <t>PAY_AMT2</t>
  </si>
  <si>
    <t>第二階段協商方案估計月付金</t>
  </si>
  <si>
    <t>PAY_LASTAMT2</t>
  </si>
  <si>
    <t>第二階段最後一期應繳金額</t>
  </si>
  <si>
    <t>TBJCICZ045</t>
    <phoneticPr fontId="2" type="noConversion"/>
  </si>
  <si>
    <t>AGREE_CODE</t>
  </si>
  <si>
    <t>TBJCICZ046</t>
    <phoneticPr fontId="2" type="noConversion"/>
  </si>
  <si>
    <t>CLOSE_CODE</t>
  </si>
  <si>
    <t>CLOSE_DATE</t>
  </si>
  <si>
    <t>BREAK_CODE</t>
  </si>
  <si>
    <t>毀諾原因代號</t>
  </si>
  <si>
    <t>交易代碼</t>
  </si>
  <si>
    <t>報送單位代號</t>
  </si>
  <si>
    <t>期數</t>
  </si>
  <si>
    <t>依民法第323條計算之信用貸款債務總金額</t>
  </si>
  <si>
    <t>信用貸款債務簽約總金額</t>
  </si>
  <si>
    <t>依民法第323條計算之現金卡債務總金額</t>
  </si>
  <si>
    <t>現金卡債務簽約總金額</t>
  </si>
  <si>
    <t>依民法第323條計算之信用卡債務總金額</t>
  </si>
  <si>
    <t>信用卡債務簽約總金額</t>
  </si>
  <si>
    <t>CIVIL323_AMT</t>
  </si>
  <si>
    <t>依民法第323條計算之債務總金額</t>
  </si>
  <si>
    <t>TOTAL_AMT</t>
  </si>
  <si>
    <t>簽約總債務金額</t>
  </si>
  <si>
    <t>PASS_DATE</t>
  </si>
  <si>
    <t>協議完成日</t>
  </si>
  <si>
    <t>INTERVIEW_DATE</t>
  </si>
  <si>
    <t>面談日期</t>
  </si>
  <si>
    <t>SIGN_DATE</t>
  </si>
  <si>
    <t>簽約完成日期</t>
  </si>
  <si>
    <t>LIMIT_DATE</t>
  </si>
  <si>
    <t>前置協商註記訊息揭露期限</t>
  </si>
  <si>
    <t>FIRST_PAY_DATE</t>
  </si>
  <si>
    <t>首期應繳款日</t>
  </si>
  <si>
    <t>PAY_AMOUNT</t>
  </si>
  <si>
    <t>月付金</t>
  </si>
  <si>
    <t>PAY_ACCOUNT</t>
  </si>
  <si>
    <t>繳款帳號</t>
  </si>
  <si>
    <t>POST_ADDR</t>
  </si>
  <si>
    <t>最大債權金融機構聲請狀送達地址</t>
  </si>
  <si>
    <t>轉JCIC文字檔日期</t>
  </si>
  <si>
    <t>REG_ADDR</t>
  </si>
  <si>
    <t>債務人戶籍之郵遞區號及地址</t>
  </si>
  <si>
    <t>COM_ADDR</t>
  </si>
  <si>
    <t>債務人通訊地之郵遞區號及地址</t>
  </si>
  <si>
    <t>REG_TELNO</t>
  </si>
  <si>
    <t>COM_TELNO</t>
  </si>
  <si>
    <t>MOBIL_NO</t>
  </si>
  <si>
    <t>CLAIM_STATUS</t>
  </si>
  <si>
    <t>案件進度</t>
  </si>
  <si>
    <t>APPLY_DATE</t>
  </si>
  <si>
    <t>遞狀日</t>
  </si>
  <si>
    <t>COURT_CODE</t>
  </si>
  <si>
    <t>承審法院代碼</t>
  </si>
  <si>
    <t>YEAR</t>
  </si>
  <si>
    <t>年度別</t>
  </si>
  <si>
    <t>COURT_DIV</t>
  </si>
  <si>
    <t>法院承審股別</t>
  </si>
  <si>
    <t>COURT_CASENO</t>
  </si>
  <si>
    <t>法院案號</t>
  </si>
  <si>
    <t>APPROVE</t>
  </si>
  <si>
    <t>法院認可與否</t>
  </si>
  <si>
    <t>CLAIM_DATE</t>
  </si>
  <si>
    <t>法院裁定日期</t>
  </si>
  <si>
    <t>PAY_DATE</t>
  </si>
  <si>
    <t>繳款日期</t>
  </si>
  <si>
    <t>本次繳款金額</t>
  </si>
  <si>
    <t>PAYAMT_1</t>
  </si>
  <si>
    <t>累計實際還款金額</t>
  </si>
  <si>
    <t>PAYAMT_2</t>
  </si>
  <si>
    <t>累計應還款金額</t>
  </si>
  <si>
    <t>PAY_STATUS</t>
  </si>
  <si>
    <t>債權結案註記</t>
  </si>
  <si>
    <t>SECOND_REPAY_YM</t>
  </si>
  <si>
    <t>DELAY_CODE</t>
  </si>
  <si>
    <t>延期繳款原因</t>
  </si>
  <si>
    <t>DELAY_YM</t>
  </si>
  <si>
    <t>延期繳款年月</t>
  </si>
  <si>
    <t>DELAY_DESC</t>
  </si>
  <si>
    <t>延期繳款案情說明</t>
  </si>
  <si>
    <t>BANKCODE1</t>
  </si>
  <si>
    <t>同意報送債權機構代號1</t>
  </si>
  <si>
    <t>DATACODE1</t>
  </si>
  <si>
    <t>同意報送檔案格式資料別1</t>
  </si>
  <si>
    <t>BANKCODE2</t>
  </si>
  <si>
    <t>同意報送債權機構代號2</t>
  </si>
  <si>
    <t>DATACODE2</t>
  </si>
  <si>
    <t>同意報送檔案格式資料別2</t>
  </si>
  <si>
    <t>BANKCODE3</t>
  </si>
  <si>
    <t>同意報送債權機構代號3</t>
  </si>
  <si>
    <t>DATACODE3</t>
  </si>
  <si>
    <t>同意報送檔案格式資料別3</t>
  </si>
  <si>
    <t>BANKCODE4</t>
  </si>
  <si>
    <t>同意報送債權機構代號4</t>
  </si>
  <si>
    <t>DATACODE4</t>
  </si>
  <si>
    <t>同意報送檔案格式資料別4</t>
  </si>
  <si>
    <t>BANKCODE5</t>
  </si>
  <si>
    <t>同意報送債權機構代號5</t>
  </si>
  <si>
    <t>DATACODE5</t>
  </si>
  <si>
    <t>同意報送檔案格式資料別5</t>
  </si>
  <si>
    <t>CHANGE_PAY_DATE</t>
  </si>
  <si>
    <t>TBJCICZ047</t>
    <phoneticPr fontId="2" type="noConversion"/>
  </si>
  <si>
    <t>TBJCICZ048</t>
    <phoneticPr fontId="2" type="noConversion"/>
  </si>
  <si>
    <t>TBJCICZ049</t>
    <phoneticPr fontId="2" type="noConversion"/>
  </si>
  <si>
    <t>TBJCICZ050</t>
    <phoneticPr fontId="2" type="noConversion"/>
  </si>
  <si>
    <t>TBJCICZ051</t>
    <phoneticPr fontId="2" type="noConversion"/>
  </si>
  <si>
    <t>TBJCICZ052</t>
    <phoneticPr fontId="2" type="noConversion"/>
  </si>
  <si>
    <t>TBJCICZ053</t>
    <phoneticPr fontId="2" type="noConversion"/>
  </si>
  <si>
    <t>最大債權金融機構代號</t>
  </si>
  <si>
    <t>AGREE_SEND</t>
  </si>
  <si>
    <t>是否同意報送例外處理檔案格式</t>
  </si>
  <si>
    <t>AGREE_SEND_DATA1</t>
  </si>
  <si>
    <t>同意補報送檔案格式資料別1</t>
  </si>
  <si>
    <t>AGREE_SEND_DATA2</t>
  </si>
  <si>
    <t>同意補報送檔案格式資料別2</t>
  </si>
  <si>
    <t>TBJCICZ054</t>
    <phoneticPr fontId="2" type="noConversion"/>
  </si>
  <si>
    <t>PAYOFF_RESULT</t>
  </si>
  <si>
    <t>單獨全數受清償原因</t>
  </si>
  <si>
    <t>PAYOFF_DATE</t>
  </si>
  <si>
    <t>單獨全數受清償日期</t>
  </si>
  <si>
    <t>TBJCICZ055</t>
    <phoneticPr fontId="2" type="noConversion"/>
  </si>
  <si>
    <t>CASE_STATUS</t>
  </si>
  <si>
    <t>案件狀態</t>
  </si>
  <si>
    <t>裁定日期</t>
  </si>
  <si>
    <t>更生方案首期應繳款日</t>
  </si>
  <si>
    <t>PAY_END_DATE</t>
  </si>
  <si>
    <t>更生方案末期應繳款日</t>
  </si>
  <si>
    <t>更生條件(期數)</t>
  </si>
  <si>
    <t>更生條件(利率)</t>
  </si>
  <si>
    <t>原始債權金額</t>
  </si>
  <si>
    <t>SUB_AMT</t>
  </si>
  <si>
    <t>更生損失金額</t>
  </si>
  <si>
    <t>CLAIM_STATUS1</t>
  </si>
  <si>
    <t>法院裁定保全處分</t>
  </si>
  <si>
    <t>SAVE_DATE</t>
  </si>
  <si>
    <t>保全處分起始日</t>
  </si>
  <si>
    <t>CLAIM_STATUS2</t>
  </si>
  <si>
    <t>法院裁定撤銷保全處分</t>
  </si>
  <si>
    <t>SAVE_END_DATE</t>
  </si>
  <si>
    <t>保全處分撤銷日</t>
  </si>
  <si>
    <t>ISIMPLEMENT</t>
  </si>
  <si>
    <t>INSPECTNAME</t>
  </si>
  <si>
    <t>TBJCICZ056</t>
    <phoneticPr fontId="2" type="noConversion"/>
  </si>
  <si>
    <t>法院裁定免責</t>
  </si>
  <si>
    <t>清算損失金額</t>
  </si>
  <si>
    <t>ADMINNAME</t>
  </si>
  <si>
    <t>TBJCICZ060</t>
    <phoneticPr fontId="2" type="noConversion"/>
  </si>
  <si>
    <t>原前置協商申請日</t>
  </si>
  <si>
    <t>申請變更還款條件日</t>
  </si>
  <si>
    <t>SORTING_YM</t>
  </si>
  <si>
    <t>已清分足月期付金年月</t>
  </si>
  <si>
    <t>TBJCICZ061</t>
    <phoneticPr fontId="2" type="noConversion"/>
  </si>
  <si>
    <t>RES_EXP_AMT</t>
  </si>
  <si>
    <t>信用貸款協商剩餘債權餘額</t>
  </si>
  <si>
    <t>RES_CASH_AMT</t>
  </si>
  <si>
    <t>現金卡協商剩餘債權餘額</t>
  </si>
  <si>
    <t>RES_CREDIT_AMT</t>
  </si>
  <si>
    <t>信用卡協商剩餘債權餘額</t>
  </si>
  <si>
    <t>MAX_MAIN_NOTE</t>
  </si>
  <si>
    <t>最大債權金融機構報送註記</t>
  </si>
  <si>
    <t>ISGUARANTOR</t>
  </si>
  <si>
    <t>是否有保證人</t>
  </si>
  <si>
    <t>ISCHANGEPAYMENT</t>
  </si>
  <si>
    <t>是否同意債務人申請變更還款條件方案</t>
  </si>
  <si>
    <t>TBJCICZ062</t>
    <phoneticPr fontId="2" type="noConversion"/>
  </si>
  <si>
    <t>COMPLIANCE_PERIOD</t>
  </si>
  <si>
    <t>變更還款條件已履約期數</t>
  </si>
  <si>
    <t>FIRST_PERIOD</t>
  </si>
  <si>
    <t>(第一階梯)期數</t>
  </si>
  <si>
    <t>FIRST_RATE</t>
  </si>
  <si>
    <t>(第一階梯)利率</t>
  </si>
  <si>
    <t>RES_CONTRACT_EXP_AMT</t>
  </si>
  <si>
    <t>信用貸款協商剩餘債務簽約餘額</t>
  </si>
  <si>
    <t>RES_CONTRACT_CASH_AMT</t>
  </si>
  <si>
    <t>現金卡協商剩餘債務簽約餘額</t>
  </si>
  <si>
    <t>RES_CONTRACT_CREDIT_AMT</t>
  </si>
  <si>
    <t>信用卡協商剩餘債務簽約餘額</t>
  </si>
  <si>
    <t>CHA_REPAYMENT_AMT</t>
  </si>
  <si>
    <t>變更還款條件簽約總債務金額</t>
  </si>
  <si>
    <t>CHA_REPAY_AGREE_DATE</t>
  </si>
  <si>
    <t>變更還款條件協議完成日</t>
  </si>
  <si>
    <t>CHA_REPAY_VIEW_DATE</t>
  </si>
  <si>
    <t>變更還款條件面談日期</t>
  </si>
  <si>
    <t>CHA_REPAY_END_DATE</t>
  </si>
  <si>
    <t>變更還款條件簽約完成日期</t>
  </si>
  <si>
    <t>CHA_REPAY_FIRST_DATE</t>
  </si>
  <si>
    <t>變更還款條件首期應繳款日</t>
  </si>
  <si>
    <t>屬階梯式還款註記</t>
  </si>
  <si>
    <t>SECOND_PERIOD</t>
  </si>
  <si>
    <t>第二階梯期數</t>
  </si>
  <si>
    <t>SECOND_RATE</t>
  </si>
  <si>
    <t>第二階梯利率</t>
  </si>
  <si>
    <t>SECOND_PAY_AMT</t>
  </si>
  <si>
    <t>第二階段月付金</t>
  </si>
  <si>
    <t>TBJCICZ063</t>
    <phoneticPr fontId="2" type="noConversion"/>
  </si>
  <si>
    <t>CLOSED_DATE</t>
  </si>
  <si>
    <t>變更還款條件結案日期</t>
  </si>
  <si>
    <t>CLOSED_RESULT</t>
  </si>
  <si>
    <t>結案原因</t>
  </si>
  <si>
    <t>TBJCICZ064</t>
    <phoneticPr fontId="2" type="noConversion"/>
  </si>
  <si>
    <t>APPLYDATE</t>
  </si>
  <si>
    <t>款項統一收付申請日</t>
  </si>
  <si>
    <t>ADJUDICATEDATE</t>
  </si>
  <si>
    <t>更生方案認可裁定日</t>
  </si>
  <si>
    <t>BANK_COUNT</t>
  </si>
  <si>
    <t>更生債權金融機構家數</t>
  </si>
  <si>
    <t>BANK_1</t>
  </si>
  <si>
    <t>債權金融機構代號1</t>
  </si>
  <si>
    <t>BANK_2</t>
  </si>
  <si>
    <t>債權金融機構代號2</t>
  </si>
  <si>
    <t>BANK_3</t>
  </si>
  <si>
    <t>債權金融機構代號3</t>
  </si>
  <si>
    <t>BANK_4</t>
  </si>
  <si>
    <t>債權金融機構代號4</t>
  </si>
  <si>
    <t>BANK_5</t>
  </si>
  <si>
    <t>債權金融機構代號5</t>
  </si>
  <si>
    <t>BANK_6</t>
  </si>
  <si>
    <t>債權金融機構代號6</t>
  </si>
  <si>
    <t>BANK_7</t>
  </si>
  <si>
    <t>債權金融機構代號7</t>
  </si>
  <si>
    <t>BANK_8</t>
  </si>
  <si>
    <t>債權金融機構代號8</t>
  </si>
  <si>
    <t>BANK_9</t>
  </si>
  <si>
    <t>債權金融機構代號9</t>
  </si>
  <si>
    <t>BANK_10</t>
  </si>
  <si>
    <t>債權金融機構代號10</t>
  </si>
  <si>
    <t>BANK_11</t>
  </si>
  <si>
    <t>債權金融機構代號11</t>
  </si>
  <si>
    <t>BANK_12</t>
  </si>
  <si>
    <t>債權金融機構代號12</t>
  </si>
  <si>
    <t>BANK_13</t>
  </si>
  <si>
    <t>債權金融機構代號13</t>
  </si>
  <si>
    <t>BANK_14</t>
  </si>
  <si>
    <t>債權金融機構代號14</t>
  </si>
  <si>
    <t>BANK_15</t>
  </si>
  <si>
    <t>債權金融機構代號15</t>
  </si>
  <si>
    <t>BANK_16</t>
  </si>
  <si>
    <t>債權金融機構代號16</t>
  </si>
  <si>
    <t>BANK_17</t>
  </si>
  <si>
    <t>債權金融機構代號17</t>
  </si>
  <si>
    <t>BANK_18</t>
  </si>
  <si>
    <t>債權金融機構代號18</t>
  </si>
  <si>
    <t>BANK_19</t>
  </si>
  <si>
    <t>債權金融機構代號19</t>
  </si>
  <si>
    <t>BANK_20</t>
  </si>
  <si>
    <t>債權金融機構代號20</t>
  </si>
  <si>
    <t>BANK_21</t>
  </si>
  <si>
    <t>債權金融機構代號21</t>
  </si>
  <si>
    <t>BANK_22</t>
  </si>
  <si>
    <t>債權金融機構代號22</t>
  </si>
  <si>
    <t>BANK_23</t>
  </si>
  <si>
    <t>債權金融機構代號23</t>
  </si>
  <si>
    <t>BANK_24</t>
  </si>
  <si>
    <t>債權金融機構代號24</t>
  </si>
  <si>
    <t>BANK_25</t>
  </si>
  <si>
    <t>債權金融機構代號25</t>
  </si>
  <si>
    <t>BANK_26</t>
  </si>
  <si>
    <t>債權金融機構代號26</t>
  </si>
  <si>
    <t>BANK_27</t>
  </si>
  <si>
    <t>債權金融機構代號27</t>
  </si>
  <si>
    <t>BANK_28</t>
  </si>
  <si>
    <t>債權金融機構代號28</t>
  </si>
  <si>
    <t>BANK_29</t>
  </si>
  <si>
    <t>債權金融機構代號29</t>
  </si>
  <si>
    <t>BANK_30</t>
  </si>
  <si>
    <t>債權金融機構代號30</t>
  </si>
  <si>
    <t>TBJCICZ065</t>
    <phoneticPr fontId="2" type="noConversion"/>
  </si>
  <si>
    <t>BANK_ID</t>
  </si>
  <si>
    <t>受理款項統一收付之債權金融機構代號</t>
  </si>
  <si>
    <t>OWNER_YN</t>
  </si>
  <si>
    <t>是否為更生債權人</t>
  </si>
  <si>
    <t>PAY_YN</t>
  </si>
  <si>
    <t>債務人是否仍依更生方案正常還款予本金融機構</t>
  </si>
  <si>
    <t>OWNERAMT</t>
  </si>
  <si>
    <t>本金融機構更生債權總金額</t>
  </si>
  <si>
    <t>ALLOTAMT</t>
  </si>
  <si>
    <t>參與分配債權金額</t>
  </si>
  <si>
    <t>UNALLOTAMT</t>
  </si>
  <si>
    <t>未參與分配債權金額</t>
  </si>
  <si>
    <t>TBJCICZ066</t>
    <phoneticPr fontId="2" type="noConversion"/>
  </si>
  <si>
    <t>STARTDATE</t>
  </si>
  <si>
    <t>PAYDATE</t>
  </si>
  <si>
    <t>本分配表首繳日</t>
  </si>
  <si>
    <t>債權金融機構代號</t>
  </si>
  <si>
    <t>OWNPERCENTAGE</t>
  </si>
  <si>
    <t>債權比例</t>
  </si>
  <si>
    <t>TBJCICZ067</t>
    <phoneticPr fontId="2" type="noConversion"/>
  </si>
  <si>
    <t>PAYAMT</t>
  </si>
  <si>
    <t>本日繳款金額</t>
  </si>
  <si>
    <t>TOTALPAYAMT</t>
  </si>
  <si>
    <t>累計繳款金額</t>
  </si>
  <si>
    <t>TBJCICZ068</t>
    <phoneticPr fontId="2" type="noConversion"/>
  </si>
  <si>
    <t>CLOSEDATE</t>
  </si>
  <si>
    <t>結案日期</t>
  </si>
  <si>
    <t>CLOSEREMARK</t>
  </si>
  <si>
    <t>PHONE_NO</t>
  </si>
  <si>
    <t>通訊電話</t>
  </si>
  <si>
    <t>TBJCICZ069</t>
    <phoneticPr fontId="2" type="noConversion"/>
  </si>
  <si>
    <t>MODIFYTYPE</t>
  </si>
  <si>
    <t>債權異動類別</t>
  </si>
  <si>
    <t>異動債權金機構代號</t>
  </si>
  <si>
    <t>TBJCICZ440</t>
    <phoneticPr fontId="2" type="noConversion"/>
  </si>
  <si>
    <t>調解申請日</t>
  </si>
  <si>
    <t>受理調解機構代號</t>
  </si>
  <si>
    <t>AGREEDATE</t>
  </si>
  <si>
    <t>同意書取得日期</t>
  </si>
  <si>
    <t>首次調解日</t>
  </si>
  <si>
    <t>REMINDATE</t>
  </si>
  <si>
    <t>債權計算基準日</t>
  </si>
  <si>
    <t>受理方式</t>
  </si>
  <si>
    <t>REPORTYN</t>
  </si>
  <si>
    <t>協辦行是否需自行回報債權</t>
  </si>
  <si>
    <t>未揭露債權機構代號1</t>
  </si>
  <si>
    <t>未揭露債權機構代號2</t>
  </si>
  <si>
    <t>未揭露債權機構代號3</t>
  </si>
  <si>
    <t>NOTBANKID4</t>
  </si>
  <si>
    <t>未揭露債權機構代號4</t>
  </si>
  <si>
    <t>NOTBANKID5</t>
  </si>
  <si>
    <t>未揭露債權機構代號5</t>
  </si>
  <si>
    <t>NOTBANKID6</t>
  </si>
  <si>
    <t>未揭露債權機構代號6</t>
  </si>
  <si>
    <t>ISMAXMAIN</t>
  </si>
  <si>
    <t>依民法第323條計算之信用放款本息餘額</t>
  </si>
  <si>
    <t>依民法第323條計算之現金卡放款本息餘額</t>
  </si>
  <si>
    <t>依民法第323條計算之信用卡本息餘額</t>
  </si>
  <si>
    <t>CIVIL323_GUAR_AMT</t>
  </si>
  <si>
    <t>依民法第323條計算之保證債權本息餘額</t>
  </si>
  <si>
    <t>信用放款本金</t>
  </si>
  <si>
    <t>信用放款利息</t>
  </si>
  <si>
    <t>信用放款違約金</t>
  </si>
  <si>
    <t>信用放款其他費用</t>
  </si>
  <si>
    <t>現金卡本金</t>
  </si>
  <si>
    <t>現金卡利息</t>
  </si>
  <si>
    <t>現金卡違約金</t>
  </si>
  <si>
    <t>現金卡其他費用</t>
  </si>
  <si>
    <t>信用卡本金</t>
  </si>
  <si>
    <t>信用卡利息</t>
  </si>
  <si>
    <t>信用卡違約金</t>
  </si>
  <si>
    <t>信用卡其他費用</t>
  </si>
  <si>
    <t>GUAR_OBLI_PRIN</t>
  </si>
  <si>
    <t>保證債權本金</t>
  </si>
  <si>
    <t>GUAR_OBLI_INTE</t>
  </si>
  <si>
    <t>保證債權利息</t>
  </si>
  <si>
    <t>GUAR_OBLI_PENA</t>
  </si>
  <si>
    <t>保證債權違約金</t>
  </si>
  <si>
    <t>GUAR_OBLI_OTHER</t>
  </si>
  <si>
    <t>保證債權其他費用</t>
  </si>
  <si>
    <t>TBJCICZ442</t>
    <phoneticPr fontId="2" type="noConversion"/>
  </si>
  <si>
    <t>TBJCICZ443</t>
    <phoneticPr fontId="2" type="noConversion"/>
  </si>
  <si>
    <t>ACCOUNT</t>
  </si>
  <si>
    <t>帳號</t>
  </si>
  <si>
    <t>GUARANTYTYPE</t>
  </si>
  <si>
    <t>擔保品類別</t>
  </si>
  <si>
    <t>LOANAMT</t>
  </si>
  <si>
    <t>原借款金額</t>
  </si>
  <si>
    <t>CREDITAMT</t>
  </si>
  <si>
    <t>授信餘額</t>
  </si>
  <si>
    <t>PRINCIPAL</t>
  </si>
  <si>
    <t>本金</t>
  </si>
  <si>
    <t>INTEREST</t>
  </si>
  <si>
    <t>利息</t>
  </si>
  <si>
    <t>PENALTY</t>
  </si>
  <si>
    <t>違約金</t>
  </si>
  <si>
    <t>OTHER</t>
  </si>
  <si>
    <t>其他費用</t>
  </si>
  <si>
    <t>TERMINALPAYAMT</t>
  </si>
  <si>
    <t>每期應付金額</t>
  </si>
  <si>
    <t>LATESTPAYAMT</t>
  </si>
  <si>
    <t>最近一期繳款金額</t>
  </si>
  <si>
    <t>FINALPAYDAY</t>
  </si>
  <si>
    <t>最後繳息日</t>
  </si>
  <si>
    <t>NOTYETACQUIT</t>
  </si>
  <si>
    <t>已到期尚未清償金額</t>
  </si>
  <si>
    <t>MOTHPAYDAY</t>
  </si>
  <si>
    <t>每月應還款日</t>
  </si>
  <si>
    <t>BEGINDATE</t>
  </si>
  <si>
    <t>契約起始年月</t>
  </si>
  <si>
    <t>ENDDATE</t>
  </si>
  <si>
    <t>契約截止年月</t>
  </si>
  <si>
    <t>債務人戶籍電話</t>
  </si>
  <si>
    <t>債務人通訊電話</t>
  </si>
  <si>
    <t>債務人行動電話</t>
  </si>
  <si>
    <t>TBJCICZ446</t>
    <phoneticPr fontId="2" type="noConversion"/>
  </si>
  <si>
    <t>TBJCICZ444</t>
    <phoneticPr fontId="2" type="noConversion"/>
  </si>
  <si>
    <t>結案原因代號</t>
  </si>
  <si>
    <t>TBJCICZ447</t>
  </si>
  <si>
    <t>TBJCICZ447</t>
    <phoneticPr fontId="2" type="noConversion"/>
  </si>
  <si>
    <t>TBJCICZ448</t>
  </si>
  <si>
    <t>TBJCICZ448</t>
    <phoneticPr fontId="2" type="noConversion"/>
  </si>
  <si>
    <t>SIGNPRIN</t>
  </si>
  <si>
    <t>簽約金額-本金</t>
  </si>
  <si>
    <t>SIGNOTHER</t>
  </si>
  <si>
    <t>簽約金額-利息、違約金及其他費用</t>
  </si>
  <si>
    <t>ACQUITAMT</t>
  </si>
  <si>
    <t>每月清償金額</t>
  </si>
  <si>
    <t>TBJCICZ450</t>
    <phoneticPr fontId="2" type="noConversion"/>
  </si>
  <si>
    <t>截至目前累計應還款金額</t>
  </si>
  <si>
    <t>TBJCICZ451</t>
    <phoneticPr fontId="2" type="noConversion"/>
  </si>
  <si>
    <t>TBJCICZ454</t>
    <phoneticPr fontId="2" type="noConversion"/>
  </si>
  <si>
    <t>TBJCICZ041</t>
  </si>
  <si>
    <t>TBJCICZ042</t>
  </si>
  <si>
    <t>TBJCICZ043</t>
  </si>
  <si>
    <t>TBJCICZ044</t>
  </si>
  <si>
    <t>TBJCICZ045</t>
  </si>
  <si>
    <t>TBJCICZ046</t>
  </si>
  <si>
    <t>TBJCICZ047</t>
  </si>
  <si>
    <t>TBJCICZ048</t>
  </si>
  <si>
    <t>TBJCICZ049</t>
  </si>
  <si>
    <t>TBJCICZ050</t>
  </si>
  <si>
    <t>TBJCICZ051</t>
  </si>
  <si>
    <t>TBJCICZ052</t>
  </si>
  <si>
    <t>TBJCICZ053</t>
  </si>
  <si>
    <t>TBJCICZ054</t>
  </si>
  <si>
    <t>TBJCICZ055</t>
  </si>
  <si>
    <t>TBJCICZ056</t>
  </si>
  <si>
    <t>TBJCICZ061</t>
  </si>
  <si>
    <t>TBJCICZ062</t>
  </si>
  <si>
    <t>TBJCICZ063</t>
  </si>
  <si>
    <t>TBJCICZ064</t>
  </si>
  <si>
    <t>TBJCICZ065</t>
  </si>
  <si>
    <t>TBJCICZ066</t>
  </si>
  <si>
    <t>TBJCICZ067</t>
  </si>
  <si>
    <t>TBJCICZ068</t>
  </si>
  <si>
    <t>TBJCICZ069</t>
  </si>
  <si>
    <t>TBJCICZ443</t>
  </si>
  <si>
    <t>TBJCICZ444</t>
  </si>
  <si>
    <t>NegMain</t>
  </si>
  <si>
    <t>債務協商案件主檔</t>
  </si>
  <si>
    <t>CASE
WHEN Z050."CUSTIDN" IS NOT NULL THEN '1'
WHEN Z450."CUSTIDN" IS NOT NULL THEN '2'
WHEN Z067."CUSTIDN" IS NOT NULL THEN '3'
ELSE '4' END</t>
    <phoneticPr fontId="2" type="noConversion"/>
  </si>
  <si>
    <t>tbJCICMain</t>
    <phoneticPr fontId="2" type="noConversion"/>
  </si>
  <si>
    <t>債務協商主檔</t>
    <phoneticPr fontId="2" type="noConversion"/>
  </si>
  <si>
    <t>CustIDN</t>
    <phoneticPr fontId="16" type="noConversion"/>
  </si>
  <si>
    <t>債務人IDN</t>
    <phoneticPr fontId="16" type="noConversion"/>
  </si>
  <si>
    <t>RC_DATE</t>
    <phoneticPr fontId="16" type="noConversion"/>
  </si>
  <si>
    <t>協商申請日</t>
    <phoneticPr fontId="16" type="noConversion"/>
  </si>
  <si>
    <t>RC_ACCOUNT</t>
    <phoneticPr fontId="16" type="noConversion"/>
  </si>
  <si>
    <t>TOTAL_RC_AMT</t>
    <phoneticPr fontId="16" type="noConversion"/>
  </si>
  <si>
    <t>協商總金額</t>
    <phoneticPr fontId="16" type="noConversion"/>
  </si>
  <si>
    <t>PERIOD</t>
    <phoneticPr fontId="16" type="noConversion"/>
  </si>
  <si>
    <t>期數</t>
    <phoneticPr fontId="16" type="noConversion"/>
  </si>
  <si>
    <t>TOTAL_PERIOD_AMT</t>
    <phoneticPr fontId="16" type="noConversion"/>
  </si>
  <si>
    <t>總期款</t>
    <phoneticPr fontId="16" type="noConversion"/>
  </si>
  <si>
    <t>FIRST_PAY_DATE</t>
    <phoneticPr fontId="16" type="noConversion"/>
  </si>
  <si>
    <t>首次應繳日</t>
    <phoneticPr fontId="16" type="noConversion"/>
  </si>
  <si>
    <t>PAY_END_DATE</t>
    <phoneticPr fontId="16" type="noConversion"/>
  </si>
  <si>
    <t>還款結束日</t>
    <phoneticPr fontId="16" type="noConversion"/>
  </si>
  <si>
    <t>RATE</t>
    <phoneticPr fontId="16" type="noConversion"/>
  </si>
  <si>
    <t>計息條件%</t>
    <phoneticPr fontId="16" type="noConversion"/>
  </si>
  <si>
    <t>IsMaxBank</t>
    <phoneticPr fontId="16" type="noConversion"/>
  </si>
  <si>
    <t>是否為最大債權行</t>
    <phoneticPr fontId="16" type="noConversion"/>
  </si>
  <si>
    <t>C</t>
    <phoneticPr fontId="16" type="noConversion"/>
  </si>
  <si>
    <t>CustStatus</t>
    <phoneticPr fontId="16" type="noConversion"/>
  </si>
  <si>
    <t>協商戶況</t>
    <phoneticPr fontId="16" type="noConversion"/>
  </si>
  <si>
    <t>NEXT_PAY_DATE</t>
    <phoneticPr fontId="16" type="noConversion"/>
  </si>
  <si>
    <t>下次應繳日</t>
    <phoneticPr fontId="16" type="noConversion"/>
  </si>
  <si>
    <t>PAY_PERIOD</t>
    <phoneticPr fontId="16" type="noConversion"/>
  </si>
  <si>
    <t>已繳期數</t>
    <phoneticPr fontId="16" type="noConversion"/>
  </si>
  <si>
    <t>PAY_INT_DATE</t>
    <phoneticPr fontId="16" type="noConversion"/>
  </si>
  <si>
    <t>繳息迄日</t>
    <phoneticPr fontId="16" type="noConversion"/>
  </si>
  <si>
    <t>AMT_BALANCE</t>
    <phoneticPr fontId="16" type="noConversion"/>
  </si>
  <si>
    <t>協商本金餘額</t>
    <phoneticPr fontId="16" type="noConversion"/>
  </si>
  <si>
    <t>TEMP_CREDIT</t>
    <phoneticPr fontId="16" type="noConversion"/>
  </si>
  <si>
    <t>暫收協商金額</t>
    <phoneticPr fontId="16" type="noConversion"/>
  </si>
  <si>
    <t>PAY_AMT</t>
    <phoneticPr fontId="16" type="noConversion"/>
  </si>
  <si>
    <t>累計繳款金額</t>
    <phoneticPr fontId="16" type="noConversion"/>
  </si>
  <si>
    <t>PAT_OVER_AMT</t>
    <phoneticPr fontId="16" type="noConversion"/>
  </si>
  <si>
    <t>累計溢繳金額</t>
    <phoneticPr fontId="16" type="noConversion"/>
  </si>
  <si>
    <t>REPAY_AMT</t>
    <phoneticPr fontId="16" type="noConversion"/>
  </si>
  <si>
    <t>還本本金</t>
    <phoneticPr fontId="16" type="noConversion"/>
  </si>
  <si>
    <t>REPAY_INT</t>
    <phoneticPr fontId="16" type="noConversion"/>
  </si>
  <si>
    <t>還本利息</t>
    <phoneticPr fontId="16" type="noConversion"/>
  </si>
  <si>
    <t>STATUS_DATE</t>
    <phoneticPr fontId="16" type="noConversion"/>
  </si>
  <si>
    <t>戶況日期</t>
    <phoneticPr fontId="16" type="noConversion"/>
  </si>
  <si>
    <t>借戶聯絡電話</t>
    <phoneticPr fontId="16" type="noConversion"/>
  </si>
  <si>
    <t>CREDIT_CODE</t>
    <phoneticPr fontId="16" type="noConversion"/>
  </si>
  <si>
    <t>最大債權機構</t>
    <phoneticPr fontId="16" type="noConversion"/>
  </si>
  <si>
    <t>ModifyUserID</t>
    <phoneticPr fontId="16" type="noConversion"/>
  </si>
  <si>
    <t>異動人員ID</t>
    <phoneticPr fontId="16" type="noConversion"/>
  </si>
  <si>
    <t>lastupdatedate</t>
    <phoneticPr fontId="16" type="noConversion"/>
  </si>
  <si>
    <t>最後修改日</t>
    <phoneticPr fontId="16" type="noConversion"/>
  </si>
  <si>
    <t>債權戶況</t>
  </si>
  <si>
    <t>0:正常
1:已變更
2:毀諾
3:結案
4:未生效
5:調解不成立</t>
  </si>
  <si>
    <t>CASE
WHEN "CustStatus" = '1' THEN '0'
WHEN "CustStatus" = '2' THEN '3'
WHEN "CustStatus" = '3' THEN '2'
ELSE "CustStatus" END</t>
  </si>
  <si>
    <t>月付金(期款)</t>
  </si>
  <si>
    <t>IntRate</t>
  </si>
  <si>
    <t>計息條件(利率)</t>
  </si>
  <si>
    <t>LastDueDate</t>
  </si>
  <si>
    <t>還款結束日</t>
  </si>
  <si>
    <t>NVL("PAY_END_DATE",0)</t>
  </si>
  <si>
    <t>IsMainFin</t>
  </si>
  <si>
    <t>是否最大債權</t>
  </si>
  <si>
    <t>Y N</t>
    <phoneticPr fontId="2" type="noConversion"/>
  </si>
  <si>
    <t>TotalContrAmt</t>
  </si>
  <si>
    <t>簽約總金額</t>
  </si>
  <si>
    <t>MainFinCode</t>
  </si>
  <si>
    <t>最大債權機構</t>
  </si>
  <si>
    <t>PrincipalBal</t>
  </si>
  <si>
    <t>總本金餘額</t>
  </si>
  <si>
    <t>AccuTempAmt</t>
  </si>
  <si>
    <t>累繳金額</t>
  </si>
  <si>
    <t>AccuOverAmt</t>
  </si>
  <si>
    <t>累溢收金額</t>
  </si>
  <si>
    <t>AccuDueAmt</t>
  </si>
  <si>
    <t>累應還金額</t>
  </si>
  <si>
    <t>已繳期數</t>
  </si>
  <si>
    <t>NextPayDate</t>
  </si>
  <si>
    <t>下次應繳日</t>
  </si>
  <si>
    <t>PayIntDate</t>
  </si>
  <si>
    <t>RepayPrincipal</t>
  </si>
  <si>
    <t>累償還本金</t>
  </si>
  <si>
    <t>RepayInterest</t>
  </si>
  <si>
    <t>累償還利息</t>
  </si>
  <si>
    <t>StatusDate</t>
  </si>
  <si>
    <t>戶況日期</t>
  </si>
  <si>
    <t>ThisAcDate</t>
  </si>
  <si>
    <t>本次會計日期</t>
  </si>
  <si>
    <t>tbJCICShare</t>
    <phoneticPr fontId="2" type="noConversion"/>
  </si>
  <si>
    <t>債權分攤檔</t>
  </si>
  <si>
    <t>債權分攤檔</t>
    <phoneticPr fontId="2" type="noConversion"/>
  </si>
  <si>
    <t>RC_AMT</t>
  </si>
  <si>
    <t xml:space="preserve">協商金額   </t>
  </si>
  <si>
    <t>PERIOD_AMT</t>
  </si>
  <si>
    <t>期款</t>
  </si>
  <si>
    <t>DEL_CODE</t>
  </si>
  <si>
    <t>註銷碼</t>
  </si>
  <si>
    <t>DEL_DATE</t>
  </si>
  <si>
    <t>註銷日期</t>
  </si>
  <si>
    <t>DEL_AMT</t>
  </si>
  <si>
    <t>註銷本金</t>
  </si>
  <si>
    <t>CUM_SHARE_AMT</t>
  </si>
  <si>
    <t>累計分攤金額</t>
  </si>
  <si>
    <t>CREDIT_RATE</t>
  </si>
  <si>
    <t>債權機構</t>
  </si>
  <si>
    <t>ContractAmt</t>
  </si>
  <si>
    <t>簽約金額</t>
  </si>
  <si>
    <t>AmtRatio</t>
  </si>
  <si>
    <t>債權比例% </t>
  </si>
  <si>
    <t>CancelAmt</t>
  </si>
  <si>
    <t>NVL("CREDIT_CODE",' ')</t>
    <phoneticPr fontId="2" type="noConversion"/>
  </si>
  <si>
    <t>NVL("RC_AMT",0)</t>
    <phoneticPr fontId="2" type="noConversion"/>
  </si>
  <si>
    <t>NVL("CREDIT_RATE",0)</t>
    <phoneticPr fontId="2" type="noConversion"/>
  </si>
  <si>
    <t>NVL("PERIOD_AMT",0)</t>
    <phoneticPr fontId="2" type="noConversion"/>
  </si>
  <si>
    <t>NVL("DEL_DATE",0)</t>
    <phoneticPr fontId="2" type="noConversion"/>
  </si>
  <si>
    <t>tbJCICBusiness</t>
    <phoneticPr fontId="2" type="noConversion"/>
  </si>
  <si>
    <t>債務協商交易檔</t>
  </si>
  <si>
    <t>債務協商交易檔</t>
    <phoneticPr fontId="2" type="noConversion"/>
  </si>
  <si>
    <t>ENTER_DATE</t>
    <phoneticPr fontId="16" type="noConversion"/>
  </si>
  <si>
    <t>入帳日期</t>
    <phoneticPr fontId="16" type="noConversion"/>
  </si>
  <si>
    <t>ACCOUNT_DATE</t>
    <phoneticPr fontId="16" type="noConversion"/>
  </si>
  <si>
    <t>會計日期</t>
    <phoneticPr fontId="16" type="noConversion"/>
  </si>
  <si>
    <t>BUSINESS_CODE</t>
    <phoneticPr fontId="16" type="noConversion"/>
  </si>
  <si>
    <t>交易序號</t>
    <phoneticPr fontId="16" type="noConversion"/>
  </si>
  <si>
    <t>BUSINESS_KIND</t>
    <phoneticPr fontId="16" type="noConversion"/>
  </si>
  <si>
    <t>交易別</t>
    <phoneticPr fontId="16" type="noConversion"/>
  </si>
  <si>
    <t>TEMP_CREDIT_LOAN_AMT</t>
    <phoneticPr fontId="16" type="noConversion"/>
  </si>
  <si>
    <t>暫收抵繳</t>
    <phoneticPr fontId="16" type="noConversion"/>
  </si>
  <si>
    <t>TEMP_CREDIT_OVER_AMT</t>
    <phoneticPr fontId="16" type="noConversion"/>
  </si>
  <si>
    <t>溢繳抵繳</t>
    <phoneticPr fontId="16" type="noConversion"/>
  </si>
  <si>
    <t>WRITEOFF_AMT</t>
    <phoneticPr fontId="16" type="noConversion"/>
  </si>
  <si>
    <t>沖銷本金</t>
    <phoneticPr fontId="16" type="noConversion"/>
  </si>
  <si>
    <t>WRITEOFF_INT</t>
    <phoneticPr fontId="16" type="noConversion"/>
  </si>
  <si>
    <t>沖銷利息</t>
    <phoneticPr fontId="16" type="noConversion"/>
  </si>
  <si>
    <t>INTO_OVER_AMT</t>
    <phoneticPr fontId="16" type="noConversion"/>
  </si>
  <si>
    <t>轉入溢繳</t>
    <phoneticPr fontId="16" type="noConversion"/>
  </si>
  <si>
    <t>繳款期數</t>
    <phoneticPr fontId="16" type="noConversion"/>
  </si>
  <si>
    <t>IsShare</t>
    <phoneticPr fontId="16" type="noConversion"/>
  </si>
  <si>
    <t>是否分攤</t>
    <phoneticPr fontId="16" type="noConversion"/>
  </si>
  <si>
    <t>SUMMON_NUM</t>
    <phoneticPr fontId="16" type="noConversion"/>
  </si>
  <si>
    <t>傳票號碼</t>
    <phoneticPr fontId="16" type="noConversion"/>
  </si>
  <si>
    <t>AMEND_CODE</t>
    <phoneticPr fontId="16" type="noConversion"/>
  </si>
  <si>
    <t>訂正別</t>
    <phoneticPr fontId="16" type="noConversion"/>
  </si>
  <si>
    <t>ORI_ACCOUNT_DATE</t>
    <phoneticPr fontId="16" type="noConversion"/>
  </si>
  <si>
    <t>原會計日期</t>
    <phoneticPr fontId="16" type="noConversion"/>
  </si>
  <si>
    <t>ORI_ACCOUNT_CODE</t>
    <phoneticPr fontId="16" type="noConversion"/>
  </si>
  <si>
    <t>原會計序號</t>
    <phoneticPr fontId="16" type="noConversion"/>
  </si>
  <si>
    <t>1.暫收入帳(不開傳票)
2.期款回收
3.提前還本
4.提前清償
5.註銷(不開傳票)</t>
    <phoneticPr fontId="16" type="noConversion"/>
  </si>
  <si>
    <t>Y/N</t>
    <phoneticPr fontId="16" type="noConversion"/>
  </si>
  <si>
    <t>"*" 表不開傳票，yyyyMMdd+流水號</t>
    <phoneticPr fontId="16" type="noConversion"/>
  </si>
  <si>
    <t xml:space="preserve">0: 未訂正   
1: 訂　正     
2: 被訂正   
3: 沖　正    
4: 被沖正      </t>
    <phoneticPr fontId="16" type="noConversion"/>
  </si>
  <si>
    <t>TxStatus,TxKind</t>
    <phoneticPr fontId="2" type="noConversion"/>
  </si>
  <si>
    <t>交易狀態,交易別</t>
    <phoneticPr fontId="2" type="noConversion"/>
  </si>
  <si>
    <t>0:未入帳
1:待處理
2:已入帳
,
0:正常-匯入款＋溢收款 &gt;= 期款
1:溢繳(預收多期)-匯入款 &gt; 期款
2:短繳-匯入款＋溢收款 &lt; 期款
3:提前還本-匯入款＋溢收款 &gt;= 5期期款
4:結清-匯入款＋溢收款 &gt;=最後一期期款
5:提前清償-匯入款＋溢收款 &gt;= 剩餘期款
6:待處理(批次用)
9:未處理</t>
    <phoneticPr fontId="2" type="noConversion"/>
  </si>
  <si>
    <t>TempRepayAmt</t>
  </si>
  <si>
    <t>暫收抵繳金額</t>
  </si>
  <si>
    <t>OverRepayAmt</t>
  </si>
  <si>
    <t>溢收抵繳金額</t>
  </si>
  <si>
    <t>PrincipalAmt</t>
  </si>
  <si>
    <t>本金金額</t>
  </si>
  <si>
    <t>InterestAmt</t>
  </si>
  <si>
    <t>利息金額</t>
  </si>
  <si>
    <t>OverAmt</t>
  </si>
  <si>
    <t>轉入溢收金額</t>
  </si>
  <si>
    <t>PAY_START_DATE</t>
  </si>
  <si>
    <t>繳息起日</t>
  </si>
  <si>
    <t>RepayPeriod</t>
  </si>
  <si>
    <t>還款期數</t>
  </si>
  <si>
    <t>NegTrans</t>
  </si>
  <si>
    <t>NegTrans,NegTrans</t>
    <phoneticPr fontId="2" type="noConversion"/>
  </si>
  <si>
    <t>債務協商交易檔,債務協商交易檔</t>
    <phoneticPr fontId="2" type="noConversion"/>
  </si>
  <si>
    <t>NVL("TEMP_CREDIT",0)</t>
  </si>
  <si>
    <t>NVL("AMT_BALANCE",0)</t>
  </si>
  <si>
    <t>NVL("TEMP_CREDIT_LOAN_AMT",0)</t>
  </si>
  <si>
    <t>NVL("TEMP_CREDIT_OVER_AMT",0)</t>
  </si>
  <si>
    <t>NVL("WRITEOFF_AMT",0)</t>
  </si>
  <si>
    <t>NVL("WRITEOFF_INT",0)</t>
  </si>
  <si>
    <t>NVL("INTO_OVER_AMT",0)</t>
  </si>
  <si>
    <t>NVL("PAY_START_DATE",0)</t>
  </si>
  <si>
    <t>NVL("PAY_INT_DATE",0)</t>
  </si>
  <si>
    <t>NVL("PAY_PERIOD",0)</t>
  </si>
  <si>
    <t>ApprAmt,AccuSklShareAmt,SklShareAmt,ApprAmt</t>
    <phoneticPr fontId="2" type="noConversion"/>
  </si>
  <si>
    <t>撥付金額,累新壽分攤金額,新壽攤分,撥付金額</t>
    <phoneticPr fontId="2" type="noConversion"/>
  </si>
  <si>
    <t>16,16,16,16</t>
    <phoneticPr fontId="2" type="noConversion"/>
  </si>
  <si>
    <t>2,2,2,2</t>
    <phoneticPr fontId="2" type="noConversion"/>
  </si>
  <si>
    <t>NegAppr01,NegMain,NegTrans,NegTrans</t>
    <phoneticPr fontId="2" type="noConversion"/>
  </si>
  <si>
    <t>最大債權撥付資料檔,債務協商案件主檔,債務協商交易檔債務協商交易檔</t>
    <phoneticPr fontId="2" type="noConversion"/>
  </si>
  <si>
    <t>ExportDate,ExportDate,ExportAcDate</t>
    <phoneticPr fontId="2" type="noConversion"/>
  </si>
  <si>
    <t>製檔日期,撥付製檔日,撥付出帳日</t>
    <phoneticPr fontId="2" type="noConversion"/>
  </si>
  <si>
    <t>DecimalD,DecimalD,DecimalD</t>
    <phoneticPr fontId="2" type="noConversion"/>
  </si>
  <si>
    <t>NegAppr01,NegTrans,NegTrans</t>
    <phoneticPr fontId="2" type="noConversion"/>
  </si>
  <si>
    <t>最大債權撥付資料檔,債務協商交易檔債務協商交易檔</t>
    <phoneticPr fontId="2" type="noConversion"/>
  </si>
  <si>
    <t>NVL("SHARE_AMT",0),
NVL(SUM("SHARE_AMT"),0),
NVL(S1.SUM_SHARE_AMT,0),
NVL(S2.SUM_SHARE_AMT,0)</t>
    <phoneticPr fontId="2" type="noConversion"/>
  </si>
  <si>
    <t>NVL("ExportDate",0),NVL(NVL(S1.ExportDate,S2.ExportDate),0),
NVL(NVL(S1.ExportDate,S2.ExportDate),0)</t>
    <phoneticPr fontId="2" type="noConversion"/>
  </si>
  <si>
    <t>放款人員業績計算明細檔</t>
  </si>
  <si>
    <t>BsOfficer</t>
  </si>
  <si>
    <t>PerfDate,DrawdownDate</t>
    <phoneticPr fontId="2" type="noConversion"/>
  </si>
  <si>
    <t>業績日期,撥款日</t>
    <phoneticPr fontId="2" type="noConversion"/>
  </si>
  <si>
    <t>WorkMonth,WorkSeason</t>
    <phoneticPr fontId="2" type="noConversion"/>
  </si>
  <si>
    <t>工作月,工作季</t>
    <phoneticPr fontId="2" type="noConversion"/>
  </si>
  <si>
    <t>6,5</t>
    <phoneticPr fontId="2" type="noConversion"/>
  </si>
  <si>
    <t>PfBsDetail,PfBsDetail</t>
    <phoneticPr fontId="2" type="noConversion"/>
  </si>
  <si>
    <t>房貸專員業績明細檔,房貸專員業績明細檔</t>
    <phoneticPr fontId="2" type="noConversion"/>
  </si>
  <si>
    <t>__NoChange,
CASE WHEN SUBSTR(TO_CHAR("ADTYMT"),-2) IN ('01','02','03') THEN TO_NUMBER(SUBSTR(TO_CHAR("ADTYMT"),0,4) || '1') WHEN SUBSTR(TO_CHAR("ADTYMT"),-2) IN ('04','05','06') THEN TO_NUMBER(SUBSTR(TO_CHAR("ADTYMT"),0,4) || '2') WHEN SUBSTR(TO_CHAR("ADTYMT"),-2) IN ('07','08','09') THEN TO_NUMBER(SUBSTR(TO_CHAR("ADTYMT"),0,4) || '3') ELSE TO_NUMBER(SUBSTR(TO_CHAR("ADTYMT"),0,4) || '4') END</t>
    <phoneticPr fontId="2" type="noConversion"/>
  </si>
  <si>
    <t>放款專員業績主檔</t>
  </si>
  <si>
    <t>Fullname</t>
  </si>
  <si>
    <t>AreaCode,AreaItem</t>
    <phoneticPr fontId="2" type="noConversion"/>
  </si>
  <si>
    <t>區域中心,中心中文</t>
    <phoneticPr fontId="2" type="noConversion"/>
  </si>
  <si>
    <t>6,12</t>
    <phoneticPr fontId="2" type="noConversion"/>
  </si>
  <si>
    <t>CASE WHEN "BCMCOD" = '10HC00' THEN '北部區域中心' WHEN "BCMCOD" = '10HL00' THEN '南部區域中心' WHEN "BCMCOD" = '10HJ00' THEN '中部區域中心' ELSE '' END</t>
  </si>
  <si>
    <t>DeptCode,DeptCode</t>
    <phoneticPr fontId="2" type="noConversion"/>
  </si>
  <si>
    <t>部室代號,部室代號</t>
    <phoneticPr fontId="2" type="noConversion"/>
  </si>
  <si>
    <t>DepItem</t>
  </si>
  <si>
    <t>DistItem</t>
  </si>
  <si>
    <t>GoalAmt</t>
  </si>
  <si>
    <t>SmryGoalAmt</t>
  </si>
  <si>
    <t>PfBsOfficer,PfBsOfficer</t>
    <phoneticPr fontId="2" type="noConversion"/>
  </si>
  <si>
    <t>房貸專員業績目標檔,房貸專員業績目標檔</t>
    <phoneticPr fontId="2" type="noConversion"/>
  </si>
  <si>
    <t>PfBsOfficer</t>
    <phoneticPr fontId="2" type="noConversion"/>
  </si>
  <si>
    <t>PfBsDetail,PfBsOfficer</t>
    <phoneticPr fontId="2" type="noConversion"/>
  </si>
  <si>
    <t>房貸專員業績明細檔,房貸專員業績目標檔</t>
    <phoneticPr fontId="2" type="noConversion"/>
  </si>
  <si>
    <t>EffectiveDate</t>
  </si>
  <si>
    <t>EmpClass</t>
  </si>
  <si>
    <t>協辦等級</t>
  </si>
  <si>
    <t>ClassPass</t>
  </si>
  <si>
    <t>輸入Y or spaces
Y: 通過</t>
  </si>
  <si>
    <t>1 初級
2 中級
3 高級</t>
    <phoneticPr fontId="2" type="noConversion"/>
  </si>
  <si>
    <t>1: 初級
2: 中級
3: 高級</t>
    <phoneticPr fontId="2" type="noConversion"/>
  </si>
  <si>
    <t>UnitCode</t>
  </si>
  <si>
    <t>DistCode</t>
  </si>
  <si>
    <t>UnitItem</t>
  </si>
  <si>
    <t>DeptItem</t>
  </si>
  <si>
    <t>DirectorCode</t>
  </si>
  <si>
    <t>DepartOfficer</t>
  </si>
  <si>
    <t>GoalCnt</t>
  </si>
  <si>
    <t>SumGoalCnt</t>
  </si>
  <si>
    <t>SumGoalAmt</t>
  </si>
  <si>
    <t>PfDeparment</t>
  </si>
  <si>
    <t>NVL("BCMCOD",'      ')</t>
  </si>
  <si>
    <t>NVL("UNTBRN",'      ')</t>
  </si>
  <si>
    <t>NVL("BCMDPT",'      ')</t>
  </si>
  <si>
    <t>NVL("EMPCOD",'      ')</t>
  </si>
  <si>
    <t>TRIM(TO_SINGLE_BYTE(NVL("UNTUTC",' ')))</t>
  </si>
  <si>
    <t>TRIM(TO_SINGLE_BYTE(NVL("UNTBRC",' ')))</t>
  </si>
  <si>
    <t>TRIM(TO_SINGLE_BYTE(NVL("UNTDVC",' ')))</t>
  </si>
  <si>
    <t>TRIM(TO_SINGLE_BYTE(NVL("MGTAGT",' ')))</t>
  </si>
  <si>
    <t>TRIM(TO_SINGLE_BYTE(NVL("EMPNAM",' ')))</t>
  </si>
  <si>
    <t>TRIM(TO_SINGLE_BYTE(NVL("EMPNAMP",' ')))</t>
  </si>
  <si>
    <t>TRUNC("ADTYMD"/100)+191100</t>
  </si>
  <si>
    <t>房貸換算業績每日撥款資料</t>
  </si>
  <si>
    <t>PerfDate,DrawdownRate</t>
    <phoneticPr fontId="2" type="noConversion"/>
  </si>
  <si>
    <t>業績日期,撥款日/還款日</t>
    <phoneticPr fontId="2" type="noConversion"/>
  </si>
  <si>
    <t>撥款金額/追回金額</t>
  </si>
  <si>
    <t>PfItDetail</t>
  </si>
  <si>
    <t>PfItDetail,PfItDetail</t>
    <phoneticPr fontId="2" type="noConversion"/>
  </si>
  <si>
    <t>介紹人業績明細檔,介紹人業績明細檔</t>
    <phoneticPr fontId="2" type="noConversion"/>
  </si>
  <si>
    <t>PerfEqAmt</t>
  </si>
  <si>
    <t>換算業績</t>
  </si>
  <si>
    <t>PerfReward</t>
  </si>
  <si>
    <t>業務報酬</t>
  </si>
  <si>
    <t>NVL("YAG3LV",0)</t>
    <phoneticPr fontId="2" type="noConversion"/>
  </si>
  <si>
    <t>NVL("PAY3LV",0)</t>
    <phoneticPr fontId="2" type="noConversion"/>
  </si>
  <si>
    <t>PerfDate</t>
  </si>
  <si>
    <t>業績日期</t>
  </si>
  <si>
    <t>介紹人員編</t>
  </si>
  <si>
    <t>IntroducerBonus,CoorginizerBonus</t>
    <phoneticPr fontId="2" type="noConversion"/>
  </si>
  <si>
    <t>介紹人介紹獎金,協辦人員協助獎金</t>
    <phoneticPr fontId="2" type="noConversion"/>
  </si>
  <si>
    <t>IntroducerBonusDate,CoorgnizerBonusDate</t>
    <phoneticPr fontId="2" type="noConversion"/>
  </si>
  <si>
    <t>介紹獎金發放日,協辦獎金發放日</t>
    <phoneticPr fontId="2" type="noConversion"/>
  </si>
  <si>
    <t>PfReward,PfReward</t>
    <phoneticPr fontId="2" type="noConversion"/>
  </si>
  <si>
    <t>介紹、協辦獎金發放檔,介紹、協辦獎金發放檔</t>
    <phoneticPr fontId="2" type="noConversion"/>
  </si>
  <si>
    <t>晤談人員資料檔</t>
  </si>
  <si>
    <t>Coorgnizer</t>
  </si>
  <si>
    <t>協辦人員編</t>
  </si>
  <si>
    <t>InterviewerA</t>
  </si>
  <si>
    <t>晤談一員編</t>
  </si>
  <si>
    <t>InterviewerB</t>
  </si>
  <si>
    <t>晤談二員編</t>
  </si>
  <si>
    <t>CdWorkMonth,CdWorkMonth,PfItDetail,PfItDetail,PfReward,PfReward</t>
    <phoneticPr fontId="2" type="noConversion"/>
  </si>
  <si>
    <t>放款業績工作月對照檔,放款業績工作月對照檔,介紹人業績明細檔,介紹人業績明細檔,介紹、協辦獎金發放檔</t>
    <phoneticPr fontId="2" type="noConversion"/>
  </si>
  <si>
    <t>Year,Month,WorkMonth,WorkSeason,WorkMonth,WorkSeason</t>
    <phoneticPr fontId="2" type="noConversion"/>
  </si>
  <si>
    <t>業績年度,工作月份,工作月,工作季,工作月,工作季</t>
    <phoneticPr fontId="2" type="noConversion"/>
  </si>
  <si>
    <t>Decimal,Decimal,DECIMAL,DECIMAL,DECIMAL,DECIMAL</t>
    <phoneticPr fontId="2" type="noConversion"/>
  </si>
  <si>
    <t>4,2,6,5,6,5</t>
    <phoneticPr fontId="2" type="noConversion"/>
  </si>
  <si>
    <t>0,0,0,0,0,0</t>
    <phoneticPr fontId="2" type="noConversion"/>
  </si>
  <si>
    <t>SUBSTR(TO_CHAR("YGYYMM"),0,4),
SUBSTR(TO_CHAR("YGYYMM"),0,4),
__NoChange,
CASE
WHEN NVL("YGYYMM",0) = 0 THEN 0
WHEN SUBSTR(TO_CHAR("YGYYMM"),-2) &lt;= '03' THEN TO_NUMBER(SUBSTR(TO_CHAR("YGYYMM"),0,4) || '1')
WHEN SUBSTR(TO_CHAR("YGYYMM"),-2) &lt;= '06' THEN TO_NUMBER(SUBSTR(TO_CHAR("YGYYMM"),0,4) || '2'),NVL("YGYYMM",0),CASE
WHEN NVL("YGYYMM",0) = 0 THEN 0
WHEN SUBSTR(TO_CHAR("YGYYMM"),-2) &lt;= '03' THEN TO_NUMBER(SUBSTR(TO_CHAR("YGYYMM"),0,4) || '1')
WHEN SUBSTR(TO_CHAR("YGYYMM"),-2) &lt;= '06' THEN TO_NUMBER(SUBSTR(TO_CHAR("YGYYMM"),0,4) || '2')
WHEN SUBSTR(TO_CHAR("YGYYMM"),-2) &lt;= '09' THEN TO_NUMBER(SUBSTR(TO_CHAR("YGYYMM"),0,4) || '3')
ELSE TO_NUMBER(SUBSTR(TO_CHAR("YGYYMM"),0,4) || '4') END
WHEN SUBSTR(TO_CHAR("YGYYMM"),-2) &lt;= '09' THEN TO_NUMBER(SUBSTR(TO_CHAR("YGYYMM"),0,4) || '3')
ELSE TO_NUMBER(SUBSTR(TO_CHAR("YGYYMM"),0,4) || '4') END</t>
    <phoneticPr fontId="2" type="noConversion"/>
  </si>
  <si>
    <t>ConditionCode</t>
  </si>
  <si>
    <t>條件代碼</t>
  </si>
  <si>
    <t>ReChkYearMonth</t>
  </si>
  <si>
    <t>覆審年月</t>
  </si>
  <si>
    <t>CASE WHEN "REVWMM" &lt;= 11 THEN TO_NUMBER('2020' || LPAD("REVWMM",2,'0')) ELSE TO_NUMBER('2019' || LPAD("REVWMM",2,'0')) END</t>
  </si>
  <si>
    <t>DrawdownDate</t>
  </si>
  <si>
    <t xml:space="preserve">19110000 + "LMSLLD" </t>
  </si>
  <si>
    <t>CustTypeItem</t>
  </si>
  <si>
    <t>CityItem</t>
  </si>
  <si>
    <t>ReChkUnit</t>
  </si>
  <si>
    <t>應覆審單位</t>
  </si>
  <si>
    <t>InnReCheck</t>
  </si>
  <si>
    <t>覆審案件明細檔</t>
  </si>
  <si>
    <t>01-個金3000萬以上-10810
02-企金3000萬以上-10810
03-個金2000萬以上小於3000萬-10810
04-個金100萬以上小於2000萬-10810
05-企金未達3000萬-10810
06-土地追蹤-10810</t>
    <phoneticPr fontId="2" type="noConversion"/>
  </si>
  <si>
    <t>貸放餘額</t>
  </si>
  <si>
    <t>CASE WHEN "REVWMM" &lt;= 11 THEN TO_NUMBER('2020' || LPAD("REVWMM",2,'0')) ELSE TO_NUMBER('2019' || LPAD("REVWMM",2,'0')) END</t>
    <phoneticPr fontId="2" type="noConversion"/>
  </si>
  <si>
    <t xml:space="preserve">19110000 + "LMSLLD" </t>
    <phoneticPr fontId="2" type="noConversion"/>
  </si>
  <si>
    <t>AreaCode</t>
    <phoneticPr fontId="2" type="noConversion"/>
  </si>
  <si>
    <t>縣市與鄉鎮區對照檔</t>
  </si>
  <si>
    <t>A.北
B.中
C.南
D.東</t>
    <phoneticPr fontId="2" type="noConversion"/>
  </si>
  <si>
    <t>地區別對照檔</t>
  </si>
  <si>
    <t>縣市名稱(地區別)</t>
  </si>
  <si>
    <t>LegalPsn</t>
  </si>
  <si>
    <t>法務人員</t>
  </si>
  <si>
    <t>LoanBorMain,CdAcBook</t>
    <phoneticPr fontId="2" type="noConversion"/>
  </si>
  <si>
    <t>放款主檔,帳冊別金額設定檔</t>
    <phoneticPr fontId="2" type="noConversion"/>
  </si>
  <si>
    <t>ActualAmt,ActualAmt</t>
    <phoneticPr fontId="2" type="noConversion"/>
  </si>
  <si>
    <t>放款實際金額,放款實際金額</t>
    <phoneticPr fontId="2" type="noConversion"/>
  </si>
  <si>
    <t>SUM(LMSLBL),
SUM(LMSLBL)</t>
    <phoneticPr fontId="2" type="noConversion"/>
  </si>
  <si>
    <t>擔保品代號1 &amp; 擔保品代號2: 擔保品名稱2
1-01: 住宅
1-02: 辦公
1-03: 商場
1-04: 廠房
1-05: 停車位
1-99: 其他
2-01: 住宅區
2-02: 商業區
2-03: 工業區
2-09: 其他分區
2-10: 甲種建地
2-11: 乙種建地
2-12: 丙種建地
2-13: 丁種建地
2-19: 其他用地
3-01: 股票
4-01: 其他有價證券
5-01: 銀行保證
9-01: 車輛
9-02: 機器設備</t>
    <phoneticPr fontId="2" type="noConversion"/>
  </si>
  <si>
    <t>TB$GDRP</t>
    <phoneticPr fontId="2" type="noConversion"/>
  </si>
  <si>
    <t>1:保險公司
2:鑑定公司</t>
    <phoneticPr fontId="2" type="noConversion"/>
  </si>
  <si>
    <t>1 保險公司
2 鑑定公司</t>
    <phoneticPr fontId="2" type="noConversion"/>
  </si>
  <si>
    <t>00:不設定
01:國泰
02:台產
03:明台
04:中國
05:新光
06:華僑
07:泰安
08:中央
09:太平
10:第一
11:國華
12:航聯
13:友聯
14:華南
15:其他</t>
    <phoneticPr fontId="2" type="noConversion"/>
  </si>
  <si>
    <t>TB$LNDP</t>
  </si>
  <si>
    <t>土地段小段代碼檔</t>
  </si>
  <si>
    <t>根據所區碼轉換</t>
  </si>
  <si>
    <t>CityCode,AreaCode</t>
    <phoneticPr fontId="2" type="noConversion"/>
  </si>
  <si>
    <t>地區別,鄉鎮區</t>
    <phoneticPr fontId="2" type="noConversion"/>
  </si>
  <si>
    <t>CdLandSection,CdLandSection</t>
    <phoneticPr fontId="2" type="noConversion"/>
  </si>
  <si>
    <t>地段代碼檔,地段代碼檔</t>
    <phoneticPr fontId="2" type="noConversion"/>
  </si>
  <si>
    <t>IrCode</t>
  </si>
  <si>
    <t>IrItem</t>
  </si>
  <si>
    <t>段小段名稱</t>
  </si>
  <si>
    <t>TranKey</t>
  </si>
  <si>
    <t>SubmitKey</t>
  </si>
  <si>
    <t>三位文數字</t>
  </si>
  <si>
    <t>MaxMainCode</t>
  </si>
  <si>
    <t>OutJcicTxtDate</t>
  </si>
  <si>
    <t>A:新增,C:異動,R:請求提供債權人清冊</t>
  </si>
  <si>
    <t>3位文數字</t>
  </si>
  <si>
    <t>RcDate</t>
  </si>
  <si>
    <t>西元年月日</t>
  </si>
  <si>
    <t>RbDate</t>
  </si>
  <si>
    <t>止息基準日</t>
  </si>
  <si>
    <t>西元年月日
為協商申請日+25日</t>
  </si>
  <si>
    <t>ApplyType</t>
  </si>
  <si>
    <t>RefBankId</t>
  </si>
  <si>
    <t>轉借金融機構代號</t>
  </si>
  <si>
    <t>受理方式為B時,本欄必填
3位文數字</t>
  </si>
  <si>
    <t>NotBankId1</t>
  </si>
  <si>
    <t>NotBankId2</t>
  </si>
  <si>
    <t>NotBankId3</t>
  </si>
  <si>
    <t>轉出JCIC文字檔日期</t>
  </si>
  <si>
    <t>JcicZ040</t>
  </si>
  <si>
    <t>前置協商受理申請暨請求回報償權通知資料</t>
  </si>
  <si>
    <t>A:新增
B:異動
R:請求提供債權人清冊</t>
    <phoneticPr fontId="2" type="noConversion"/>
  </si>
  <si>
    <t>A:本行直接
B:他行轉介</t>
    <phoneticPr fontId="2" type="noConversion"/>
  </si>
  <si>
    <t>A:新增,C:異動</t>
  </si>
  <si>
    <t>身份證字號</t>
  </si>
  <si>
    <t>西元年月</t>
  </si>
  <si>
    <t>ScDate</t>
  </si>
  <si>
    <t>停催日期</t>
  </si>
  <si>
    <t>NegoStartDate</t>
  </si>
  <si>
    <t>協商開始日</t>
  </si>
  <si>
    <t>NonFinClaimAmt</t>
  </si>
  <si>
    <t>非金融機構債權金額</t>
  </si>
  <si>
    <t>單位新台幣元,右靠左補零。指債務人於申請前置協商時檢附之民間債權人清冊中,各項非金融機構債權之總金額,以債務人自行填寫之金額為主。</t>
  </si>
  <si>
    <t>JcicZ041</t>
  </si>
  <si>
    <t>協商開始暨停催通知資料</t>
  </si>
  <si>
    <t>身分證號</t>
  </si>
  <si>
    <t>IsClaims</t>
  </si>
  <si>
    <t>是否為本金融機構債務人</t>
  </si>
  <si>
    <t>N,Y</t>
  </si>
  <si>
    <t>GuarLoanCnt</t>
  </si>
  <si>
    <t>本金融機構有擔保債權筆數</t>
  </si>
  <si>
    <t>ExpLoanAmt</t>
  </si>
  <si>
    <t>信用貸款對內本息餘額</t>
  </si>
  <si>
    <t>Civil323ExpAmt</t>
  </si>
  <si>
    <t>依民法第323條計算之信用貸款本息餘額</t>
  </si>
  <si>
    <t>ReceExpAmt</t>
  </si>
  <si>
    <t>信用貸款最近一期繳款金額</t>
  </si>
  <si>
    <t>CashCardAmt</t>
  </si>
  <si>
    <t>現金卡放款對內本息餘額</t>
  </si>
  <si>
    <t>Civil323CashAmt</t>
  </si>
  <si>
    <t>ReceCashAmt</t>
  </si>
  <si>
    <t>現金卡最近一期繳款金額</t>
  </si>
  <si>
    <t>CreditCardAmt</t>
  </si>
  <si>
    <t>信用卡對內本息餘額</t>
  </si>
  <si>
    <t>Civil323CreditAmt</t>
  </si>
  <si>
    <t>ReceCreditAmt</t>
  </si>
  <si>
    <t>信用卡最近一期繳款金額</t>
  </si>
  <si>
    <t>ReceExpPrin</t>
  </si>
  <si>
    <t>信用貸款本金</t>
  </si>
  <si>
    <t>ReceExpInte</t>
  </si>
  <si>
    <t>信用貸款利息</t>
  </si>
  <si>
    <t>ReceExpPena</t>
  </si>
  <si>
    <t>信用貸款違約金</t>
  </si>
  <si>
    <t>ReceExpOther</t>
  </si>
  <si>
    <t>信用貸款其他費用</t>
  </si>
  <si>
    <t>CashCardPrin</t>
  </si>
  <si>
    <t>CashCardInte</t>
  </si>
  <si>
    <t>信金卡利息</t>
  </si>
  <si>
    <t>CashCardPena</t>
  </si>
  <si>
    <t>信金卡違約金</t>
  </si>
  <si>
    <t>CashCardOther</t>
  </si>
  <si>
    <t>CreditCardPrin</t>
  </si>
  <si>
    <t>CreditCardInte</t>
  </si>
  <si>
    <t>CreditCardPena</t>
  </si>
  <si>
    <t>CreditCardOther</t>
  </si>
  <si>
    <t>JcicZ042</t>
  </si>
  <si>
    <t>回報無擔保債權金額資料</t>
  </si>
  <si>
    <t>NVL("GUAR_LOAN_CNT",0)</t>
  </si>
  <si>
    <t>NVL("EXP_LOAN_AMT",0)</t>
  </si>
  <si>
    <t>NVL("CIVIL323_EXP_AMT",0)</t>
  </si>
  <si>
    <t>NVL("RECE_EXP_AMT",0)</t>
  </si>
  <si>
    <t>NVL("CASH_CARD_AMT",0)</t>
  </si>
  <si>
    <t>NVL("CIVIL323_CASH_AMT",0)</t>
  </si>
  <si>
    <t>NVL("RECE_CASH_AMT",0)</t>
  </si>
  <si>
    <t>NVL("CREDIT_CARD_AMT",0)</t>
  </si>
  <si>
    <t>NVL("CIVIL323_CREDIT_AMT",0)</t>
  </si>
  <si>
    <t>NVL("RECE_CREDIT_AMT",0)</t>
  </si>
  <si>
    <t>NVL("JCICEXPORTDATE",0)</t>
  </si>
  <si>
    <t>NVL("RECE_EXP_PRIN",0)</t>
  </si>
  <si>
    <t>NVL("RECE_EXP_INTE",0)</t>
  </si>
  <si>
    <t>NVL("RECE_EXP_PENA",0)</t>
  </si>
  <si>
    <t>NVL("RECE_EXP_OTHER",0)</t>
  </si>
  <si>
    <t>NVL("CASH_CARD_PRIN",0)</t>
  </si>
  <si>
    <t>NVL("CASH_CARD_INTE",0)</t>
  </si>
  <si>
    <t>NVL("CASH_CARD_PENA",0)</t>
  </si>
  <si>
    <t>NVL("CASH_CARD_OTHER",0)</t>
  </si>
  <si>
    <t>NVL("CREDIT_CARD_PRIN",0)</t>
  </si>
  <si>
    <t>NVL("CREDIT_CARD_INTE",0)</t>
  </si>
  <si>
    <t>NVL("CREDIT_CARD_PENA",0)</t>
  </si>
  <si>
    <t>NVL("CREDIT_CARD_OTHER",0)</t>
  </si>
  <si>
    <t>A:新增,C:異動,D:刪除</t>
  </si>
  <si>
    <t>Account</t>
  </si>
  <si>
    <t>CollateralType</t>
  </si>
  <si>
    <t>OriginLoanAmt</t>
  </si>
  <si>
    <t>CreditBalance</t>
  </si>
  <si>
    <t>PerPeriordAmt</t>
  </si>
  <si>
    <t>LastPayAmt</t>
  </si>
  <si>
    <t>LastPayDate</t>
  </si>
  <si>
    <t>OutstandAmt</t>
  </si>
  <si>
    <t>已到期尚未償還金額</t>
  </si>
  <si>
    <t>RepayPerMonDay</t>
  </si>
  <si>
    <t>ContractStartYM</t>
  </si>
  <si>
    <t>ContractEndYM</t>
  </si>
  <si>
    <t>JcicZ043</t>
  </si>
  <si>
    <t>回報有擔保債權金額資料</t>
  </si>
  <si>
    <t>A:新增，C:異動，X:補件</t>
  </si>
  <si>
    <t>DebtCode</t>
  </si>
  <si>
    <t>負債主因</t>
  </si>
  <si>
    <t>11:投資或創業失敗
12:因消費而積欠債務
13:遭逢重大傷病或災變
14:個人與家庭收入減少(含失業、減薪)
15:收入穩定但支付超過能力可負擔之費用、如昂貴教育、補習費或購置汽車、不動產
16:收入穩定但因自宅貸款月付金提高，導致無法負荷
17:被詐騙集團詐騙
18:為他人作保證或遭他人倒帳</t>
  </si>
  <si>
    <t>NonGageAmt</t>
  </si>
  <si>
    <t>無擔保金融債務協商總金額</t>
  </si>
  <si>
    <t>Period</t>
  </si>
  <si>
    <t>Rate</t>
  </si>
  <si>
    <t>MonthPayAmt</t>
  </si>
  <si>
    <t>協商方案估計月付金</t>
  </si>
  <si>
    <t>ReceYearIncome</t>
  </si>
  <si>
    <t>最近年度綜合所得總額</t>
  </si>
  <si>
    <t>ReceYear</t>
  </si>
  <si>
    <t>最近年度別</t>
  </si>
  <si>
    <t>ReceYear2Income</t>
  </si>
  <si>
    <t>前二年度綜合所得總額</t>
  </si>
  <si>
    <t>ReceYear2</t>
  </si>
  <si>
    <t>前二年度別</t>
  </si>
  <si>
    <t>CurrentMonthIncome</t>
  </si>
  <si>
    <t>目前每月收入</t>
  </si>
  <si>
    <t>LivingCost</t>
  </si>
  <si>
    <t>生活支出總額</t>
  </si>
  <si>
    <t>CompName</t>
  </si>
  <si>
    <t>CompId</t>
  </si>
  <si>
    <t>目前主要所得公司統編</t>
  </si>
  <si>
    <t>CarCnt</t>
  </si>
  <si>
    <t>債務人名下車輛數量</t>
  </si>
  <si>
    <t>HouseCnt</t>
  </si>
  <si>
    <t>債務人名下建物筆數</t>
  </si>
  <si>
    <t>LandCnt</t>
  </si>
  <si>
    <t>債務人名下土地筆數</t>
  </si>
  <si>
    <t>ChildCnt</t>
  </si>
  <si>
    <t>撫養子女數</t>
  </si>
  <si>
    <t>ChildRate</t>
  </si>
  <si>
    <t>撫養子女責任比率</t>
  </si>
  <si>
    <t>ParentCnt</t>
  </si>
  <si>
    <t>撫養父母人數</t>
  </si>
  <si>
    <t>ParentRate</t>
  </si>
  <si>
    <t>撫養父母責任比率</t>
  </si>
  <si>
    <t>MouthCnt</t>
  </si>
  <si>
    <t>其他法定撫養人數</t>
  </si>
  <si>
    <t>MouthRate</t>
  </si>
  <si>
    <t>其他法定撫養人之責任比率</t>
  </si>
  <si>
    <t>JcicZ044</t>
  </si>
  <si>
    <t>請求同意債務清償方案通知資料</t>
  </si>
  <si>
    <t>NVL("NON_GAGE_AMT",0)</t>
  </si>
  <si>
    <t>NVL("PERIOD",0)</t>
  </si>
  <si>
    <t>NVL("RATE",0)</t>
  </si>
  <si>
    <t>NVL("PAY_AMT",0)</t>
  </si>
  <si>
    <t>NVL("RECE_YEAR_INCOME",0)</t>
  </si>
  <si>
    <t>NVL("RECE_2YEAR_INCOME",0)</t>
  </si>
  <si>
    <t>NVL("CURRENT_INCOME",0)</t>
  </si>
  <si>
    <t>NVL("LIVING_EXPENSE",0)</t>
  </si>
  <si>
    <t>NVL("CAR_CNT",0)</t>
  </si>
  <si>
    <t>NVL("HOUSE_CNT",0)</t>
  </si>
  <si>
    <t>NVL("LAND_CNT",0)</t>
  </si>
  <si>
    <t>NVL("CHILD_CNT",0)</t>
  </si>
  <si>
    <t>NVL("CHILD_RATE",0)</t>
  </si>
  <si>
    <t>NVL("PARENT_CNT",0)</t>
  </si>
  <si>
    <t>NVL("PARENT_RATE",0)</t>
  </si>
  <si>
    <t>NVL("MOUTH_CNT",0)</t>
  </si>
  <si>
    <t>NVL("MOUTH_RATE",0)</t>
  </si>
  <si>
    <t>NVL("PAY_LASTAMT",0)</t>
  </si>
  <si>
    <t>NVL("PERIOD2",0)</t>
  </si>
  <si>
    <t>NVL("RATE2",0)</t>
  </si>
  <si>
    <t>NVL("PAY_AMT2",0)</t>
  </si>
  <si>
    <t>NVL("PAY_LASTAMT2",0)</t>
  </si>
  <si>
    <t>PayLastAmt</t>
  </si>
  <si>
    <t>Period2</t>
  </si>
  <si>
    <t>第二段期數</t>
  </si>
  <si>
    <t>Rate2</t>
  </si>
  <si>
    <t>MonthPayAmt2</t>
  </si>
  <si>
    <t>PayLastAmt2</t>
  </si>
  <si>
    <t>AgreeCode</t>
  </si>
  <si>
    <t>是否同意債務清償方案</t>
  </si>
  <si>
    <t>JcicZ045</t>
  </si>
  <si>
    <t>回報是否同意債務清償方案資料</t>
  </si>
  <si>
    <t>A:新增 C:異動</t>
  </si>
  <si>
    <t>A:新增C:異動D:刪除</t>
  </si>
  <si>
    <t>CloseCode</t>
  </si>
  <si>
    <t>BreakCode</t>
  </si>
  <si>
    <t>JcicZ046</t>
  </si>
  <si>
    <t>結案通知資料檔案格式</t>
  </si>
  <si>
    <t>A:新增 C:異動 D:刪除</t>
  </si>
  <si>
    <t>XX.XX</t>
  </si>
  <si>
    <t>目前只輸入9碼</t>
  </si>
  <si>
    <t>Civil323Amt</t>
  </si>
  <si>
    <t>TotalAmt</t>
  </si>
  <si>
    <t>PassDate</t>
  </si>
  <si>
    <t>InterviewDate</t>
  </si>
  <si>
    <t>SignDate</t>
  </si>
  <si>
    <t>LimitDate</t>
  </si>
  <si>
    <t>FirstPayDate</t>
  </si>
  <si>
    <t>PayAccount</t>
  </si>
  <si>
    <t>PostAddr</t>
  </si>
  <si>
    <t>38個中文字全形</t>
  </si>
  <si>
    <t>GradeType</t>
  </si>
  <si>
    <t>1:屬二階段還款,第一階段
2:屬二階段還款,第二階段
 :非屬二階段還款</t>
  </si>
  <si>
    <t>屬二階段還款方案之階段註記=1,則本欄位為必填</t>
  </si>
  <si>
    <t>JcicZ047</t>
  </si>
  <si>
    <t>金融機構無擔保債務協議資料檔案</t>
  </si>
  <si>
    <t>NVL("CIVIL323_AMT",0)</t>
  </si>
  <si>
    <t>NVL("TOTAL_AMT",0)</t>
  </si>
  <si>
    <t>NVL("PASS_DATE",0)</t>
  </si>
  <si>
    <t>NVL("INTERVIEW_DATE",0)</t>
  </si>
  <si>
    <t>NVL("SIGN_DATE",0)</t>
  </si>
  <si>
    <t>NVL("LIMIT_DATE",0)</t>
  </si>
  <si>
    <t>NVL("FIRST_PAY_DATE",0)</t>
  </si>
  <si>
    <t>NVL("PAY_AMOUNT",0)</t>
  </si>
  <si>
    <t>A:新增 C:異動 X:補件</t>
  </si>
  <si>
    <t>CustRegAddr</t>
  </si>
  <si>
    <t>38個中文字(全形),郵遞區號在前</t>
  </si>
  <si>
    <t>CustComAddr</t>
  </si>
  <si>
    <t>CustRegTelNo</t>
  </si>
  <si>
    <t>建議格式「區域碼-電話號碼」
※例：02-23895858</t>
  </si>
  <si>
    <t>CustComTelNo</t>
  </si>
  <si>
    <t>建議格式「區域碼-電話號碼#分機號碼」
※例：02-23895858#1122</t>
  </si>
  <si>
    <t>CustMobilNo</t>
  </si>
  <si>
    <t>建議格式「系統業者門號代碼-電話號碼」
※例：0988-123456</t>
  </si>
  <si>
    <t>JcicZ048</t>
  </si>
  <si>
    <t>債務人基本資料</t>
  </si>
  <si>
    <t>A:新增;C:異動;D:刪除</t>
  </si>
  <si>
    <t>ClaimStatus</t>
  </si>
  <si>
    <t>1:遞狀聲請;2:法院裁定</t>
  </si>
  <si>
    <t>ApplyDate</t>
  </si>
  <si>
    <t>CourtCode</t>
  </si>
  <si>
    <t>CdCode.CourtCode</t>
  </si>
  <si>
    <t>Year</t>
  </si>
  <si>
    <t>CourtDiv</t>
  </si>
  <si>
    <t>2個中文字</t>
  </si>
  <si>
    <t>CourtCaseNo</t>
  </si>
  <si>
    <t>Approve</t>
  </si>
  <si>
    <t>Y;N</t>
  </si>
  <si>
    <t>JcicZ049</t>
  </si>
  <si>
    <t>債務清償方案法院認可資料檔案</t>
  </si>
  <si>
    <t>共用代碼檔
1:協商
2:調解
3:更生
4:清算,
無</t>
    <phoneticPr fontId="2" type="noConversion"/>
  </si>
  <si>
    <t>CaseKindCode,CustId</t>
    <phoneticPr fontId="2" type="noConversion"/>
  </si>
  <si>
    <t>案件種類,債務人IDN</t>
    <phoneticPr fontId="2" type="noConversion"/>
  </si>
  <si>
    <t>1,10</t>
    <phoneticPr fontId="2" type="noConversion"/>
  </si>
  <si>
    <t>NegMain,JcicZ050</t>
    <phoneticPr fontId="2" type="noConversion"/>
  </si>
  <si>
    <t>債務協商案件主檔,債務人繳款資料檔案</t>
    <phoneticPr fontId="2" type="noConversion"/>
  </si>
  <si>
    <t>PayDate</t>
  </si>
  <si>
    <t>PayAmt</t>
  </si>
  <si>
    <t>SumRepayActualAmt</t>
  </si>
  <si>
    <t>SumRepayShouldAmt</t>
  </si>
  <si>
    <t>SecondRepayYM</t>
  </si>
  <si>
    <t>進入第二階梯還款年月</t>
  </si>
  <si>
    <t>JcicZ050消費者債務清理條例
書上沒有此欄位
新光提供的資料有
故保留之</t>
  </si>
  <si>
    <t>債務人實際繳款日期;
若當日有多次還款，應累計當日繳款金額合併報送，不同繳款日期，應分別報送繳款紀錄。</t>
  </si>
  <si>
    <t>Y:債務全數清償;
N:債務尚未全數清償;</t>
    <phoneticPr fontId="2" type="noConversion"/>
  </si>
  <si>
    <t>JcicZ050</t>
  </si>
  <si>
    <t>債務人繳款資料檔案</t>
  </si>
  <si>
    <t>DelayCode</t>
  </si>
  <si>
    <t>DelayYM</t>
  </si>
  <si>
    <t>DelayDesc</t>
  </si>
  <si>
    <t>JcicZ051</t>
  </si>
  <si>
    <t>延期繳款（喘息期）資料檔案</t>
  </si>
  <si>
    <t>BankCode1</t>
  </si>
  <si>
    <t>補報送債權機構代號1</t>
  </si>
  <si>
    <t>DataCode1</t>
  </si>
  <si>
    <t>補報送檔案格式資料別1</t>
  </si>
  <si>
    <t>BankCode2</t>
  </si>
  <si>
    <t>補報送債權機構代號2</t>
  </si>
  <si>
    <t>DataCode2</t>
  </si>
  <si>
    <t>補報送檔案格式資料別2</t>
  </si>
  <si>
    <t>BankCode3</t>
  </si>
  <si>
    <t>補報送債權機構代號3</t>
  </si>
  <si>
    <t>DataCode3</t>
  </si>
  <si>
    <t>補報送檔案格式資料別3</t>
  </si>
  <si>
    <t>BankCode4</t>
  </si>
  <si>
    <t>補報送債權機構代號4</t>
  </si>
  <si>
    <t>DataCode4</t>
  </si>
  <si>
    <t>補報送檔案格式資料別4</t>
  </si>
  <si>
    <t>BankCode5</t>
  </si>
  <si>
    <t>補報送債權機構代號5</t>
  </si>
  <si>
    <t>DataCode5</t>
  </si>
  <si>
    <t>補報送檔案格式資料別5</t>
  </si>
  <si>
    <t>ChangePayDate</t>
  </si>
  <si>
    <t>A:新增;C:異動</t>
  </si>
  <si>
    <t>YYYYMMDD</t>
  </si>
  <si>
    <t>42或43或61，二位文數字</t>
  </si>
  <si>
    <t>為債務人備齊申請文件向最大債權金融機構申請變更還款日期</t>
  </si>
  <si>
    <t>NVL("CHANGE_PAY_DATE",0)</t>
  </si>
  <si>
    <t>NULL時代入0</t>
  </si>
  <si>
    <t>JcicZ052</t>
  </si>
  <si>
    <t>前置協商相關資料報送例外處理</t>
  </si>
  <si>
    <t>AgreeSend</t>
  </si>
  <si>
    <t>AgreeSendData1</t>
  </si>
  <si>
    <t>AgreeSendData2</t>
  </si>
  <si>
    <t>JcicZ053</t>
  </si>
  <si>
    <t>同意報送例外處理檔案</t>
  </si>
  <si>
    <t>指最大債權金融機構實際之收件日期</t>
  </si>
  <si>
    <t>二位文數字42,43,61</t>
  </si>
  <si>
    <t>PayOffResult</t>
  </si>
  <si>
    <t>PayOffDate</t>
  </si>
  <si>
    <t>JcicZ054</t>
  </si>
  <si>
    <t>單獨全數受清償資料檔案</t>
  </si>
  <si>
    <t>指單獨受償金融機構實際之受清償日期</t>
  </si>
  <si>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2" type="noConversion"/>
  </si>
  <si>
    <t>CaseStatus</t>
  </si>
  <si>
    <t>裁定日或履行完畢日或發文日</t>
  </si>
  <si>
    <t>PayEndDate</t>
  </si>
  <si>
    <t>SubAmt</t>
  </si>
  <si>
    <t>ClaimStatus1</t>
  </si>
  <si>
    <t>SaveDate</t>
  </si>
  <si>
    <t>ClaimStatus2</t>
  </si>
  <si>
    <t>SaveEndDate</t>
  </si>
  <si>
    <t>IsImplement</t>
  </si>
  <si>
    <t>是否依更生條件履行</t>
  </si>
  <si>
    <t>InspectName</t>
  </si>
  <si>
    <t>監督人姓名</t>
  </si>
  <si>
    <t>Y;N
指法院裁定在務人財產保全與否</t>
  </si>
  <si>
    <t>Y;N
指該債務人是否依更生條件履行還款約定，案件狀態為3時本欄位為必填報欄位，首次報送案件狀態3時，本欄位一律填報Y</t>
  </si>
  <si>
    <t>指法院裁定日期(案件狀態為1、3、5)，或債權金融機構認定債務人已依更生方案履行完畢之日期(案件狀態為4)，或發文日期(案件狀態為2、6)以YYYMMDD表示，本欄位值應小於或等於資料報送日期</t>
    <phoneticPr fontId="2" type="noConversion"/>
  </si>
  <si>
    <t>西元年,畫面是民國年</t>
  </si>
  <si>
    <t>指該案承審股別，中文全形字
可輸入中文
("股"字不用填寫)
4個中文字</t>
  </si>
  <si>
    <t>可輸入中文
40個中文字
審消債更第2號
消債更第4號
執消債更第8號
數字已全型填寫</t>
  </si>
  <si>
    <t>指更生方案約定之首期應還款日期
報送時點為案件狀態3時</t>
  </si>
  <si>
    <t>指更生方案約定之末期應還款日期
報送時點為案件狀態3時</t>
  </si>
  <si>
    <t>更生方案之期數
報送時點為案件狀態3時</t>
  </si>
  <si>
    <t>更生方案之利率，以"XX.XX"表示
報送時點為案件狀態3時</t>
  </si>
  <si>
    <t>指報送機構之原始對外債權總金額
報送時點為案件狀態1時</t>
  </si>
  <si>
    <t>指更生案件債務人一更生方案履行完畢或裁定免責後，債務人免責金額
報送時點為案件狀態4、5時</t>
  </si>
  <si>
    <t>指法院處分起始日期</t>
  </si>
  <si>
    <t>指法院裁定撤銷保全處分日</t>
  </si>
  <si>
    <t>各債權金融機構得知監督人姓名時填報</t>
  </si>
  <si>
    <t>JcicZ055</t>
  </si>
  <si>
    <t>消債條例更生案件資料報送</t>
  </si>
  <si>
    <t>裁定日期或發文日期</t>
  </si>
  <si>
    <t>法院裁定免責確定</t>
  </si>
  <si>
    <t>AdminName</t>
  </si>
  <si>
    <t>管理人姓名</t>
  </si>
  <si>
    <t>可輸入中文</t>
  </si>
  <si>
    <t>JcicZ056</t>
  </si>
  <si>
    <t>清算案件資料報送</t>
  </si>
  <si>
    <t>Y;N
指法院裁定債務人財產保全處分與否</t>
  </si>
  <si>
    <t>Y;N
指法院裁定撤銷債務人財產保全處分</t>
  </si>
  <si>
    <t>NVL("SUB_AMT",0)</t>
  </si>
  <si>
    <t>NVL("SAVE_DATE",0)</t>
  </si>
  <si>
    <t>NVL("SAVE_END_DATE",0)</t>
  </si>
  <si>
    <t>指報送機構之原始對外債全總金額
報送時間點為案件狀態A、C</t>
  </si>
  <si>
    <t>清算案件於清算分配後損失之債權金額
報送時間點為案件狀態B、C</t>
  </si>
  <si>
    <t>YM</t>
  </si>
  <si>
    <t>JcicZ060</t>
  </si>
  <si>
    <t>指債務人原前置協商申請日期同(["40"前置協商受理申請暨請求回報債權通知資料]-協商申請日)</t>
  </si>
  <si>
    <t>YYYYMM</t>
  </si>
  <si>
    <t>ExpBalanceAmt</t>
  </si>
  <si>
    <t>CashBalanceAmt</t>
  </si>
  <si>
    <t>CreditBalanceAmt</t>
  </si>
  <si>
    <t>MaxMainNote</t>
  </si>
  <si>
    <t>IsGuarantor</t>
  </si>
  <si>
    <t>IsChangePayment</t>
  </si>
  <si>
    <t>JcicZ061</t>
  </si>
  <si>
    <t>回報協商剩餘債權金額資料</t>
  </si>
  <si>
    <t>CompletePeriod</t>
  </si>
  <si>
    <t>ChaRepayAmt</t>
  </si>
  <si>
    <t>ChaRepayAgreeDate</t>
  </si>
  <si>
    <t>ChaRepayViewDate</t>
  </si>
  <si>
    <t>ChaRepayEndDate</t>
  </si>
  <si>
    <t>ChaRepayFirstDate</t>
  </si>
  <si>
    <t>20字元</t>
  </si>
  <si>
    <t>38個中文字</t>
  </si>
  <si>
    <t>JcicZ062</t>
  </si>
  <si>
    <t>金融機構無擔保債務變更還款條件協議資料</t>
  </si>
  <si>
    <t>ClosedDate</t>
  </si>
  <si>
    <t>ClosedResult</t>
  </si>
  <si>
    <t>JcicZ063</t>
  </si>
  <si>
    <t>變更還款方案結案通知資料</t>
  </si>
  <si>
    <t>NVL("CHA_REPAY_VIEW_DATE",0)</t>
  </si>
  <si>
    <t>NVL("CHA_REPAY_END_DATE",0)</t>
  </si>
  <si>
    <t>NVL("SECOND_PERIOD",0)</t>
  </si>
  <si>
    <t>NVL("SECOND_RATE",0)</t>
  </si>
  <si>
    <t>NVL("SECOND_PAY_AMT",0)</t>
  </si>
  <si>
    <t>AdjudicateDate</t>
  </si>
  <si>
    <t>BankCount</t>
  </si>
  <si>
    <t>Bank1</t>
  </si>
  <si>
    <t>Bank2</t>
  </si>
  <si>
    <t>Bank3</t>
  </si>
  <si>
    <t>Bank4</t>
  </si>
  <si>
    <t>Bank5</t>
  </si>
  <si>
    <t>Bank6</t>
  </si>
  <si>
    <t>Bank7</t>
  </si>
  <si>
    <t>Bank8</t>
  </si>
  <si>
    <t>Bank9</t>
  </si>
  <si>
    <t>Bank10</t>
  </si>
  <si>
    <t>Bank11</t>
  </si>
  <si>
    <t>Bank12</t>
  </si>
  <si>
    <t>Bank13</t>
  </si>
  <si>
    <t>Bank14</t>
  </si>
  <si>
    <t>Bank15</t>
  </si>
  <si>
    <t>Bank16</t>
  </si>
  <si>
    <t>Bank17</t>
  </si>
  <si>
    <t>Bank18</t>
  </si>
  <si>
    <t>Bank19</t>
  </si>
  <si>
    <t>Bank20</t>
  </si>
  <si>
    <t>Bank21</t>
  </si>
  <si>
    <t>Bank22</t>
  </si>
  <si>
    <t>Bank23</t>
  </si>
  <si>
    <t>Bank24</t>
  </si>
  <si>
    <t>Bank25</t>
  </si>
  <si>
    <t>Bank26</t>
  </si>
  <si>
    <t>Bank27</t>
  </si>
  <si>
    <t>Bank28</t>
  </si>
  <si>
    <t>Bank29</t>
  </si>
  <si>
    <t>Bank30</t>
  </si>
  <si>
    <t>JcicZ570</t>
  </si>
  <si>
    <t>受理更生款項統一收付通知資料</t>
  </si>
  <si>
    <t>A:新增;C:異動;X:補件;D:刪除(僅限補件之資料刪除)</t>
    <phoneticPr fontId="2" type="noConversion"/>
  </si>
  <si>
    <t>BankId</t>
  </si>
  <si>
    <t>更生款項統一收付申請日</t>
  </si>
  <si>
    <t>OwnerYn</t>
  </si>
  <si>
    <t>PayYn</t>
  </si>
  <si>
    <t>OwnerAmt</t>
  </si>
  <si>
    <t>AllotAmt</t>
  </si>
  <si>
    <t>UnallotAmt</t>
  </si>
  <si>
    <t>Y;N
N:以下欄位皆為空白</t>
  </si>
  <si>
    <t>Y;N
若本次[參與分配債權金額]為0者,本欄位談報為"Y"</t>
  </si>
  <si>
    <t>JcicZ571</t>
  </si>
  <si>
    <t>更生款項統一收付回報債權資料</t>
  </si>
  <si>
    <t>StartDate</t>
  </si>
  <si>
    <t>OwnPercentage</t>
  </si>
  <si>
    <t>JcicZ572</t>
  </si>
  <si>
    <t>受理更生款項統一收付款項分配表資料</t>
  </si>
  <si>
    <t>XXX.XX</t>
  </si>
  <si>
    <t>CASE
WHEN Z050."CUSTIDN" IS NOT NULL THEN '1'
WHEN Z450."CUSTIDN" IS NOT NULL THEN '2'
WHEN Z067."CUSTIDN" IS NOT NULL THEN '3'
ELSE '4' END,
__NoChange</t>
    <phoneticPr fontId="2" type="noConversion"/>
  </si>
  <si>
    <t>NegMain,JcicZ573</t>
    <phoneticPr fontId="2" type="noConversion"/>
  </si>
  <si>
    <t>更生債務人繳款資料</t>
  </si>
  <si>
    <t>債務協商案件主檔,更生債務人繳款資料</t>
    <phoneticPr fontId="2" type="noConversion"/>
  </si>
  <si>
    <t>無,目前可輸入四碼</t>
    <phoneticPr fontId="2" type="noConversion"/>
  </si>
  <si>
    <t>TotalPayAmt</t>
  </si>
  <si>
    <t>JcicZ573</t>
  </si>
  <si>
    <t>CloseMark</t>
  </si>
  <si>
    <t>PhoneNo</t>
  </si>
  <si>
    <t>JcicZ574</t>
  </si>
  <si>
    <t>更生款項統一收付結案通知資料</t>
  </si>
  <si>
    <t>ModifyType</t>
  </si>
  <si>
    <t>JcicZ575</t>
  </si>
  <si>
    <t>更生債權金額異動通知資料</t>
  </si>
  <si>
    <t>AgreeDate</t>
  </si>
  <si>
    <t>RemindDate</t>
  </si>
  <si>
    <t>ReportYn</t>
  </si>
  <si>
    <t>NotBankId4</t>
  </si>
  <si>
    <t>NotBankId5</t>
  </si>
  <si>
    <t>NotBankId6</t>
  </si>
  <si>
    <t>三位文數字</t>
    <phoneticPr fontId="2" type="noConversion"/>
  </si>
  <si>
    <t>1:法院調解
2:鄉鎮市區調解委員會調解</t>
    <phoneticPr fontId="2" type="noConversion"/>
  </si>
  <si>
    <t>JcicZ440</t>
  </si>
  <si>
    <t>前置調解受理申請暨請求回報債權通知資料</t>
  </si>
  <si>
    <t>IsMaxMain</t>
  </si>
  <si>
    <t>是否為最大債權金融機構報送</t>
  </si>
  <si>
    <t>Civil323GuarAmt</t>
  </si>
  <si>
    <t>GuarObliPrin</t>
  </si>
  <si>
    <t>GuarObliInte</t>
  </si>
  <si>
    <t>GuarObliPena</t>
  </si>
  <si>
    <t>GuarObliOther</t>
  </si>
  <si>
    <t>JcicZ442</t>
  </si>
  <si>
    <t>前置調解回報無擔保債權金額資料</t>
  </si>
  <si>
    <t>NVL("CIVIL323_GUAR_AMT",0)</t>
  </si>
  <si>
    <t>NVL("GUAR_OBLI_PRIN",0)</t>
  </si>
  <si>
    <t>NVL("GUAR_OBLI_INTE",0)</t>
  </si>
  <si>
    <t>NVL("GUAR_OBLI_PENA",0)</t>
  </si>
  <si>
    <t>NVL("GUAR_OBLI_OTHER",0)</t>
  </si>
  <si>
    <t>NVL("JCICEXPORTDATE",0)</t>
    <phoneticPr fontId="2" type="noConversion"/>
  </si>
  <si>
    <t>三位文數字
法院名稱代號表(CdCode.CourtCode)或郵遞區號</t>
  </si>
  <si>
    <t>GuarantyType</t>
  </si>
  <si>
    <t>CreditAmt</t>
  </si>
  <si>
    <t>Penalty</t>
  </si>
  <si>
    <t>Other</t>
  </si>
  <si>
    <t>TerminalPayAmt</t>
  </si>
  <si>
    <t>LatestPayAmt</t>
  </si>
  <si>
    <t>FinalPayDay</t>
  </si>
  <si>
    <t>NotyetacQuit</t>
  </si>
  <si>
    <t>MothPayDay</t>
  </si>
  <si>
    <t>BeginDate</t>
  </si>
  <si>
    <t>EndDate</t>
  </si>
  <si>
    <t>JcicZ443</t>
  </si>
  <si>
    <t>前置調解回報有擔保債權金額資料</t>
  </si>
  <si>
    <t>最多50字</t>
  </si>
  <si>
    <t>CdCode.CollateralType</t>
    <phoneticPr fontId="2" type="noConversion"/>
  </si>
  <si>
    <t>01~31</t>
  </si>
  <si>
    <t>JcicZ444</t>
  </si>
  <si>
    <t>前置調解債務人基本資料</t>
  </si>
  <si>
    <t>A:新增;C:異動;D:刪除;X:補件</t>
  </si>
  <si>
    <t>38個中文</t>
  </si>
  <si>
    <t>JcicZ446</t>
  </si>
  <si>
    <t>前置調解結案通知資料</t>
  </si>
  <si>
    <t>目前可輸入四碼</t>
  </si>
  <si>
    <t>CdCode.JcicZ446CloseCode</t>
  </si>
  <si>
    <t>JcicZ447</t>
  </si>
  <si>
    <t>前置調解金融機構無擔保債務協議資料</t>
  </si>
  <si>
    <t>長度20</t>
  </si>
  <si>
    <t>SignPrin</t>
  </si>
  <si>
    <t>SignOther</t>
  </si>
  <si>
    <t>AcQuitAmt</t>
  </si>
  <si>
    <t>JcicZ448</t>
  </si>
  <si>
    <t>前置調解無擔保債務還款分配資料</t>
  </si>
  <si>
    <t>NegMain,JcicZ450</t>
    <phoneticPr fontId="2" type="noConversion"/>
  </si>
  <si>
    <t>前置調解債務人繳款資料</t>
  </si>
  <si>
    <t>債務協商案件主檔,前置調解債務人繳款資料</t>
  </si>
  <si>
    <t>PayStatus</t>
  </si>
  <si>
    <t>Y:債務全數清償
N:債務尚未全數清償</t>
  </si>
  <si>
    <t>JcicZ450</t>
  </si>
  <si>
    <t>JcicZ451</t>
  </si>
  <si>
    <t>前置調解延期繳款資料</t>
  </si>
  <si>
    <t>CdCode.DelayCodeJcic451
A:罹患重大傷病
B:家屬罹患重大傷病
C:非自願性失業
D:繳稅
E:繳付子女學費
F:低收入戶
G:中度以上身心障礙者
H:重大災害災民
K:0206震災受災戶
L:受嚴重特殊傳染性肺炎疫情影響繳款</t>
  </si>
  <si>
    <t>JcicZ454</t>
  </si>
  <si>
    <t>前置調解單獨全數受清償資料</t>
  </si>
  <si>
    <t>CdCode.PayOffResult</t>
    <phoneticPr fontId="2" type="noConversion"/>
  </si>
  <si>
    <t>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2" type="noConversion"/>
  </si>
  <si>
    <t>1 他行代償
2 家人代償
3 內部代償
4 房屋出售
5 土地出售
6 投資獲利
7 保險滿期金
8 退休金
9 存款
10 不願告知
11 其他</t>
    <phoneticPr fontId="2" type="noConversion"/>
  </si>
  <si>
    <t>TempAmt</t>
  </si>
  <si>
    <t>暫收金額</t>
  </si>
  <si>
    <t>CASE WHEN "W08TOS" &gt; 0 THEN "W08TOS"
ELSE 0 END</t>
    <phoneticPr fontId="2" type="noConversion"/>
  </si>
  <si>
    <t>ShortfallPrin</t>
  </si>
  <si>
    <t>ShortfallInt</t>
  </si>
  <si>
    <t>MonthlyFacBal,MonthlyFacBal</t>
    <phoneticPr fontId="2" type="noConversion"/>
  </si>
  <si>
    <t>額度月報工作檔,額度月報工作檔</t>
    <phoneticPr fontId="2" type="noConversion"/>
  </si>
  <si>
    <t>OvduDays,NextIntDate</t>
    <phoneticPr fontId="2" type="noConversion"/>
  </si>
  <si>
    <t>逾期天數,應繳息日</t>
    <phoneticPr fontId="2" type="noConversion"/>
  </si>
  <si>
    <t>DECIMAL,DecimalD</t>
    <phoneticPr fontId="2" type="noConversion"/>
  </si>
  <si>
    <t>6,8</t>
    <phoneticPr fontId="2" type="noConversion"/>
  </si>
  <si>
    <t>310: 短期擔保放款 
320: 中期擔保放款
330: 長期擔保放款
340: 三十年房貸
990: 催收款項</t>
    <phoneticPr fontId="2" type="noConversion"/>
  </si>
  <si>
    <t>310: 短期擔保放款 
320: 中期擔保放款
330: 長期擔保放款
340: 三十年房貸</t>
    <phoneticPr fontId="2" type="noConversion"/>
  </si>
  <si>
    <t>0 非企金單位
1 企金推展課</t>
    <phoneticPr fontId="2" type="noConversion"/>
  </si>
  <si>
    <t>0 非關係人
1 關係人</t>
    <phoneticPr fontId="2" type="noConversion"/>
  </si>
  <si>
    <t>1 銀行保證
2 有價證券
3 不動產
4 員工貸款
5 動產</t>
    <phoneticPr fontId="2" type="noConversion"/>
  </si>
  <si>
    <t>共用代碼檔
0:個金
1:企金
2:企金自然人</t>
    <phoneticPr fontId="2" type="noConversion"/>
  </si>
  <si>
    <t xml:space="preserve">1:銀行保證 2:有價證券 3:不動產 4:員工貸款 5:動產
</t>
    <phoneticPr fontId="2" type="noConversion"/>
  </si>
  <si>
    <t>LA$W24P</t>
  </si>
  <si>
    <t>資金用途別</t>
  </si>
  <si>
    <t>1: 匯款轉帳
2: 銀行扣款
3: 員工扣薪
4: 支票
5: 特約金
6: 人事特約金
7: 定存特約
8: 劃撥存款</t>
  </si>
  <si>
    <t>FirstDrawdownDate</t>
  </si>
  <si>
    <t>初貸日</t>
  </si>
  <si>
    <t>YearlyInt</t>
  </si>
  <si>
    <t>年度繳息金額</t>
  </si>
  <si>
    <t>YearlyHouseLoanInt</t>
  </si>
  <si>
    <t>每年房屋擔保借款繳息工作檔</t>
  </si>
  <si>
    <t>1 匯款轉帳
2 銀行扣款
3 員工扣薪
4 支票
5 特約金
6 人事特約金
7 定存特約
8 劃撥存款
9 其他</t>
    <phoneticPr fontId="2" type="noConversion"/>
  </si>
  <si>
    <t>CdAcCode會計科子細目設定檔
310: 短期擔保放款 
320: 中期擔保放款
330: 長期擔保放款
340: 三十年房貸
990: 催收款項</t>
    <phoneticPr fontId="2" type="noConversion"/>
  </si>
  <si>
    <t>02:購置不動產
00:全部</t>
    <phoneticPr fontId="2" type="noConversion"/>
  </si>
  <si>
    <t>00
02</t>
    <phoneticPr fontId="2" type="noConversion"/>
  </si>
  <si>
    <t>LN$BUDP</t>
  </si>
  <si>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</si>
  <si>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</si>
  <si>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</si>
  <si>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</si>
  <si>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</si>
  <si>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</si>
  <si>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7</t>
    <phoneticPr fontId="2" type="noConversion"/>
  </si>
  <si>
    <t>LU$STAT</t>
    <phoneticPr fontId="2" type="noConversion"/>
  </si>
  <si>
    <t>CRTDTM</t>
    <phoneticPr fontId="2" type="noConversion"/>
  </si>
  <si>
    <t>Status</t>
    <phoneticPr fontId="2" type="noConversion"/>
  </si>
  <si>
    <t>Field update / access identifier</t>
    <phoneticPr fontId="2" type="noConversion"/>
  </si>
  <si>
    <t>VC</t>
    <phoneticPr fontId="2" type="noConversion"/>
  </si>
  <si>
    <t>BuilderStatus</t>
  </si>
  <si>
    <t>建商狀況</t>
  </si>
  <si>
    <t>舊資料*或NULL</t>
  </si>
  <si>
    <t>GuildBuilders</t>
  </si>
  <si>
    <t>JcicName</t>
  </si>
  <si>
    <t>Jcic名稱</t>
  </si>
  <si>
    <t>JcicStatus</t>
  </si>
  <si>
    <t>Jcic戶況</t>
  </si>
  <si>
    <t>RptJcic</t>
  </si>
  <si>
    <t>報表Jcic</t>
  </si>
  <si>
    <t>MonthlyBookValue,IasInt39Method</t>
    <phoneticPr fontId="2" type="noConversion"/>
  </si>
  <si>
    <t>每月利息法帳面資料檔,利息法帳面資料檔</t>
    <phoneticPr fontId="2" type="noConversion"/>
  </si>
  <si>
    <t>YearMonth,YearMonth</t>
    <phoneticPr fontId="2" type="noConversion"/>
  </si>
  <si>
    <t>LoanBal,Principal</t>
    <phoneticPr fontId="2" type="noConversion"/>
  </si>
  <si>
    <t>BookValue,BookValue</t>
    <phoneticPr fontId="2" type="noConversion"/>
  </si>
  <si>
    <t>AmortizedAmt,AccumDPAmortized</t>
    <phoneticPr fontId="2" type="noConversion"/>
  </si>
  <si>
    <t>UnamortizedAmt,AccumDPunAmortized</t>
    <phoneticPr fontId="2" type="noConversion"/>
  </si>
  <si>
    <t>AmortizeCnts,DPAmortized</t>
    <phoneticPr fontId="2" type="noConversion"/>
  </si>
  <si>
    <t xml:space="preserve">資料年月,資料年月 </t>
    <phoneticPr fontId="2" type="noConversion"/>
  </si>
  <si>
    <t xml:space="preserve">撥款序號,撥款序號 </t>
    <phoneticPr fontId="2" type="noConversion"/>
  </si>
  <si>
    <t>本期本金餘額,本期本金餘額</t>
  </si>
  <si>
    <t>本期帳面價值,本期帳面價值</t>
    <phoneticPr fontId="2" type="noConversion"/>
  </si>
  <si>
    <t>本期累應攤銷折溢價,本期累應攤銷折溢價</t>
    <phoneticPr fontId="2" type="noConversion"/>
  </si>
  <si>
    <t>本期累未攤銷折溢價,本期累未攤銷折溢價</t>
    <phoneticPr fontId="2" type="noConversion"/>
  </si>
  <si>
    <t>本期折溢價攤銷數,本期折溢價攤銷數</t>
    <phoneticPr fontId="2" type="noConversion"/>
  </si>
  <si>
    <t>2,4</t>
    <phoneticPr fontId="2" type="noConversion"/>
  </si>
  <si>
    <t xml:space="preserve">CASE "TRXTRN"
WHEN '3021' THEN 'L3701'
WHEN '3025' THEN 'L3100'
WHEN '3031' THEN 'L3200'
WHEN '3033' THEN 'L3230'
WHEN '3036' THEN 'L3210'
WHEN '3037' THEN 'L3220'
WHEN '3041' THEN 'L3420'
WHEN '3046' THEN 'L3711'
WHEN '3066' THEN 'L3200'
WHEN '3080' THEN 'L3200'
WHEN '3081' THEN 'L3200'
WHEN '3082' THEN 'L3210'
WHEN '3083' THEN 'L3230'
WHEN '3084' THEN 'L3200'
WHEN '3085' THEN 'L3200'
WHEN '3086' THEN 'L3420'
WHEN '3087' THEN 'L3420'
WHEN '3088' THEN 'L3210'
WHEN '3089' THEN 'L3420'
ELSE "TRXTRN" END </t>
    <phoneticPr fontId="2" type="noConversion"/>
  </si>
  <si>
    <t>3005 客戶洽詢查詢
3010 繳息情形查詢
3015 交易明細查詢
3020 放款內容查詢
3021 放款內容變更
3025 撥款
3030 回收試算
3031 回收登錄
3033 其他費用登錄
3036 暫收款登錄
3037 暫收款退還
3038 暫收支票查詢
3040 結案試算
3041 結案登錄
3045 應繳日試算
3046 應繳日變更
3050 借戶利率查詢
3051 借戶利率變更
3055 未齊件管理
3060 逾期原因管理
3063 催繳處理情形
3065 催收回復試算
3066 催收回復登錄
3070 還款分配試算
3075 變更期款試算
3076 支票明細查詢
3077 多餘支票刪除
3079 其他傳票輸入
3080 違約金(1)
3081 違約金(2)
3082 暫收所得稅
3083 暫收款轉出
3084 部分償還本金
3085 回收利息
3086 轉列呆帳
3087 展期
3088 支票兌現
3089 部分轉銷呆帳
3090 訂正
3092 暫收款訂正</t>
    <phoneticPr fontId="2" type="noConversion"/>
  </si>
  <si>
    <t>改用eLoan資料</t>
    <phoneticPr fontId="2" type="noConversion"/>
  </si>
  <si>
    <t>改用利關人系統資料</t>
    <phoneticPr fontId="2" type="noConversion"/>
  </si>
  <si>
    <t>配合報表討論
1/12舊資料僅到200503,改為保留在轉換環境
1/13資料有到最新的202012
改用LA$MSTP</t>
    <phoneticPr fontId="2" type="noConversion"/>
  </si>
  <si>
    <t>與業務單位確認留存年限
10/27全部為35492164筆
應轉入MonthlyLoanBal
***篩選2010年01月份起轉入</t>
    <phoneticPr fontId="2" type="noConversion"/>
  </si>
  <si>
    <t>Ias39IntMethod</t>
    <phoneticPr fontId="2" type="noConversion"/>
  </si>
  <si>
    <t>利息法帳面資料檔</t>
    <phoneticPr fontId="2" type="noConversion"/>
  </si>
  <si>
    <t>CASE
WHEN S1."ACTCOD" = '1' THEN '01' -- 郵費
WHEN S1."ACTCOD" = '2' THEN '02' -- 支付命令
WHEN S1."ACTCOD" = '3' THEN '03' -- 公示送達
WHEN S1."ACTCOD" = '4' THEN '04' -- 裁定費
WHEN S1."ACTCOD" = '5' THEN '05' -- 執行費
WHEN S1."ACTCOD" = '6' THEN '06' -- 測量費
WHEN S1."ACTCOD" = '7' THEN '07' -- 鑑價費
WHEN S1."ACTCOD" = '8' THEN '08' -- 刊報費
WHEN S1."ACTCOD" = '9' THEN '09' -- 假扣押擔保金
WHEN S1."ACTCOD" = 'A' THEN '10' -- 前項結餘
WHEN S1."ACTCOD" = 'B' THEN '99' -- 其它
WHEN S1."ACTCOD" = 'C' THEN '11' -- 全項沖銷
WHEN S1."ACTCOD" = 'D' THEN '12' -- 退出納課
WHEN S1."ACTCOD" = 'E' THEN '13' -- 警察陪同費
WHEN S1."ACTCOD" = 'F' THEN '14' -- 查財產費用
WHEN S1."ACTCOD" = 'G' THEN '15' -- 催收沖銷
ELSE '99' END</t>
  </si>
  <si>
    <t>CASE
WHEN "LMSLLD" &gt; "TbsDyF" THEN 900 + "LMSASQ"
ELSE "LMSASQ" END,
__NoChange</t>
    <phoneticPr fontId="2" type="noConversion"/>
  </si>
  <si>
    <t>FirstDueDate,NextPayIntDate</t>
    <phoneticPr fontId="2" type="noConversion"/>
  </si>
  <si>
    <t>首次應繳日,下次繳息日，應繳息日</t>
    <phoneticPr fontId="2" type="noConversion"/>
  </si>
  <si>
    <t>__NoChange,
CASE
WHEN "LA$LMSP"."LMSRTP" = 2
THEN "LA$LMSP"."LMSDLD"
WHEN "LA$LMSP"."LMSSTS" = 0 AND "LA$LMSP"."LMSLPD" = "LA$LMSP"."LMSLLD"
THEN "LA$LMSP"."LMSPBD"
ELSE CASE
WHEN TO_NUMBER(TO_CHAR(ADD_MONTHS(TO_DATE("LA$LMSP"."LMSLPD",'yyyymmdd'),1),'yyyymmdd')) &gt; "LA$LMSP"."LMSDLD"
THEN "LA$LMSP"."LMSDLD"
WHEN SUBSTR(TO_CHAR(ADD_MONTHS(TO_DATE("LA$LMSP"."LMSLPD",'yyyymmdd'),1),'yyyymmdd'),-2) &gt; "LA$LMSP"."LMSPDY"
THEN TO_NUMBER(SUBSTR(TO_CHAR(ADD_MONTHS(TO_DATE("LA$LMSP"."LMSLPD",'yyyymmdd'),1),'yyyymmdd'),0,6) || LPAD("LA$LMSP"."LMSPDY",2,'0'))
ELSE TO_NUMBER(TO_CHAR(ADD_MONTHS(TO_DATE("LA$LMSP"."LMSLPD",'yyyymmdd'),1),'yyyymmdd')) END
END</t>
    <phoneticPr fontId="2" type="noConversion"/>
  </si>
  <si>
    <t>"TRXEDT" || '0000' || '      ' || LPAD("TRXENM",8,'0')</t>
  </si>
  <si>
    <t>LoanBorTx</t>
    <phoneticPr fontId="2" type="noConversion"/>
  </si>
  <si>
    <t>OtherFields</t>
  </si>
  <si>
    <t>其他欄位</t>
  </si>
  <si>
    <t xml:space="preserve">     1.減免的金額
     2.收取的短繳本金、利息     
     3.收取的各項費用(首筆)</t>
  </si>
  <si>
    <t>RenewCode,OtherFields</t>
    <phoneticPr fontId="2" type="noConversion"/>
  </si>
  <si>
    <t>展期記號,其他欄位</t>
    <phoneticPr fontId="2" type="noConversion"/>
  </si>
  <si>
    <t>1,2000</t>
    <phoneticPr fontId="2" type="noConversion"/>
  </si>
  <si>
    <t>AcLoanRenew,LoanBorTx</t>
    <phoneticPr fontId="2" type="noConversion"/>
  </si>
  <si>
    <t>會計借新還舊檔,放款交易內容檔</t>
    <phoneticPr fontId="2" type="noConversion"/>
  </si>
  <si>
    <t>IF NVL(LMSACN,0) &lt;&gt; 0 THEN '2'
ELSE '1' END,
'CASE
WHEN "TRXTCT" IS NOT NULL
THEN '{"CaseCloseCode":"' 
|| CASE
WHEN "TRXTCT" = '1' AND NVL(NOD."LMSACN",0) &lt;&gt; 0 THEN '2'
WHEN "TRXTCT" = '1' THEN '1'
WHEN "TRXTCT" = '2' THEN '3'
WHEN "TRXTCT" = '3' THEN '4'
WHEN "TRXTCT" = '4' THEN '5'
WHEN "TRXTCT" = '5' THEN '6'
WHEN "TRXTCT" = '6' THEN '7'
ELSE "TRXTCT" END
|| '"}'
ELSE '' END</t>
    <phoneticPr fontId="2" type="noConversion"/>
  </si>
  <si>
    <t>CASE
WHEN "TRXTCT" IS NOT NULL
THEN '{"CaseCloseCode":"' 
|| CASE
WHEN "TRXTCT" = '1' AND NVL(NOD."LMSACN",0) &lt;&gt; 0 THEN '2'
WHEN "TRXTCT" = '1' THEN '1'
WHEN "TRXTCT" = '2' THEN '3'
WHEN "TRXTCT" = '3' THEN '4'
WHEN "TRXTCT" = '4' THEN '5'
WHEN "TRXTCT" = '5' THEN '6'
WHEN "TRXTCT" = '6' THEN '7'
ELSE "TRXTCT" END
|| '"}'
ELSE '' END</t>
    <phoneticPr fontId="2" type="noConversion"/>
  </si>
  <si>
    <t>DECIMAL,DECIMAL,DECIMAL,DECIMAL,DECIMAL,DECIMAL</t>
    <phoneticPr fontId="2" type="noConversion"/>
  </si>
  <si>
    <t>16,16,16,16,16,16</t>
    <phoneticPr fontId="2" type="noConversion"/>
  </si>
  <si>
    <t>2,2,2,2,2,2</t>
    <phoneticPr fontId="2" type="noConversion"/>
  </si>
  <si>
    <t>OvduPrinAmt,OvduAmt,OvduPrinBal,OvduIntBal,OvduBreachBal,OvduBal</t>
    <phoneticPr fontId="2" type="noConversion"/>
  </si>
  <si>
    <t>轉催收本金,轉催收金額,催收本金餘額,催收利息餘額,催收違約金餘額,催收餘額</t>
    <phoneticPr fontId="2" type="noConversion"/>
  </si>
  <si>
    <t>__NoChange,
LMSFPN+LMSFIN+LMSFPL,
IF LMSFPN+LMSFIN+LMSFPL-LMSTPN-LMSFDB &lt;= 0 THEN 0
ELSE IF LMSFPN+LMSFIN+LMSFPL-LMSTPN-LMSFDB &gt; 0 AND LMSFPN+LMSFIN+LMSFPL-LMSTPN-LMSFDB &lt;= LMSFPN
THEN LMSFPN+LMSFIN+LMSFPL-LMSTPN-LMSFDB
ELSE LMSFPN END,
IF LMSFPN+LMSFIN+LMSFPL-LMSTPN-LMSFDB &lt;= 0 THEN 0
ELSE IF LMSFPN+LMSFIN+LMSFPL-LMSTPN-LMSFDB &gt; LMSFPN AND LMSFPN+LMSFIN+LMSFPL-LMSTPN-LMSFDB &lt;= LMSFPN+LMSFIN
THEN LMSFIN+LMSFPL-LMSTPN-LMSFDB
ELSE LMSFIN END,
IF LMSFPN+LMSFIN+LMSFPL-LMSTPN-LMSFDB &lt;= 0 THEN 0
ELSE IF LMSFPN+LMSFIN+LMSFPL-LMSTPN-LMSFDB &gt; LMSFPN+LMSFIN THEN LMSFPL-LMSTPN-LMSFDB
ELSE LMSFPL END</t>
    <phoneticPr fontId="2" type="noConversion"/>
  </si>
  <si>
    <t>OvduIntAmt,OvduAmt,OvduPrinBal,OvduIntBal,OvduBreachBal,OvduBal</t>
    <phoneticPr fontId="2" type="noConversion"/>
  </si>
  <si>
    <t>轉催收利息,轉催收金額,催收本金餘額,催收利息餘額,催收違約金餘額,催收餘額</t>
    <phoneticPr fontId="2" type="noConversion"/>
  </si>
  <si>
    <t>OvduBreachAmt,OvduAmt,OvduPrinBal,OvduIntBal,OvduBreachBal,OvduBal</t>
    <phoneticPr fontId="2" type="noConversion"/>
  </si>
  <si>
    <t>轉催收違約金,轉催收金額,催收本金餘額,催收利息餘額,催收違約金餘額,催收餘額</t>
    <phoneticPr fontId="2" type="noConversion"/>
  </si>
  <si>
    <t>__NoChange,
LMSFPN+LMSFIN+LMSFPL,
IF LMSFPN+LMSFIN+LMSFPL-LMSTPN-LMSFDB &lt;= 0 THEN 0
ELSE IF LMSFPN+LMSFIN+LMSFPL-LMSTPN-LMSFDB &gt; 0 AND LMSFPN+LMSFIN+LMSFPL-LMSTPN-LMSFDB &lt;= LMSFPN
THEN LMSFPN+LMSFIN+LMSFPL-LMSTPN-LMSFDB
ELSE LMSFPN END,
IF LMSFPN+LMSFIN+LMSFPL-LMSTPN-LMSFDB &lt;= 0 THEN 0
ELSE IF LMSFPN+LMSFIN+LMSFPL-LMSTPN-LMSFDB &gt; LMSFPN AND LMSFPN+LMSFIN+LMSFPL-LMSTPN-LMSFDB &lt;= LMSFPN+LMSFIN
THEN LMSFIN+LMSFPL-LMSTPN-LMSFDB
ELSE LMSFIN END,
IF LMSFPN+LMSFIN+LMSFPL-LMSTPN-LMSFDB &lt;= 0 THEN 0
ELSE IF LMSFPN+LMSFIN+LMSFPL-LMSTPN-LMSFDB &gt; LMSFPN+LMSFIN THEN LMSFPL-LMSTPN-LMSFDB
ELSE LMSFPL END,
__NoChange</t>
    <phoneticPr fontId="2" type="noConversion"/>
  </si>
  <si>
    <t>LoanBorTx,LoanBorTx,LoanOverdue</t>
    <phoneticPr fontId="2" type="noConversion"/>
  </si>
  <si>
    <t>放款交易內容檔,放款交易內容檔,催收呆帳檔</t>
    <phoneticPr fontId="2" type="noConversion"/>
  </si>
  <si>
    <t>AcDate,EntryDate,BadDebtDate</t>
    <phoneticPr fontId="2" type="noConversion"/>
  </si>
  <si>
    <t>會計日期,入帳日期,轉呆帳日期</t>
    <phoneticPr fontId="2" type="noConversion"/>
  </si>
  <si>
    <t>DECIMALD,DECIMALD,DECIMALD</t>
    <phoneticPr fontId="2" type="noConversion"/>
  </si>
  <si>
    <t>__NoChange,
__NoChange,
放款交易明細檔中有同樣記帳，且該筆資料第一筆為呆帳或部分轉呆狀態時，代入TRXDAT</t>
    <phoneticPr fontId="2" type="noConversion"/>
  </si>
  <si>
    <t>YearMonth,NextIntDate</t>
    <phoneticPr fontId="2" type="noConversion"/>
  </si>
  <si>
    <t>資料年月,應繳息日</t>
    <phoneticPr fontId="2" type="noConversion"/>
  </si>
  <si>
    <t>__NoChange,
TO_NUMBER(TO_CHAR(ADD_MONTHS(TO_DATE(TO_CHAR(DLY."ADTYMT" * 100 + 1),'YYYYMMDD'),1) - 1 - DLY."W08DLY",'YYYYMMDD'))</t>
    <phoneticPr fontId="2" type="noConversion"/>
  </si>
  <si>
    <t>TO_NUMBER(TO_CHAR(ADD_MONTHS(TO_DATE(TO_CHAR(DLY."ADTYMT" * 100 + 1),'YYYYMMDD'),1) - 1 - DLY."W08DLY",'YYYYMMDD'))</t>
    <phoneticPr fontId="2"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</si>
  <si>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</si>
  <si>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</si>
  <si>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</si>
  <si>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</si>
  <si>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</si>
  <si>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</si>
  <si>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</si>
  <si>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</si>
  <si>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</si>
  <si>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</si>
  <si>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</si>
  <si>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</si>
  <si>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</si>
  <si>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</si>
  <si>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</si>
  <si>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</si>
  <si>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</si>
  <si>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</si>
  <si>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</si>
  <si>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</si>
  <si>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</si>
  <si>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</si>
  <si>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</si>
  <si>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</si>
  <si>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</si>
  <si>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</si>
  <si>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LMSFBD</t>
    <phoneticPr fontId="2" type="noConversion"/>
  </si>
  <si>
    <t>CUSID4</t>
    <phoneticPr fontId="2" type="noConversion"/>
  </si>
  <si>
    <t>LGTNUM</t>
    <phoneticPr fontId="2" type="noConversion"/>
  </si>
  <si>
    <t>HGTNUM</t>
    <phoneticPr fontId="2" type="noConversion"/>
  </si>
  <si>
    <t>催收開始日</t>
    <phoneticPr fontId="2" type="noConversion"/>
  </si>
  <si>
    <t>押品別１</t>
    <phoneticPr fontId="2" type="noConversion"/>
  </si>
  <si>
    <t>押品別２</t>
    <phoneticPr fontId="2" type="noConversion"/>
  </si>
  <si>
    <t>提供人CIFKEY</t>
    <phoneticPr fontId="2" type="noConversion"/>
  </si>
  <si>
    <t>提供人證號</t>
    <phoneticPr fontId="2" type="noConversion"/>
  </si>
  <si>
    <t>公司名稱１</t>
    <phoneticPr fontId="2" type="noConversion"/>
  </si>
  <si>
    <t>地號１＋地號２</t>
    <phoneticPr fontId="2" type="noConversion"/>
  </si>
  <si>
    <t>建號１＋建號２</t>
    <phoneticPr fontId="2" type="noConversion"/>
  </si>
  <si>
    <t>A
(NULL)</t>
    <phoneticPr fontId="2" type="noConversion"/>
  </si>
  <si>
    <t>201
(NULL)</t>
    <phoneticPr fontId="2" type="noConversion"/>
  </si>
  <si>
    <t>8</t>
    <phoneticPr fontId="2" type="noConversion"/>
  </si>
  <si>
    <t>CUSTNAME</t>
    <phoneticPr fontId="2" type="noConversion"/>
  </si>
  <si>
    <t>CUSTID</t>
    <phoneticPr fontId="2" type="noConversion"/>
  </si>
  <si>
    <t>LAW001</t>
  </si>
  <si>
    <t>LAW001</t>
    <phoneticPr fontId="2" type="noConversion"/>
  </si>
  <si>
    <t>LAW002</t>
  </si>
  <si>
    <t>LAW002</t>
    <phoneticPr fontId="2" type="noConversion"/>
  </si>
  <si>
    <t>LAW003</t>
  </si>
  <si>
    <t>LAW003</t>
    <phoneticPr fontId="2" type="noConversion"/>
  </si>
  <si>
    <t>LAW005</t>
  </si>
  <si>
    <t>LAW005</t>
    <phoneticPr fontId="2" type="noConversion"/>
  </si>
  <si>
    <t>LAW008</t>
  </si>
  <si>
    <t>LAW008</t>
    <phoneticPr fontId="2" type="noConversion"/>
  </si>
  <si>
    <t>LASTUPDATE_DATE</t>
    <phoneticPr fontId="2" type="noConversion"/>
  </si>
  <si>
    <t>借款戶所屬公司名稱</t>
  </si>
  <si>
    <t>借款戶所屬公司名稱</t>
    <phoneticPr fontId="2" type="noConversion"/>
  </si>
  <si>
    <t>借款戶統編</t>
  </si>
  <si>
    <t>借款戶統編</t>
    <phoneticPr fontId="2" type="noConversion"/>
  </si>
  <si>
    <t>金控法第44條</t>
  </si>
  <si>
    <t>金控法第44條</t>
    <phoneticPr fontId="2" type="noConversion"/>
  </si>
  <si>
    <t>金控法第44條(列項)</t>
  </si>
  <si>
    <t>金控法第44條(列項)</t>
    <phoneticPr fontId="2" type="noConversion"/>
  </si>
  <si>
    <t>金控法第45條</t>
  </si>
  <si>
    <t>金控法第45條</t>
    <phoneticPr fontId="2" type="noConversion"/>
  </si>
  <si>
    <t>保險法(放款)</t>
  </si>
  <si>
    <t>保險法(放款)</t>
    <phoneticPr fontId="2" type="noConversion"/>
  </si>
  <si>
    <t>準利害關係人</t>
  </si>
  <si>
    <t>準利害關係人</t>
    <phoneticPr fontId="2" type="noConversion"/>
  </si>
  <si>
    <t>最後更新日期時間</t>
    <phoneticPr fontId="2" type="noConversion"/>
  </si>
  <si>
    <t>NVC</t>
    <phoneticPr fontId="2" type="noConversion"/>
  </si>
  <si>
    <t>70</t>
    <phoneticPr fontId="2" type="noConversion"/>
  </si>
  <si>
    <t>11</t>
    <phoneticPr fontId="2" type="noConversion"/>
  </si>
  <si>
    <t>0</t>
    <phoneticPr fontId="2" type="noConversion"/>
  </si>
  <si>
    <t>BankRelationSelf</t>
  </si>
  <si>
    <t>金控利害關係人_關係人員工資料</t>
  </si>
  <si>
    <t>RELATIONID</t>
    <phoneticPr fontId="2" type="noConversion"/>
  </si>
  <si>
    <t>親屬統編</t>
  </si>
  <si>
    <t>親屬統編</t>
    <phoneticPr fontId="2" type="noConversion"/>
  </si>
  <si>
    <t>RelationId</t>
  </si>
  <si>
    <t>BankRelationFamily</t>
  </si>
  <si>
    <t>金控利害關係人_關係人員工之親屬資料</t>
  </si>
  <si>
    <t>COMPANYID</t>
    <phoneticPr fontId="2" type="noConversion"/>
  </si>
  <si>
    <t>關係企業統編</t>
  </si>
  <si>
    <t>關係企業統編</t>
    <phoneticPr fontId="2" type="noConversion"/>
  </si>
  <si>
    <t>BankRelationCompany</t>
  </si>
  <si>
    <t>金控利害關係人_關係企業資料</t>
  </si>
  <si>
    <t>INFOR_BANKRELATIONSELF</t>
    <phoneticPr fontId="2" type="noConversion"/>
  </si>
  <si>
    <t>INFOR_BANKRELATIONFAMILY</t>
    <phoneticPr fontId="2" type="noConversion"/>
  </si>
  <si>
    <t>INFOR_BANKRELATIONCOMPANY</t>
    <phoneticPr fontId="2" type="noConversion"/>
  </si>
  <si>
    <t>__NoChange,
TRUNC(MONTHS_BETWEEN(TO_DATE(LMSDLD,'yyyymmdd'),TO_DATE(LMSLLD,'yyyymmdd')) / 12),
MOD(TRUNC(MONTHS_BETWEEN(TO_DATE(LMSDLD,'yyyymmdd'),TO_DATE(LMSLLD,'yyyymmdd'))),12),
TO_DATE(LMSDLD,'yyyymmdd')-ADD_MONTHS(TO_DATE(LMSLLD,'yyyymmdd'),TRUNC(MONTHS_BETWEEN(TO_DATE(LMSDLD,'yyyymmdd'),TO_DATE(LMSLLD,'yyyymmdd')))),
"Fn_L3GetDate"(LMSLLD,LMSDLD,LMSPDY,LMSRTP,0),
NVL(S3."LMSLLD",0)</t>
    <phoneticPr fontId="2" type="noConversion"/>
  </si>
  <si>
    <t>LoanBorMain,LoanBorMain,LoanBorMain,LoanBorMain,LoanBorMain,AcLoanRenew</t>
    <phoneticPr fontId="2" type="noConversion"/>
  </si>
  <si>
    <t>放款主檔,放款主檔,放款主檔,放款主檔,放款主檔,會計借新還舊檔</t>
    <phoneticPr fontId="2" type="noConversion"/>
  </si>
  <si>
    <t>撥款日期,預約日期,貸款期間年,貸款期間月,貸款期間日,指定基準日期,會計日期</t>
    <phoneticPr fontId="2" type="noConversion"/>
  </si>
  <si>
    <t>DECIMALD,DECIMAL,DECIMAL,DECIMAL,DECIMALD,DECIMAL</t>
    <phoneticPr fontId="2" type="noConversion"/>
  </si>
  <si>
    <t>8,2,2,3,8,8</t>
    <phoneticPr fontId="2" type="noConversion"/>
  </si>
  <si>
    <t>DrawdownDate,LoanTermYy,LoanTermMm,LoanTermDd,SpecificDate,AcDate</t>
    <phoneticPr fontId="2" type="noConversion"/>
  </si>
  <si>
    <t>中租合約編號對照檔</t>
  </si>
  <si>
    <t>ContractNo</t>
  </si>
  <si>
    <t>合約編號</t>
  </si>
  <si>
    <t>CASE
WHEN "LA$LMSP"."LMSNEW" = '1'
THEN 'Y' 
ELSE 'N' END</t>
  </si>
  <si>
    <t>1
0</t>
    <phoneticPr fontId="2" type="noConversion"/>
  </si>
  <si>
    <t>Y
N</t>
    <phoneticPr fontId="2" type="noConversion"/>
  </si>
  <si>
    <t>LoanBorTx,LoanBorTx,LoanBorTx,LoanBorTx,LoanBorTx,LoanBorTx,LoanBorTx,AcDetail</t>
    <phoneticPr fontId="2" type="noConversion"/>
  </si>
  <si>
    <t>放款交易內容檔,放款交易內容檔,放款交易內容檔,放款交易內容檔,放款交易內容檔,放款交易內容檔,放款交易內容檔,會計帳務明細檔</t>
    <phoneticPr fontId="2" type="noConversion"/>
  </si>
  <si>
    <t>TxAmt,Principal,Interest,DelayInt,BreachAmt,TempAmt,ExtraRepay,TxAmt</t>
    <phoneticPr fontId="2" type="noConversion"/>
  </si>
  <si>
    <t>交易金額,實收本金,實收利息,實收延滯息,實收違約金,暫收款金額,提前償還本金,記帳金額</t>
    <phoneticPr fontId="2" type="noConversion"/>
  </si>
  <si>
    <t>DECIMAL,DECIMAL,DECIMAL,DECIMAL,DECIMAL,DECIMAL,DECIMAL,DECIMAL</t>
    <phoneticPr fontId="2" type="noConversion"/>
  </si>
  <si>
    <t>16,16,16,16,16,16,16,16</t>
    <phoneticPr fontId="2" type="noConversion"/>
  </si>
  <si>
    <t>2,2,2,2,2,2,2,2</t>
    <phoneticPr fontId="2" type="noConversion"/>
  </si>
  <si>
    <t>__NoChange,
IF TRXTRN = '3031' THEN TRXAMT
ELSE IF TRXTRN = '3041' THEN TRXAMT
ELSE 0 END,
IF TRXTRN = '3085' THEN TRXAMT
ELSE 0 END,
IF TRXTRN = '3080' THEN TRXAMT
ELSE 0 END,
IF TRXTRN = '3081' THEN TRXAMT
ELSE 0 END,
IF TRXTRN = '3033' THEN TRXAMT
ELSE IF TRXTRN = '3033' THEN TRXAMT
ELSE IF TRXTRN = '3036' THEN TRXAMT
ELSE IF TRXTRN = '3037' THEN TRXAMT
ELSE IF TRXTRN = '3082' THEN TRXAMT
ELSE IF TRXTRN = '3083' THEN TRXAMT
ELSE IF TRXTRN = '3088' THEN TRXAMT
ELSE 0 END,
IF TRXTRN = '3084' THEN TRXAMT ELSE END,
NVL("LA$TRXP"."TRXAMT","LA$JLNP"."JLNAMT")</t>
    <phoneticPr fontId="2" type="noConversion"/>
  </si>
  <si>
    <t>NVL("LA$TRXP"."TRXAMT","LA$JLNP"."JLNAMT")</t>
    <phoneticPr fontId="2" type="noConversion"/>
  </si>
  <si>
    <t>BKPDAT</t>
    <phoneticPr fontId="2" type="noConversion"/>
  </si>
  <si>
    <t>FacmNo,CustNm</t>
    <phoneticPr fontId="2" type="noConversion"/>
  </si>
  <si>
    <t>額度號碼,借款人戶名</t>
    <phoneticPr fontId="2" type="noConversion"/>
  </si>
  <si>
    <t>DECIMAL,NVARCHAR2</t>
    <phoneticPr fontId="2" type="noConversion"/>
  </si>
  <si>
    <t>BatxOthers,BatxOthers</t>
    <phoneticPr fontId="2" type="noConversion"/>
  </si>
  <si>
    <t>其他還款來源檔,其他還款來源檔</t>
    <phoneticPr fontId="2" type="noConversion"/>
  </si>
  <si>
    <t>LOCTYE</t>
    <phoneticPr fontId="2" type="noConversion"/>
  </si>
  <si>
    <t>CityType</t>
  </si>
  <si>
    <t>地區類別</t>
  </si>
  <si>
    <t>交易名稱對照檔</t>
  </si>
  <si>
    <t>TRXTRN</t>
    <phoneticPr fontId="2" type="noConversion"/>
  </si>
  <si>
    <t>TRXDSC</t>
    <phoneticPr fontId="2" type="noConversion"/>
  </si>
  <si>
    <t>交易代號</t>
    <phoneticPr fontId="2" type="noConversion"/>
  </si>
  <si>
    <t>交易說明</t>
    <phoneticPr fontId="2" type="noConversion"/>
  </si>
  <si>
    <t>借貸別</t>
    <phoneticPr fontId="2" type="noConversion"/>
  </si>
  <si>
    <t>Desc</t>
  </si>
  <si>
    <t>摘要</t>
  </si>
  <si>
    <t>Y/N</t>
    <phoneticPr fontId="2" type="noConversion"/>
  </si>
  <si>
    <t>1
2</t>
    <phoneticPr fontId="2" type="noConversion"/>
  </si>
  <si>
    <t>Y;空白</t>
    <phoneticPr fontId="2" type="noConversion"/>
  </si>
  <si>
    <t>Y;N</t>
    <phoneticPr fontId="2" type="noConversion"/>
  </si>
  <si>
    <t>N;(空白)</t>
    <phoneticPr fontId="2" type="noConversion"/>
  </si>
  <si>
    <t>Y;N
指該次法院是否裁定債務人免責
報送時間點為案件狀態B、C、D時</t>
    <phoneticPr fontId="2" type="noConversion"/>
  </si>
  <si>
    <t>A:金融機構位於時限內回報債權資料之補報送
B:債務人申請異動債權金額</t>
    <phoneticPr fontId="2" type="noConversion"/>
  </si>
  <si>
    <t>01:債務人失業
02:債務人收入減少
03:債務人支出增加
04:債務人往生
05:債務人入獄
06:債務人欲聲請前置調解/更生/清算
07:債務人失聯或聯絡困難</t>
    <phoneticPr fontId="2" type="noConversion"/>
  </si>
  <si>
    <t>00:毀諾
01:協商終止
11:未能接受足以負擔之還款方案
12:要求折讓本金未為金融機構所接受
13:要求撤銷原已協商通過之還款方案並要求更優惠還款方案
14:無法負擔任何還款條件
15:本行/本公司未能於文件齊全後30日內開始協商
17:協商意願低落
18:債務人於協商前大量借款或密集消費
19:債務人於最大債權金融機構通知簽署協議書10日曆天內未完成簽約手續
21:資產大於負債
49:其他(協商不成立)
53:經最大債權金融機構通知面談後兩次無故不到場面談
55:債務人主動撤案，終止協商
56:與債務人聯絡多日（多次），仍無法聯繫上
89:其他(協商自始未開始)
90:毀諾後清償
95:申請資格不符
96:債務人透過代辦業者申請，經勸導自行撤件。
97:資料key值報送錯誤，本行結案
98:依規定轉他行承辦，本行結案
99:依債務清償方案履行完畢</t>
    <phoneticPr fontId="2" type="noConversion"/>
  </si>
  <si>
    <t>1:更生程序開始;
2:更生撤回;
3:更生方案認可確定;
4:更生方案履行完畢;
5:更生裁定免責確定;
6:更生調查程序;</t>
    <phoneticPr fontId="2" type="noConversion"/>
  </si>
  <si>
    <t>1
2
3
4
6</t>
    <phoneticPr fontId="2" type="noConversion"/>
  </si>
  <si>
    <t>A:清算程序開始;
B:清算程序終止(結);
C:清算程序開始同時終止;
D:清算撤消免責確定;
E:清算調查程序;
G:清算撤回;
H:清算復權;</t>
    <phoneticPr fontId="2" type="noConversion"/>
  </si>
  <si>
    <t>1,2</t>
    <phoneticPr fontId="2" type="noConversion"/>
  </si>
  <si>
    <t>00,11,13,14,18,21,49,53,55,56,89,95,97,99</t>
    <phoneticPr fontId="2" type="noConversion"/>
  </si>
  <si>
    <t>A:資料key值報送錯誤，本行結案;B:協商不成立;C:更新變更還款條件</t>
    <phoneticPr fontId="2" type="noConversion"/>
  </si>
  <si>
    <t>A</t>
    <phoneticPr fontId="2" type="noConversion"/>
  </si>
  <si>
    <t>01:債務人主動撤案
02:債務人申請更生統收統付前未依約履行更生方案
03:更生款項統一收復申請生效後債務人未依約履行
04:Key值欄位輸入錯誤，本行結案
05:債權金融機構未全數回報債權
99:主辦行停止辦理更生統一收付作業</t>
    <phoneticPr fontId="2" type="noConversion"/>
  </si>
  <si>
    <t>11:投資或創業失敗
12:因消費而積欠債務
13:遭逢重大傷病或災變
14:個人與家庭收入減少(含失業、減薪)
15:收入穩定但支付超過能力可負擔之費用、如昂貴教育、補習費或購置汽車、不動產
16:收入穩定但因自宅貸款月付金提高，導致無法負荷
17:被詐騙集團詐騙
18:為他人作保證或遭他人倒帳</t>
    <phoneticPr fontId="2" type="noConversion"/>
  </si>
  <si>
    <t>11
12
13
14
15
16
18</t>
    <phoneticPr fontId="2" type="noConversion"/>
  </si>
  <si>
    <t>A:本人罹患重大傷病
B:家屬罹患重大傷病
C:非自願性失業
D:繳稅
E:繳付子女學費
F:放無薪假或減薪
G:莫拉克颱風受災戶
H:本人為低收入戶
I:本人為中度以上身心障礙者
J:本人為重大災害災民
K:0206 震災受災戶
L:受嚴重特殊傳染性肺炎疫情影響繳款</t>
    <phoneticPr fontId="2" type="noConversion"/>
  </si>
  <si>
    <t>A
B
C
D
E
I</t>
    <phoneticPr fontId="2" type="noConversion"/>
  </si>
  <si>
    <t>1:屬二階段還款,第一階段
2:屬二階段還款,第二階段
 :非屬二階段還款</t>
    <phoneticPr fontId="2" type="noConversion"/>
  </si>
  <si>
    <t xml:space="preserve"> :非屬二階段還款
1:屬二階段還款方案之第一階段
2:屬二階段還款方案之第二階段</t>
    <phoneticPr fontId="2" type="noConversion"/>
  </si>
  <si>
    <t>是否同意債務人申請變更還款條件方案</t>
    <phoneticPr fontId="2" type="noConversion"/>
  </si>
  <si>
    <t>Y</t>
    <phoneticPr fontId="2" type="noConversion"/>
  </si>
  <si>
    <t>最大債權金融機構報送註記</t>
    <phoneticPr fontId="2" type="noConversion"/>
  </si>
  <si>
    <t>A
O</t>
    <phoneticPr fontId="2" type="noConversion"/>
  </si>
  <si>
    <t xml:space="preserve">310 
320 
330 
340 </t>
    <phoneticPr fontId="2" type="noConversion"/>
  </si>
  <si>
    <t>LPAD(SerialNum,8,'0')</t>
  </si>
  <si>
    <t>NVL("Calling_Date",0),
NVL("Calling_Date",0)</t>
    <phoneticPr fontId="2" type="noConversion"/>
  </si>
  <si>
    <t>CASE "MBKTRX" WHEN '1' THEN '5' WHEN '2' THEN '1' WHEN '3' THEN '4' WHEN '4' THEN '6' ELSE '0' END,
__NoChange</t>
    <phoneticPr fontId="2" type="noConversion"/>
  </si>
  <si>
    <t>NVL("PAY_DATE",0)</t>
  </si>
  <si>
    <t>REPLACE("JCICEXPORTDATE",'/')</t>
    <phoneticPr fontId="2" type="noConversion"/>
  </si>
  <si>
    <t>NVL("PAYAMT_1",0)</t>
  </si>
  <si>
    <t>NVL("PAYAMT_2",0)</t>
  </si>
  <si>
    <t>LA$LMHP</t>
    <phoneticPr fontId="2" type="noConversion"/>
  </si>
  <si>
    <t>撥款歷史資料檔</t>
    <phoneticPr fontId="2" type="noConversion"/>
  </si>
  <si>
    <t xml:space="preserve">若繳息迄日加一個月大於應繳息日：代入應繳息日。
否則：代入加一個月後的繳息迄日。,
</t>
    <phoneticPr fontId="2" type="noConversion"/>
  </si>
  <si>
    <t>無,
若LSMRTP為2時：代入0（到期取息者無指定應繳日）
否則：代入LMSPDY,
Fn_L3GetDate(LMSLLD,LMSDLD,LMSPDY,LMSRTP,0)</t>
    <phoneticPr fontId="2" type="noConversion"/>
  </si>
  <si>
    <t>無,
兩者間相差月數/12並去小數點,
兩者間相差月數除以12的餘數,
貸款到期日-(撥款日期+貸款期間總月數),
Fn_L3GetDate(LMSLLD,LMSDLD,LMSPDY,LMSRTP,0)</t>
  </si>
  <si>
    <t>無,
兩者間相差月數/12並去小數點,
兩者間相差月數除以12的餘數,
貸款到期日-(撥款日期+貸款期間總月數),
若繳息迄日加一個月大於應繳息日：代入應繳息日。
否則：代入加一個月後的繳息迄日。,
Fn_L3GetDate(LMSLLD,LMSDLD,LMSPDY,LMSRTP,0)</t>
    <phoneticPr fontId="2" type="noConversion"/>
  </si>
  <si>
    <t>__NoChange,
NULL時代入0,
NULL時代入0,
NULL時代入0</t>
    <phoneticPr fontId="2" type="noConversion"/>
  </si>
  <si>
    <t>01: 週轉金
02: 購置不動產
03: 營業用資產
04: 固定資產
05: 企業投資
06: 購置動產
09: 其他
,
01: 週轉金
02: 購置不動產
03: 營業用資產
04: 固定資產
05: 企業投資
06: 購置動產
09: 其他
,
01: 週轉金
02: 購置不動產
03: 營業用資產
04: 固定資產
05: 企業投資
06: 購置動產
09: 其他</t>
    <phoneticPr fontId="2" type="noConversion"/>
  </si>
  <si>
    <t>LPAD(APLUSG,2,'0'),
LPAD(APLUSG,2,'0'),
__NoChange</t>
    <phoneticPr fontId="2" type="noConversion"/>
  </si>
  <si>
    <t>共用代碼檔
1: 按日計息  
2: 按月計息
,
0: 正常戶
1:展期
2: 催收戶
3: 結案戶
4: 逾期戶
5: 催收結案戶
6: 呆帳戶
7: 部分轉呆戶
8: 債權轉讓戶
9: 呆帳結案戶
97:預約撥款已刪除
98:預約已撥款
99:預約撥款</t>
    <phoneticPr fontId="2" type="noConversion"/>
  </si>
  <si>
    <t xml:space="preserve">共用代碼檔
1: 按日計息  
2: 按月計息 
,
0: 正常戶
1:展期
2: 催收戶
3: 結案戶
4: 逾期戶
5: 催收結案戶
6: 呆帳戶
7: 部分轉呆戶
8: 債權轉讓戶
9: 呆帳結案戶
97:預約撥款已刪除
98:預約已撥款
99:預約撥款 </t>
    <phoneticPr fontId="2" type="noConversion"/>
  </si>
  <si>
    <t>1: 機動 
2: 固定
3: 定期機動</t>
    <phoneticPr fontId="2" type="noConversion"/>
  </si>
  <si>
    <t>連絡電話,連絡電話,連絡電話</t>
    <phoneticPr fontId="2" type="noConversion"/>
  </si>
  <si>
    <t>VC2,VC2,VC2</t>
    <phoneticPr fontId="2" type="noConversion"/>
  </si>
  <si>
    <t>1&lt;=長度&lt;=5時：取前5字元
否則：代入空字串
,
長度&gt;=6，且第6字元開始不超過10個字元：取第6字元後最多10個字元
否則：代入空字串
,
長度&gt;=16時，且第16字元開始不超過5個字元：取第16字元後最多5個字元
否則：代入空字串</t>
    <phoneticPr fontId="2" type="noConversion"/>
  </si>
  <si>
    <t>BreachFlag,BreachCode,BreachGetCode,ProhibitMonth,BreachPercent,BreachDecreaseMonth,BreachDecrease</t>
    <phoneticPr fontId="2" type="noConversion"/>
  </si>
  <si>
    <t>是否限制清償,違約適用方式,違約金收取方式,限制清償期限,違約金百分比,違約金分段月數,分段遞減百分比</t>
    <phoneticPr fontId="2" type="noConversion"/>
  </si>
  <si>
    <t>VC2,VC2,VC2,D,D,D,D</t>
    <phoneticPr fontId="2" type="noConversion"/>
  </si>
  <si>
    <t>1,3,1,3,5,3,5</t>
    <phoneticPr fontId="2" type="noConversion"/>
  </si>
  <si>
    <t>0,0,0,0,2,0,2</t>
    <phoneticPr fontId="2" type="noConversion"/>
  </si>
  <si>
    <t>PSNBCD大於0時代入Y；否則代入N,
PSNBCD大於0時補為三位數
否則代入999,
PSNBCD大於0時代入1；否則代入9,
PSNBCD為1,2時代入36；否則代入0,
PSNBCD為1,2時代入1；否則代入0,
PSNBCD為1時代入12；為2時代入6；皆非時代入0,
PSNBCD為1時代入0.25；為2時代入0.1
皆非時代入0</t>
    <phoneticPr fontId="2" type="noConversion"/>
  </si>
  <si>
    <t>OverdueDate,CloseDate</t>
    <phoneticPr fontId="2" type="noConversion"/>
  </si>
  <si>
    <t>轉催收日,銷號日期</t>
    <phoneticPr fontId="2" type="noConversion"/>
  </si>
  <si>
    <t>DecimalD,Decimald</t>
    <phoneticPr fontId="2" type="noConversion"/>
  </si>
  <si>
    <t>ReceiveDate,DocDate,OpenAcDate,CloseDate</t>
    <phoneticPr fontId="2" type="noConversion"/>
  </si>
  <si>
    <t>收件日期,單據日期,起帳日期,銷號日期</t>
    <phoneticPr fontId="2" type="noConversion"/>
  </si>
  <si>
    <t>DecimalD,DecimalD,DecimalD,DecimalD</t>
    <phoneticPr fontId="2" type="noConversion"/>
  </si>
  <si>
    <t>8,8,8,8</t>
    <phoneticPr fontId="2" type="noConversion"/>
  </si>
  <si>
    <t>__NoChange,
__NoChange,
__NoChange,
CASE
WHEN S1."TFRBAD" &lt;&gt; 0 AND S1."TFRWFN" = 0 THEN 0
ELSE NVL(S2."LastRCVDAT",0) END</t>
    <phoneticPr fontId="2" type="noConversion"/>
  </si>
  <si>
    <t>CASE
WHEN S1."TFRBAD" &lt;&gt; 0 AND S1."TFRWFN" = 0 THEN 0
ELSE NVL(S2."LastRCVDAT",0) END</t>
    <phoneticPr fontId="2" type="noConversion"/>
  </si>
  <si>
    <t>__NoChange,
CASE
WHEN S1."TFRBAD" &lt;&gt; 0 AND S1."TFRWFN" = 0 THEN 0
ELSE NVL(S2."LastRCVDAT",0) END</t>
    <phoneticPr fontId="2" type="noConversion"/>
  </si>
  <si>
    <t>FacMain,FacProdStepRate</t>
    <phoneticPr fontId="2" type="noConversion"/>
  </si>
  <si>
    <t>額度主檔,商品參數副檔階梯式利率</t>
    <phoneticPr fontId="2" type="noConversion"/>
  </si>
  <si>
    <t>IndividualIncr,RateIncr</t>
    <phoneticPr fontId="2" type="noConversion"/>
  </si>
  <si>
    <t>個別加碼,加碼利率</t>
    <phoneticPr fontId="2" type="noConversion"/>
  </si>
  <si>
    <t>FacMain,LoanBorMain,LoanBorMain</t>
    <phoneticPr fontId="2" type="noConversion"/>
  </si>
  <si>
    <t>額度主檔,放款主檔,放款主檔</t>
    <phoneticPr fontId="2" type="noConversion"/>
  </si>
  <si>
    <t>ApproveRate,ApproveRate,StoreRate</t>
    <phoneticPr fontId="2" type="noConversion"/>
  </si>
  <si>
    <t>核准利率,核准利率,實際計息利率</t>
    <phoneticPr fontId="2" type="noConversion"/>
  </si>
  <si>
    <t>6,6,6</t>
    <phoneticPr fontId="2" type="noConversion"/>
  </si>
  <si>
    <t>4,4,4</t>
    <phoneticPr fontId="2" type="noConversion"/>
  </si>
  <si>
    <t>UsageCode,UsageCode</t>
    <phoneticPr fontId="2" type="noConversion"/>
  </si>
  <si>
    <t>資金用途別,用途別</t>
    <phoneticPr fontId="2" type="noConversion"/>
  </si>
  <si>
    <t>NVL(EXGCDE,'')</t>
    <phoneticPr fontId="2" type="noConversion"/>
  </si>
  <si>
    <t>1:整批匯款(預撥)  
2:單筆匯款(即時)</t>
    <phoneticPr fontId="2" type="noConversion"/>
  </si>
  <si>
    <t>DrawdownCode</t>
    <phoneticPr fontId="2" type="noConversion"/>
  </si>
  <si>
    <t>撥款方式</t>
    <phoneticPr fontId="2" type="noConversion"/>
  </si>
  <si>
    <t>VARCHAR2</t>
    <phoneticPr fontId="2" type="noConversion"/>
  </si>
  <si>
    <t>Remark</t>
    <phoneticPr fontId="2" type="noConversion"/>
  </si>
  <si>
    <t>附言</t>
    <phoneticPr fontId="2" type="noConversion"/>
  </si>
  <si>
    <t>NVARCHAR2</t>
    <phoneticPr fontId="2" type="noConversion"/>
  </si>
  <si>
    <t>CustMain,CdGseq</t>
    <phoneticPr fontId="2" type="noConversion"/>
  </si>
  <si>
    <t>客戶資料主檔,編號編碼檔</t>
    <phoneticPr fontId="2" type="noConversion"/>
  </si>
  <si>
    <t>CustNo,SeqNo</t>
    <phoneticPr fontId="2" type="noConversion"/>
  </si>
  <si>
    <t>戶號,流水號</t>
    <phoneticPr fontId="2" type="noConversion"/>
  </si>
  <si>
    <t>7,8</t>
    <phoneticPr fontId="2" type="noConversion"/>
  </si>
  <si>
    <t>FacCaseAppl,CdGseq,CdGseq</t>
    <phoneticPr fontId="2" type="noConversion"/>
  </si>
  <si>
    <t>案件申請檔,編號編碼檔,編號編碼檔</t>
    <phoneticPr fontId="2" type="noConversion"/>
  </si>
  <si>
    <t>ApplNo,GseqDate,SeqNo</t>
    <phoneticPr fontId="2" type="noConversion"/>
  </si>
  <si>
    <t>申請號碼,編號日期,流水號</t>
    <phoneticPr fontId="2" type="noConversion"/>
  </si>
  <si>
    <t>7,8,8</t>
    <phoneticPr fontId="2" type="noConversion"/>
  </si>
  <si>
    <t>CdCl,CdGseq</t>
    <phoneticPr fontId="2" type="noConversion"/>
  </si>
  <si>
    <t>擔保品代號檔,編號編碼檔</t>
    <phoneticPr fontId="2" type="noConversion"/>
  </si>
  <si>
    <t>ClCode1,GseqKind</t>
    <phoneticPr fontId="2" type="noConversion"/>
  </si>
  <si>
    <t>ClCode2,GseqKind</t>
    <phoneticPr fontId="2" type="noConversion"/>
  </si>
  <si>
    <t>擔保品代號1,交易種類</t>
    <phoneticPr fontId="2" type="noConversion"/>
  </si>
  <si>
    <t>擔保品代號2,交易種類</t>
    <phoneticPr fontId="2" type="noConversion"/>
  </si>
  <si>
    <t>1,4</t>
    <phoneticPr fontId="2" type="noConversion"/>
  </si>
  <si>
    <t>LastUsedNo,SeqNo</t>
    <phoneticPr fontId="2" type="noConversion"/>
  </si>
  <si>
    <t>最後使用碼,流水號</t>
    <phoneticPr fontId="2" type="noConversion"/>
  </si>
  <si>
    <t>__NoChange,
申請號碼前兩碼轉西元年, 最早資料為1995, 因此小於1995者轉為民國100年後的西元年
,
取最後5字元的MAX值</t>
    <phoneticPr fontId="2" type="noConversion"/>
  </si>
  <si>
    <t>無,
LPAD("GDRID1",2,'0') || LPAD("GDRID2",2,'0')</t>
    <phoneticPr fontId="2" type="noConversion"/>
  </si>
  <si>
    <t>__NoChange,
MAX(LMSACN)</t>
    <phoneticPr fontId="2" type="noConversion"/>
  </si>
  <si>
    <t>鑑價單價/坪</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</si>
</sst>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2"/>
      <color theme="1"/>
      <name val="新細明體"/>
      <family val="2"/>
      <charset val="136"/>
      <scheme val="minor"/>
    </font>
    <font>
      <sz val="12"/>
      <color theme="1"/>
      <name val="標楷體"/>
      <family val="4"/>
      <charset val="136"/>
    </font>
    <font>
      <sz val="9"/>
      <name val="新細明體"/>
      <family val="2"/>
      <charset val="136"/>
      <scheme val="minor"/>
    </font>
    <font>
      <u/>
      <sz val="12"/>
      <color theme="10"/>
      <name val="新細明體"/>
      <family val="2"/>
      <charset val="136"/>
      <scheme val="minor"/>
    </font>
    <font>
      <sz val="12"/>
      <name val="標楷體"/>
      <family val="4"/>
      <charset val="136"/>
    </font>
    <font>
      <b/>
      <sz val="12"/>
      <color rgb="FFFF0000"/>
      <name val="標楷體"/>
      <family val="4"/>
      <charset val="136"/>
    </font>
    <font>
      <sz val="12"/>
      <color rgb="FFFF0000"/>
      <name val="標楷體"/>
      <family val="4"/>
      <charset val="136"/>
    </font>
    <font>
      <sz val="12"/>
      <color theme="1"/>
      <name val="微軟正黑體"/>
      <family val="2"/>
      <charset val="136"/>
    </font>
    <font>
      <b/>
      <sz val="12"/>
      <color theme="1"/>
      <name val="標楷體"/>
      <family val="4"/>
      <charset val="136"/>
    </font>
    <font>
      <sz val="12"/>
      <color theme="1"/>
      <name val="新細明體"/>
      <family val="2"/>
      <charset val="136"/>
      <scheme val="minor"/>
    </font>
    <font>
      <sz val="12"/>
      <color theme="1"/>
      <name val="新細明體"/>
      <family val="1"/>
      <charset val="136"/>
      <scheme val="minor"/>
    </font>
    <font>
      <sz val="12"/>
      <color rgb="FF000000"/>
      <name val="標楷體"/>
      <family val="4"/>
      <charset val="136"/>
    </font>
    <font>
      <sz val="11"/>
      <color indexed="8"/>
      <name val="新細明體"/>
      <family val="2"/>
      <scheme val="minor"/>
    </font>
    <font>
      <u/>
      <sz val="12"/>
      <color theme="1"/>
      <name val="標楷體"/>
      <family val="4"/>
      <charset val="136"/>
    </font>
    <font>
      <u/>
      <sz val="12"/>
      <color theme="10"/>
      <name val="新細明體"/>
      <family val="1"/>
      <charset val="136"/>
    </font>
    <font>
      <sz val="20"/>
      <color theme="1"/>
      <name val="微軟正黑體"/>
      <family val="2"/>
      <charset val="136"/>
    </font>
    <font>
      <sz val="9"/>
      <name val="新細明體"/>
      <family val="1"/>
      <charset val="136"/>
    </font>
    <font>
      <sz val="12"/>
      <name val="新細明體"/>
      <family val="1"/>
      <charset val="136"/>
    </font>
    <font>
      <sz val="12"/>
      <name val="新細明體"/>
      <family val="1"/>
      <charset val="136"/>
      <scheme val="minor"/>
    </font>
    <font>
      <sz val="12"/>
      <name val="新細明體"/>
      <family val="2"/>
      <charset val="136"/>
      <scheme val="minor"/>
    </font>
    <font>
      <sz val="12"/>
      <color theme="1"/>
      <name val="新細明體"/>
      <family val="1"/>
      <charset val="136"/>
      <scheme val="maj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9">
    <xf numFmtId="0" fontId="0" fillId="0" borderId="0">
      <alignment vertical="center"/>
    </xf>
    <xf numFmtId="0" fontId="3" fillId="0" borderId="0" applyNumberFormat="0" applyFill="0" applyBorder="0" applyAlignment="0" applyProtection="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12" fillId="0" borderId="0">
      <alignment vertical="center"/>
    </xf>
    <xf numFmtId="0" fontId="14"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cellStyleXfs>
  <cellXfs count="111">
    <xf numFmtId="0" fontId="0" fillId="0" borderId="0" xfId="0">
      <alignment vertical="center"/>
    </xf>
    <xf numFmtId="0" fontId="1" fillId="2" borderId="0" xfId="0" applyFont="1" applyFill="1" applyAlignment="1">
      <alignment horizontal="center"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1" applyFont="1">
      <alignment vertical="center"/>
    </xf>
    <xf numFmtId="0" fontId="1" fillId="2" borderId="0" xfId="0" applyFont="1" applyFill="1" applyAlignment="1">
      <alignment vertical="center" wrapText="1"/>
    </xf>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wrapText="1"/>
    </xf>
    <xf numFmtId="0" fontId="6"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center" vertical="center"/>
    </xf>
    <xf numFmtId="0" fontId="3" fillId="0" borderId="0" xfId="1">
      <alignment vertical="center"/>
    </xf>
    <xf numFmtId="0" fontId="1" fillId="2" borderId="0" xfId="0" applyFont="1" applyFill="1" applyAlignment="1">
      <alignment vertical="center"/>
    </xf>
    <xf numFmtId="0" fontId="1" fillId="0" borderId="0" xfId="0" applyFont="1" applyAlignment="1">
      <alignment vertical="center"/>
    </xf>
    <xf numFmtId="0" fontId="0" fillId="0" borderId="0" xfId="0">
      <alignment vertical="center"/>
    </xf>
    <xf numFmtId="0" fontId="4"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xf>
    <xf numFmtId="14" fontId="1" fillId="0" borderId="0" xfId="0" applyNumberFormat="1" applyFont="1" applyAlignment="1">
      <alignment horizontal="center" vertical="center"/>
    </xf>
    <xf numFmtId="0" fontId="7" fillId="0" borderId="0" xfId="0" applyFont="1">
      <alignment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0" applyFont="1" applyBorder="1" applyAlignment="1">
      <alignment horizontal="right" vertical="center"/>
    </xf>
    <xf numFmtId="0" fontId="0" fillId="0" borderId="0" xfId="0" applyAlignment="1">
      <alignment vertical="center" wrapText="1"/>
    </xf>
    <xf numFmtId="0" fontId="7" fillId="0" borderId="1" xfId="0" applyFont="1" applyBorder="1" applyAlignment="1">
      <alignment vertical="center"/>
    </xf>
    <xf numFmtId="0" fontId="1" fillId="3" borderId="0" xfId="0" applyFont="1" applyFill="1" applyAlignment="1">
      <alignment horizontal="center" vertical="center"/>
    </xf>
    <xf numFmtId="0" fontId="1" fillId="3" borderId="0" xfId="0" applyFont="1" applyFill="1" applyAlignment="1">
      <alignment horizontal="left" vertical="top" wrapText="1"/>
    </xf>
    <xf numFmtId="176" fontId="1" fillId="0" borderId="0" xfId="0" applyNumberFormat="1" applyFont="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8" fillId="0" borderId="0" xfId="0" applyNumberFormat="1"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 fillId="0" borderId="0"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8" fillId="0" borderId="1" xfId="0" applyNumberFormat="1" applyFont="1" applyFill="1" applyBorder="1" applyAlignment="1">
      <alignment horizontal="center" vertical="center"/>
    </xf>
    <xf numFmtId="0" fontId="1" fillId="0" borderId="1" xfId="0" applyFont="1" applyFill="1" applyBorder="1" applyAlignment="1">
      <alignment vertical="center"/>
    </xf>
    <xf numFmtId="0" fontId="1" fillId="0" borderId="1" xfId="0" applyNumberFormat="1" applyFont="1" applyFill="1" applyBorder="1" applyAlignment="1">
      <alignment horizontal="center" vertical="center"/>
    </xf>
    <xf numFmtId="0" fontId="1" fillId="0" borderId="1" xfId="0" applyFont="1" applyFill="1" applyBorder="1" applyAlignment="1">
      <alignment vertical="center" wrapText="1"/>
    </xf>
    <xf numFmtId="0" fontId="6" fillId="0" borderId="1" xfId="0" applyFont="1" applyFill="1" applyBorder="1" applyAlignment="1">
      <alignment horizontal="center"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1" fillId="0" borderId="1" xfId="2" applyFont="1" applyBorder="1" applyAlignment="1">
      <alignment vertical="center" wrapText="1"/>
    </xf>
    <xf numFmtId="14" fontId="1" fillId="0" borderId="0" xfId="0" applyNumberFormat="1" applyFont="1" applyFill="1" applyBorder="1" applyAlignment="1">
      <alignment vertical="center"/>
    </xf>
    <xf numFmtId="176" fontId="1" fillId="0" borderId="0" xfId="0" applyNumberFormat="1" applyFont="1" applyAlignment="1">
      <alignment horizontal="left" vertical="top" wrapText="1"/>
    </xf>
    <xf numFmtId="0" fontId="1" fillId="4" borderId="0" xfId="0" applyFont="1" applyFill="1" applyAlignment="1">
      <alignment vertical="center"/>
    </xf>
    <xf numFmtId="0" fontId="1" fillId="0" borderId="0" xfId="0" applyFont="1" applyFill="1" applyAlignment="1">
      <alignment horizontal="center" vertical="center"/>
    </xf>
    <xf numFmtId="0" fontId="0" fillId="5" borderId="1" xfId="0" applyFill="1" applyBorder="1">
      <alignment vertical="center"/>
    </xf>
    <xf numFmtId="0" fontId="0" fillId="6" borderId="1" xfId="0" applyFill="1" applyBorder="1">
      <alignment vertical="center"/>
    </xf>
    <xf numFmtId="0" fontId="11" fillId="0" borderId="1" xfId="0" applyFont="1" applyBorder="1" applyAlignment="1">
      <alignment horizontal="left" vertical="top" wrapText="1"/>
    </xf>
    <xf numFmtId="0" fontId="11" fillId="0" borderId="0" xfId="0" applyNumberFormat="1" applyFont="1" applyBorder="1" applyAlignment="1">
      <alignment horizontal="left" vertical="top" wrapText="1"/>
    </xf>
    <xf numFmtId="0" fontId="1" fillId="5" borderId="1" xfId="0" applyFont="1" applyFill="1" applyBorder="1">
      <alignment vertical="center"/>
    </xf>
    <xf numFmtId="0" fontId="1" fillId="6" borderId="1" xfId="0" applyFont="1" applyFill="1" applyBorder="1">
      <alignment vertical="center"/>
    </xf>
    <xf numFmtId="0" fontId="11" fillId="0" borderId="0" xfId="0" applyFont="1" applyBorder="1" applyAlignment="1">
      <alignment horizontal="left" vertical="top" wrapText="1"/>
    </xf>
    <xf numFmtId="0" fontId="1" fillId="0" borderId="1" xfId="0" applyFont="1" applyBorder="1" applyAlignment="1">
      <alignment horizontal="left" vertical="top"/>
    </xf>
    <xf numFmtId="0" fontId="1" fillId="0" borderId="4" xfId="0" applyFont="1" applyFill="1" applyBorder="1" applyAlignment="1">
      <alignment horizontal="left" vertical="top"/>
    </xf>
    <xf numFmtId="0" fontId="0" fillId="0" borderId="0" xfId="0" quotePrefix="1">
      <alignment vertical="center"/>
    </xf>
    <xf numFmtId="3" fontId="0" fillId="0" borderId="0" xfId="0" applyNumberFormat="1">
      <alignment vertical="center"/>
    </xf>
    <xf numFmtId="0" fontId="0" fillId="0" borderId="0" xfId="0" quotePrefix="1" applyAlignment="1">
      <alignment vertical="center" wrapText="1"/>
    </xf>
    <xf numFmtId="0" fontId="1" fillId="0" borderId="0" xfId="0" quotePrefix="1" applyFont="1" applyAlignment="1">
      <alignment vertical="center" wrapText="1"/>
    </xf>
    <xf numFmtId="20" fontId="0" fillId="0" borderId="0" xfId="0" applyNumberFormat="1" applyAlignment="1">
      <alignment vertical="center" wrapText="1"/>
    </xf>
    <xf numFmtId="0" fontId="0" fillId="0" borderId="0" xfId="0">
      <alignment vertical="center"/>
    </xf>
    <xf numFmtId="0" fontId="1" fillId="0" borderId="1" xfId="0" applyFont="1" applyBorder="1" applyAlignment="1">
      <alignment horizontal="left" vertical="top" wrapText="1"/>
    </xf>
    <xf numFmtId="0" fontId="15" fillId="0" borderId="0" xfId="0" applyFont="1">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17" fillId="0" borderId="1" xfId="0" applyFont="1" applyFill="1" applyBorder="1">
      <alignment vertical="center"/>
    </xf>
    <xf numFmtId="0" fontId="17" fillId="0" borderId="1" xfId="0" applyFont="1" applyFill="1" applyBorder="1" applyAlignment="1">
      <alignment horizontal="justify"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vertical="center" wrapText="1"/>
    </xf>
    <xf numFmtId="0" fontId="18" fillId="0" borderId="0" xfId="0" applyFont="1" applyFill="1">
      <alignment vertical="center"/>
    </xf>
    <xf numFmtId="0" fontId="19" fillId="0" borderId="0" xfId="0" applyFont="1">
      <alignment vertical="center"/>
    </xf>
    <xf numFmtId="0" fontId="17" fillId="0" borderId="1" xfId="0" applyFont="1" applyBorder="1">
      <alignment vertical="center"/>
    </xf>
    <xf numFmtId="0" fontId="17" fillId="0" borderId="1" xfId="0" applyFont="1" applyBorder="1" applyAlignment="1">
      <alignment horizontal="center" vertical="center"/>
    </xf>
    <xf numFmtId="0" fontId="17" fillId="0" borderId="1" xfId="0" applyFont="1" applyBorder="1" applyAlignment="1">
      <alignment vertical="center" wrapText="1"/>
    </xf>
    <xf numFmtId="0" fontId="0" fillId="0" borderId="4" xfId="0" applyFill="1" applyBorder="1">
      <alignment vertical="center"/>
    </xf>
    <xf numFmtId="0" fontId="0" fillId="0" borderId="0" xfId="0" applyFill="1" applyBorder="1">
      <alignment vertical="center"/>
    </xf>
    <xf numFmtId="0" fontId="0" fillId="0" borderId="1" xfId="0" quotePrefix="1" applyBorder="1">
      <alignment vertical="center"/>
    </xf>
    <xf numFmtId="3" fontId="0" fillId="0" borderId="0" xfId="0" quotePrefix="1" applyNumberFormat="1">
      <alignment vertical="center"/>
    </xf>
    <xf numFmtId="0" fontId="0" fillId="0" borderId="4" xfId="0" applyFill="1" applyBorder="1" applyAlignment="1">
      <alignment horizontal="justify" vertical="center" wrapText="1"/>
    </xf>
    <xf numFmtId="0" fontId="0" fillId="0" borderId="5" xfId="0" applyFill="1" applyBorder="1" applyAlignment="1">
      <alignment horizontal="justify" vertical="center" wrapText="1"/>
    </xf>
    <xf numFmtId="0" fontId="0" fillId="0" borderId="4" xfId="0" applyFill="1" applyBorder="1" applyAlignment="1">
      <alignment horizontal="center" vertical="center"/>
    </xf>
    <xf numFmtId="0" fontId="0" fillId="0" borderId="4" xfId="0" applyFill="1" applyBorder="1" applyAlignment="1">
      <alignment vertical="center" wrapText="1"/>
    </xf>
    <xf numFmtId="0" fontId="10" fillId="0" borderId="0" xfId="0" applyFont="1">
      <alignment vertical="center"/>
    </xf>
    <xf numFmtId="0" fontId="0" fillId="0" borderId="0" xfId="0" applyFill="1" applyBorder="1" applyAlignment="1">
      <alignment vertical="center" wrapText="1"/>
    </xf>
    <xf numFmtId="0" fontId="20" fillId="0" borderId="0" xfId="0" applyFont="1" applyAlignment="1">
      <alignment horizontal="left" vertical="top"/>
    </xf>
    <xf numFmtId="0" fontId="15" fillId="0" borderId="0" xfId="0" applyFont="1" applyAlignment="1">
      <alignment horizontal="right" vertical="center"/>
    </xf>
    <xf numFmtId="0" fontId="15" fillId="2" borderId="0" xfId="0" applyFont="1" applyFill="1" applyAlignment="1">
      <alignment horizontal="left" vertical="center"/>
    </xf>
    <xf numFmtId="0" fontId="15" fillId="0" borderId="0" xfId="0" applyFont="1" applyAlignment="1">
      <alignment horizontal="center" vertical="center"/>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cellXfs>
  <cellStyles count="9">
    <cellStyle name="一般" xfId="0" builtinId="0"/>
    <cellStyle name="一般 2" xfId="4" xr:uid="{00000000-0005-0000-0000-000001000000}"/>
    <cellStyle name="一般 2 2" xfId="5" xr:uid="{00000000-0005-0000-0000-000002000000}"/>
    <cellStyle name="一般 3" xfId="2" xr:uid="{00000000-0005-0000-0000-000003000000}"/>
    <cellStyle name="一般 4" xfId="3" xr:uid="{00000000-0005-0000-0000-000004000000}"/>
    <cellStyle name="一般 5" xfId="6" xr:uid="{9CEBBF7A-0D3E-4727-8CEC-58102AFF7E83}"/>
    <cellStyle name="超連結" xfId="1" builtinId="8"/>
    <cellStyle name="超連結 2" xfId="8" xr:uid="{1B699BE9-95E2-4B5E-9F42-24709EA3746E}"/>
    <cellStyle name="超連結 3" xfId="7" xr:uid="{3CEF20AE-7C8C-459C-B5FF-D73634F52A5C}"/>
  </cellStyles>
  <dxfs count="167">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
      <font>
        <b/>
        <i val="0"/>
        <color auto="1"/>
      </font>
      <fill>
        <patternFill>
          <bgColor rgb="FFFFFF00"/>
        </patternFill>
      </fill>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357" Type="http://schemas.openxmlformats.org/officeDocument/2006/relationships/pivotCacheDefinition" Target="pivotCache/pivotCacheDefinition1.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worksheet" Target="worksheets/sheet337.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261" Type="http://schemas.openxmlformats.org/officeDocument/2006/relationships/worksheet" Target="worksheets/sheet261.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styles" Target="styles.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sharedStrings" Target="sharedStrings.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worksheet" Target="worksheets/sheet318.xml"/><Relationship Id="rId339" Type="http://schemas.openxmlformats.org/officeDocument/2006/relationships/worksheet" Target="worksheets/sheet339.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350" Type="http://schemas.openxmlformats.org/officeDocument/2006/relationships/worksheet" Target="worksheets/sheet350.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340" Type="http://schemas.openxmlformats.org/officeDocument/2006/relationships/worksheet" Target="worksheets/sheet340.xml"/><Relationship Id="rId361" Type="http://schemas.openxmlformats.org/officeDocument/2006/relationships/calcChain" Target="calcChain.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351" Type="http://schemas.openxmlformats.org/officeDocument/2006/relationships/worksheet" Target="worksheets/sheet351.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341" Type="http://schemas.openxmlformats.org/officeDocument/2006/relationships/worksheet" Target="worksheets/sheet341.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352" Type="http://schemas.openxmlformats.org/officeDocument/2006/relationships/worksheet" Target="worksheets/sheet352.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342" Type="http://schemas.openxmlformats.org/officeDocument/2006/relationships/worksheet" Target="worksheets/sheet342.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353" Type="http://schemas.openxmlformats.org/officeDocument/2006/relationships/worksheet" Target="worksheets/sheet353.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343" Type="http://schemas.openxmlformats.org/officeDocument/2006/relationships/worksheet" Target="worksheets/sheet343.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354" Type="http://schemas.openxmlformats.org/officeDocument/2006/relationships/worksheet" Target="worksheets/sheet354.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355" Type="http://schemas.openxmlformats.org/officeDocument/2006/relationships/worksheet" Target="worksheets/sheet355.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externalLink" Target="externalLinks/externalLink1.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theme" Target="theme/theme1.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173" Type="http://schemas.openxmlformats.org/officeDocument/2006/relationships/worksheet" Target="worksheets/sheet173.xml"/><Relationship Id="rId229" Type="http://schemas.openxmlformats.org/officeDocument/2006/relationships/worksheet" Target="worksheets/sheet229.xml"/><Relationship Id="rId240" Type="http://schemas.openxmlformats.org/officeDocument/2006/relationships/worksheet" Target="worksheets/sheet240.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251" Type="http://schemas.openxmlformats.org/officeDocument/2006/relationships/worksheet" Target="worksheets/sheet251.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0.16\St1Share(NAS)\SKL\DB\GenTables\L3-&#24115;&#21209;&#20316;&#26989;\LoanNotY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D"/>
      <sheetName val="DBS"/>
    </sheetNames>
    <sheetDataSet>
      <sheetData sheetId="0">
        <row r="1">
          <cell r="C1" t="str">
            <v>LoanNotYet</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1" refreshedDate="44133.743614467596" createdVersion="6" refreshedVersion="6" minRefreshableVersion="3" recordCount="1130" xr:uid="{00000000-000A-0000-FFFF-FFFF00000000}">
  <cacheSource type="worksheet">
    <worksheetSource ref="A1:P1048576" sheet="AS400清單"/>
  </cacheSource>
  <cacheFields count="17">
    <cacheField name="序號" numFmtId="0">
      <sharedItems containsString="0" containsBlank="1" containsNumber="1" containsInteger="1" minValue="1" maxValue="1129"/>
    </cacheField>
    <cacheField name="名稱" numFmtId="0">
      <sharedItems containsBlank="1"/>
    </cacheField>
    <cacheField name="連結" numFmtId="0">
      <sharedItems containsBlank="1"/>
    </cacheField>
    <cacheField name="中文名稱" numFmtId="0">
      <sharedItems containsBlank="1"/>
    </cacheField>
    <cacheField name="1.批次統計檔_x000a_2.傳票檔" numFmtId="0">
      <sharedItems containsString="0" containsBlank="1" containsNumber="1" containsInteger="1" minValue="1" maxValue="2"/>
    </cacheField>
    <cacheField name="檔案性質:" numFmtId="0">
      <sharedItems containsString="0" containsBlank="1" containsNumber="1" containsInteger="1" minValue="1" maxValue="7" count="7">
        <n v="2"/>
        <n v="6"/>
        <n v="7"/>
        <n v="4"/>
        <n v="1"/>
        <n v="3"/>
        <m/>
      </sharedItems>
    </cacheField>
    <cacheField name="是否轉換:_x000a_V:轉換_x000a_X:不轉換_x000a_O:部份轉_x000a_H:中間DB" numFmtId="0">
      <sharedItems containsBlank="1" count="5">
        <s v="V"/>
        <s v="X"/>
        <s v="H"/>
        <s v="O"/>
        <m/>
      </sharedItems>
    </cacheField>
    <cacheField name="不轉換原因" numFmtId="0">
      <sharedItems containsBlank="1"/>
    </cacheField>
    <cacheField name="備註" numFmtId="0">
      <sharedItems containsBlank="1"/>
    </cacheField>
    <cacheField name="請新壽確認" numFmtId="0">
      <sharedItems containsBlank="1"/>
    </cacheField>
    <cacheField name="10/22新壽回覆" numFmtId="0">
      <sharedItems containsBlank="1" longText="1"/>
    </cacheField>
    <cacheField name="無Schema" numFmtId="0">
      <sharedItems containsBlank="1"/>
    </cacheField>
    <cacheField name="對應Table" numFmtId="0">
      <sharedItems containsDate="1" containsBlank="1" containsMixedTypes="1" minDate="2020-10-30T00:00:00" maxDate="2020-10-31T00:00:00"/>
    </cacheField>
    <cacheField name="對應Table中文名稱" numFmtId="0">
      <sharedItems containsBlank="1"/>
    </cacheField>
    <cacheField name="預計完成日期" numFmtId="0">
      <sharedItems containsNonDate="0" containsDate="1" containsString="0" containsBlank="1" minDate="2020-10-21T00:00:00" maxDate="2020-12-01T00:00:00" count="13">
        <m/>
        <d v="2020-11-12T00:00:00"/>
        <d v="2020-10-21T00:00:00"/>
        <d v="2020-11-30T00:00:00"/>
        <d v="2020-11-02T00:00:00"/>
        <d v="2020-11-03T00:00:00"/>
        <d v="2020-11-04T00:00:00"/>
        <d v="2020-11-05T00:00:00"/>
        <d v="2020-11-06T00:00:00"/>
        <d v="2020-10-29T00:00:00"/>
        <d v="2020-11-09T00:00:00"/>
        <d v="2020-11-10T00:00:00"/>
        <d v="2020-11-11T00:00:00"/>
      </sharedItems>
      <fieldGroup par="16" base="14">
        <rangePr groupBy="days" startDate="2020-10-21T00:00:00" endDate="2020-12-01T00:00:00"/>
        <groupItems count="368">
          <s v="(空白)"/>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0/12/1"/>
        </groupItems>
      </fieldGroup>
    </cacheField>
    <cacheField name="實際完成日期" numFmtId="0">
      <sharedItems containsNonDate="0" containsDate="1" containsString="0" containsBlank="1" minDate="2020-10-29T00:00:00" maxDate="2020-10-30T00:00:00" count="2">
        <m/>
        <d v="2020-10-29T00:00:00"/>
      </sharedItems>
    </cacheField>
    <cacheField name="月" numFmtId="0" databaseField="0">
      <fieldGroup base="14">
        <rangePr groupBy="months" startDate="2020-10-21T00:00:00" endDate="2020-12-01T00:00:00"/>
        <groupItems count="14">
          <s v="&lt;2020/10/21"/>
          <s v="1月"/>
          <s v="2月"/>
          <s v="3月"/>
          <s v="4月"/>
          <s v="5月"/>
          <s v="6月"/>
          <s v="7月"/>
          <s v="8月"/>
          <s v="9月"/>
          <s v="10月"/>
          <s v="11月"/>
          <s v="12月"/>
          <s v="&gt;2020/1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0">
  <r>
    <n v="1"/>
    <s v="AH$ACHP"/>
    <s v="Def"/>
    <s v="ACH授權明細檔"/>
    <m/>
    <x v="0"/>
    <x v="0"/>
    <m/>
    <m/>
    <m/>
    <m/>
    <m/>
    <s v="BankAuthAct"/>
    <s v="銀扣授權帳號檔"/>
    <x v="0"/>
    <x v="0"/>
  </r>
  <r>
    <n v="2"/>
    <s v="AH$ACRP"/>
    <s v="Def"/>
    <s v="ACH 授權記錄檔"/>
    <m/>
    <x v="1"/>
    <x v="0"/>
    <m/>
    <m/>
    <m/>
    <m/>
    <m/>
    <s v="AchAuthLog"/>
    <s v="ACH授權記錄檔"/>
    <x v="0"/>
    <x v="0"/>
  </r>
  <r>
    <n v="3"/>
    <s v="AH$EDDAP"/>
    <s v="Def"/>
    <s v="ACH EDDA 線上授權檔"/>
    <m/>
    <x v="2"/>
    <x v="1"/>
    <s v="暫存檔"/>
    <m/>
    <m/>
    <m/>
    <m/>
    <s v=""/>
    <m/>
    <x v="0"/>
    <x v="0"/>
  </r>
  <r>
    <n v="4"/>
    <s v="AH$MBKP"/>
    <s v="Def"/>
    <s v="ACH扣款檔"/>
    <m/>
    <x v="1"/>
    <x v="0"/>
    <m/>
    <m/>
    <m/>
    <m/>
    <m/>
    <s v="AchDeductMedia"/>
    <s v="ACH扣款媒體檔"/>
    <x v="0"/>
    <x v="0"/>
  </r>
  <r>
    <n v="5"/>
    <s v="AH$P11P"/>
    <s v="Def"/>
    <s v="ACH 扣款提出檔－新光"/>
    <m/>
    <x v="2"/>
    <x v="1"/>
    <s v="暫存檔"/>
    <s v="若轉換日跨扣款流程須注意"/>
    <m/>
    <m/>
    <m/>
    <s v=""/>
    <m/>
    <x v="0"/>
    <x v="0"/>
  </r>
  <r>
    <n v="6"/>
    <s v="AH$P12P"/>
    <s v="Def"/>
    <s v="ACH 扣款提出檔－合庫＋台新"/>
    <m/>
    <x v="2"/>
    <x v="1"/>
    <s v="暫存檔"/>
    <m/>
    <m/>
    <m/>
    <m/>
    <s v=""/>
    <m/>
    <x v="0"/>
    <x v="0"/>
  </r>
  <r>
    <n v="7"/>
    <s v="AH$P21P"/>
    <s v="Def"/>
    <s v="ACH 代繳授權扣款提出／提回檔－新光"/>
    <m/>
    <x v="2"/>
    <x v="1"/>
    <s v="暫存檔"/>
    <s v="若轉換日跨授權流程須注意"/>
    <m/>
    <m/>
    <m/>
    <s v=""/>
    <m/>
    <x v="0"/>
    <x v="0"/>
  </r>
  <r>
    <n v="8"/>
    <s v="AH$P22P"/>
    <s v="Def"/>
    <s v="ACH 代繳授權扣款提出／提回檔－合庫＋台"/>
    <m/>
    <x v="2"/>
    <x v="1"/>
    <s v="暫存檔"/>
    <m/>
    <m/>
    <m/>
    <m/>
    <s v=""/>
    <m/>
    <x v="0"/>
    <x v="0"/>
  </r>
  <r>
    <n v="9"/>
    <s v="AH$R11P"/>
    <s v="Def"/>
    <s v="ACH 扣款提回檔－新光"/>
    <m/>
    <x v="2"/>
    <x v="1"/>
    <s v="暫存檔"/>
    <m/>
    <m/>
    <m/>
    <m/>
    <s v=""/>
    <m/>
    <x v="0"/>
    <x v="0"/>
  </r>
  <r>
    <n v="10"/>
    <s v="AH$R12P"/>
    <s v="Def"/>
    <s v="ACH 扣款提回檔－合庫＋台新"/>
    <m/>
    <x v="2"/>
    <x v="1"/>
    <s v="暫存檔"/>
    <m/>
    <m/>
    <m/>
    <m/>
    <s v=""/>
    <m/>
    <x v="0"/>
    <x v="0"/>
  </r>
  <r>
    <n v="11"/>
    <s v="AH$TMBP"/>
    <s v="Def"/>
    <s v="ACH 扣款各日總金額檔"/>
    <m/>
    <x v="2"/>
    <x v="1"/>
    <s v="暫存檔"/>
    <m/>
    <m/>
    <m/>
    <m/>
    <s v=""/>
    <m/>
    <x v="0"/>
    <x v="0"/>
  </r>
  <r>
    <n v="12"/>
    <s v="AHM71FP"/>
    <s v="Def"/>
    <s v="ACH 扣款前簡訊通知檔"/>
    <m/>
    <x v="2"/>
    <x v="1"/>
    <s v="暫存檔"/>
    <m/>
    <m/>
    <m/>
    <m/>
    <s v=""/>
    <m/>
    <x v="0"/>
    <x v="0"/>
  </r>
  <r>
    <n v="13"/>
    <s v="AHM71NP"/>
    <s v="Def"/>
    <s v="ACH 扣款不成功簡訊通知檔"/>
    <m/>
    <x v="2"/>
    <x v="1"/>
    <s v="暫存檔"/>
    <m/>
    <m/>
    <m/>
    <m/>
    <s v=""/>
    <m/>
    <x v="0"/>
    <x v="0"/>
  </r>
  <r>
    <n v="14"/>
    <s v="AHM71PP"/>
    <s v="Def"/>
    <s v="ACH 扣款失敗五萬元以上明細檔"/>
    <m/>
    <x v="2"/>
    <x v="2"/>
    <m/>
    <s v="與業務單位確認是否要留存備查"/>
    <m/>
    <m/>
    <m/>
    <s v=""/>
    <m/>
    <x v="0"/>
    <x v="0"/>
  </r>
  <r>
    <n v="15"/>
    <s v="AHM71QP"/>
    <s v="Def"/>
    <s v="ACH 一年內新貸件扣款失敗明細檔"/>
    <m/>
    <x v="2"/>
    <x v="1"/>
    <s v="暫存檔"/>
    <m/>
    <m/>
    <m/>
    <m/>
    <s v=""/>
    <m/>
    <x v="0"/>
    <x v="0"/>
  </r>
  <r>
    <n v="16"/>
    <s v="AMTRX"/>
    <s v="Def"/>
    <s v="展期新增的資料"/>
    <m/>
    <x v="2"/>
    <x v="1"/>
    <s v="暫存檔"/>
    <m/>
    <m/>
    <m/>
    <m/>
    <s v=""/>
    <m/>
    <x v="0"/>
    <x v="0"/>
  </r>
  <r>
    <n v="17"/>
    <s v="AP$LOGP"/>
    <s v="Def"/>
    <s v="程式 LOG 檔"/>
    <m/>
    <x v="2"/>
    <x v="2"/>
    <m/>
    <s v="新系統AP LOG記錄檔可參考此檔格式"/>
    <m/>
    <m/>
    <m/>
    <s v=""/>
    <m/>
    <x v="0"/>
    <x v="0"/>
  </r>
  <r>
    <n v="18"/>
    <s v="CCCHU1"/>
    <s v="Def"/>
    <s v="批次調利率回復暫存檔"/>
    <m/>
    <x v="2"/>
    <x v="1"/>
    <s v="暫存檔"/>
    <m/>
    <m/>
    <m/>
    <m/>
    <s v=""/>
    <m/>
    <x v="0"/>
    <x v="0"/>
  </r>
  <r>
    <n v="19"/>
    <s v="CCCHUTMP"/>
    <s v="Def"/>
    <s v="法拍費用暫存檔"/>
    <m/>
    <x v="2"/>
    <x v="1"/>
    <s v="暫存檔"/>
    <m/>
    <m/>
    <m/>
    <m/>
    <s v=""/>
    <m/>
    <x v="0"/>
    <x v="0"/>
  </r>
  <r>
    <n v="20"/>
    <s v="CD$CMPP"/>
    <s v="Def"/>
    <s v="公司控制檔"/>
    <m/>
    <x v="3"/>
    <x v="1"/>
    <s v="新系統重新定義設定檔"/>
    <s v="直接建立在SystemParas"/>
    <m/>
    <m/>
    <m/>
    <s v=""/>
    <m/>
    <x v="0"/>
    <x v="0"/>
  </r>
  <r>
    <n v="21"/>
    <s v="CD$CURP"/>
    <s v="Def"/>
    <s v="標準幣別控制檔"/>
    <m/>
    <x v="3"/>
    <x v="1"/>
    <s v="設定檔"/>
    <s v="新系統應有相當的建檔設計"/>
    <m/>
    <m/>
    <m/>
    <s v=""/>
    <m/>
    <x v="0"/>
    <x v="0"/>
  </r>
  <r>
    <n v="22"/>
    <s v="CD$UMMP"/>
    <s v="Def"/>
    <s v="標準計量單位控制檔"/>
    <m/>
    <x v="3"/>
    <x v="1"/>
    <s v="設定檔"/>
    <m/>
    <m/>
    <m/>
    <m/>
    <s v=""/>
    <m/>
    <x v="0"/>
    <x v="0"/>
  </r>
  <r>
    <n v="23"/>
    <s v="CD$WHSP"/>
    <s v="Def"/>
    <s v="倉庫控制檔"/>
    <m/>
    <x v="3"/>
    <x v="1"/>
    <s v="設定檔"/>
    <m/>
    <m/>
    <m/>
    <m/>
    <s v=""/>
    <m/>
    <x v="0"/>
    <x v="0"/>
  </r>
  <r>
    <n v="24"/>
    <s v="CF$UL1P"/>
    <s v="Def"/>
    <s v="中租車貸上傳客戶資料"/>
    <m/>
    <x v="2"/>
    <x v="1"/>
    <s v="暫存檔"/>
    <m/>
    <m/>
    <m/>
    <m/>
    <s v=""/>
    <m/>
    <x v="0"/>
    <x v="0"/>
  </r>
  <r>
    <n v="25"/>
    <s v="CF$UL2P"/>
    <s v="Def"/>
    <s v="中租車貸上傳保人資料"/>
    <m/>
    <x v="2"/>
    <x v="1"/>
    <s v="暫存檔"/>
    <m/>
    <m/>
    <m/>
    <m/>
    <s v=""/>
    <m/>
    <x v="0"/>
    <x v="0"/>
  </r>
  <r>
    <n v="26"/>
    <s v="CF$UL3P"/>
    <s v="Def"/>
    <s v="中租車貸上傳交易＋押品資料"/>
    <m/>
    <x v="2"/>
    <x v="1"/>
    <s v="暫存檔"/>
    <m/>
    <m/>
    <m/>
    <m/>
    <s v=""/>
    <m/>
    <x v="0"/>
    <x v="0"/>
  </r>
  <r>
    <n v="27"/>
    <s v="CFDUL1P"/>
    <s v="Def"/>
    <s v="中租車貸上傳累積客戶資料"/>
    <m/>
    <x v="2"/>
    <x v="1"/>
    <s v="暫存檔"/>
    <m/>
    <m/>
    <m/>
    <m/>
    <s v=""/>
    <m/>
    <x v="0"/>
    <x v="0"/>
  </r>
  <r>
    <n v="28"/>
    <s v="CFDUL2P"/>
    <s v="Def"/>
    <s v="中租車貸上傳累積保人資料"/>
    <m/>
    <x v="2"/>
    <x v="1"/>
    <s v="暫存檔"/>
    <m/>
    <m/>
    <m/>
    <m/>
    <s v=""/>
    <m/>
    <x v="0"/>
    <x v="0"/>
  </r>
  <r>
    <n v="29"/>
    <s v="CFDUL3P"/>
    <s v="Def"/>
    <s v="中租車貸上傳累積交易＋押品資料"/>
    <m/>
    <x v="2"/>
    <x v="1"/>
    <s v="暫存檔"/>
    <m/>
    <m/>
    <m/>
    <m/>
    <s v=""/>
    <m/>
    <x v="0"/>
    <x v="0"/>
  </r>
  <r>
    <n v="30"/>
    <s v="CT$BSTP"/>
    <s v="Def"/>
    <s v="營業單位系統控制檔"/>
    <m/>
    <x v="3"/>
    <x v="1"/>
    <s v="新系統重新定義設定檔"/>
    <s v="直接建立在SystemParas"/>
    <m/>
    <m/>
    <m/>
    <s v=""/>
    <m/>
    <x v="0"/>
    <x v="0"/>
  </r>
  <r>
    <n v="31"/>
    <s v="CT$CIFP"/>
    <s v="Def"/>
    <s v="ＣＩＦ控制檔"/>
    <m/>
    <x v="3"/>
    <x v="1"/>
    <s v="設定檔"/>
    <s v="編列客戶編號主鍵"/>
    <m/>
    <m/>
    <m/>
    <s v=""/>
    <m/>
    <x v="0"/>
    <x v="0"/>
  </r>
  <r>
    <n v="32"/>
    <s v="CT$SALP"/>
    <s v="Def"/>
    <s v="員工扣薪批號控制檔"/>
    <m/>
    <x v="3"/>
    <x v="1"/>
    <s v="設定檔"/>
    <m/>
    <m/>
    <m/>
    <m/>
    <s v=""/>
    <m/>
    <x v="0"/>
    <x v="0"/>
  </r>
  <r>
    <n v="33"/>
    <s v="CT$SYSP"/>
    <s v="Def"/>
    <s v="系統參數檔"/>
    <m/>
    <x v="3"/>
    <x v="1"/>
    <s v="設定檔"/>
    <m/>
    <m/>
    <m/>
    <m/>
    <s v=""/>
    <m/>
    <x v="0"/>
    <x v="0"/>
  </r>
  <r>
    <n v="34"/>
    <s v="CT$TRCP"/>
    <s v="Def"/>
    <s v="交易控制檔"/>
    <m/>
    <x v="3"/>
    <x v="1"/>
    <s v="設定檔"/>
    <m/>
    <m/>
    <m/>
    <m/>
    <s v=""/>
    <m/>
    <x v="0"/>
    <x v="0"/>
  </r>
  <r>
    <n v="35"/>
    <s v="CU$CUAP"/>
    <s v="Def"/>
    <s v="顧客基本資料－擴增檔"/>
    <m/>
    <x v="3"/>
    <x v="0"/>
    <m/>
    <m/>
    <m/>
    <m/>
    <m/>
    <s v="CustMain"/>
    <s v="客戶主檔"/>
    <x v="0"/>
    <x v="0"/>
  </r>
  <r>
    <n v="36"/>
    <s v="CU$CUSP"/>
    <s v="Def"/>
    <s v="顧客資料主檔"/>
    <m/>
    <x v="4"/>
    <x v="0"/>
    <m/>
    <m/>
    <m/>
    <m/>
    <m/>
    <s v="CustMain"/>
    <s v="客戶主檔"/>
    <x v="0"/>
    <x v="0"/>
  </r>
  <r>
    <n v="37"/>
    <s v="CU$MRKP"/>
    <s v="Def"/>
    <s v="顧客資料遮罩"/>
    <m/>
    <x v="3"/>
    <x v="0"/>
    <m/>
    <s v="設定後不能查"/>
    <m/>
    <m/>
    <m/>
    <s v="CustDataCtrl"/>
    <s v="結清戶個資控管檔"/>
    <x v="0"/>
    <x v="0"/>
  </r>
  <r>
    <n v="38"/>
    <s v="CUCUSPCL"/>
    <s v="Def"/>
    <s v="中租顧客資料主檔"/>
    <m/>
    <x v="1"/>
    <x v="2"/>
    <m/>
    <s v="10/23確認CU$CUSP客戶主檔已涵蓋此檔資料_x000a_保留在轉換環境備查"/>
    <m/>
    <m/>
    <m/>
    <s v=""/>
    <m/>
    <x v="0"/>
    <x v="0"/>
  </r>
  <r>
    <n v="39"/>
    <s v="D9203101"/>
    <s v="Def"/>
    <s v="每一額度第一筆撥款到期日暫存檔"/>
    <m/>
    <x v="2"/>
    <x v="1"/>
    <s v="舊功能"/>
    <m/>
    <m/>
    <m/>
    <m/>
    <s v=""/>
    <m/>
    <x v="0"/>
    <x v="0"/>
  </r>
  <r>
    <n v="40"/>
    <s v="DA$TEST"/>
    <s v="Def"/>
    <s v="客戶額度檔"/>
    <m/>
    <x v="2"/>
    <x v="1"/>
    <s v="暫存檔"/>
    <m/>
    <m/>
    <m/>
    <m/>
    <s v=""/>
    <m/>
    <x v="0"/>
    <x v="0"/>
  </r>
  <r>
    <n v="41"/>
    <s v="DCCFIRTP"/>
    <s v="Def"/>
    <s v="CCF 違約時利率"/>
    <m/>
    <x v="2"/>
    <x v="1"/>
    <s v="暫存檔"/>
    <m/>
    <m/>
    <m/>
    <m/>
    <s v=""/>
    <m/>
    <x v="0"/>
    <x v="0"/>
  </r>
  <r>
    <n v="42"/>
    <s v="DCCFLBLP"/>
    <s v="Def"/>
    <s v="CCF 違約前餘額"/>
    <m/>
    <x v="2"/>
    <x v="1"/>
    <s v="暫存檔"/>
    <m/>
    <m/>
    <m/>
    <m/>
    <s v=""/>
    <m/>
    <x v="0"/>
    <x v="0"/>
  </r>
  <r>
    <n v="43"/>
    <s v="DCCFLSCP"/>
    <s v="Def"/>
    <s v="CCF 逾期循環動用戶號額度"/>
    <m/>
    <x v="2"/>
    <x v="1"/>
    <s v="暫存檔"/>
    <m/>
    <m/>
    <m/>
    <m/>
    <s v=""/>
    <m/>
    <x v="0"/>
    <x v="0"/>
  </r>
  <r>
    <n v="44"/>
    <s v="DEL3"/>
    <s v="Def"/>
    <s v="通知變更收款銀行"/>
    <m/>
    <x v="2"/>
    <x v="1"/>
    <s v="暫存檔"/>
    <m/>
    <m/>
    <m/>
    <m/>
    <s v=""/>
    <m/>
    <x v="0"/>
    <x v="0"/>
  </r>
  <r>
    <n v="45"/>
    <s v="DEPT"/>
    <s v="Def"/>
    <s v="DDS TO LANSA"/>
    <m/>
    <x v="2"/>
    <x v="1"/>
    <s v="暫存檔"/>
    <m/>
    <m/>
    <m/>
    <m/>
    <s v=""/>
    <m/>
    <x v="0"/>
    <x v="0"/>
  </r>
  <r>
    <n v="46"/>
    <s v="DEPTAB"/>
    <s v="Def"/>
    <s v="Department code table"/>
    <m/>
    <x v="2"/>
    <x v="1"/>
    <s v="暫存檔"/>
    <m/>
    <m/>
    <m/>
    <m/>
    <s v=""/>
    <m/>
    <x v="0"/>
    <x v="0"/>
  </r>
  <r>
    <n v="47"/>
    <s v="DEXPAMT"/>
    <s v="Def"/>
    <s v="法拍全部費用"/>
    <m/>
    <x v="0"/>
    <x v="1"/>
    <s v="無此資料表"/>
    <s v="10/22確認轉換環境無此Table"/>
    <m/>
    <m/>
    <s v="X"/>
    <s v=""/>
    <m/>
    <x v="0"/>
    <x v="0"/>
  </r>
  <r>
    <n v="48"/>
    <s v="DEXPAMTP"/>
    <s v="Def"/>
    <s v="法拍全部費用－篩選後"/>
    <m/>
    <x v="2"/>
    <x v="1"/>
    <s v="舊功能"/>
    <m/>
    <m/>
    <m/>
    <m/>
    <s v=""/>
    <m/>
    <x v="0"/>
    <x v="0"/>
  </r>
  <r>
    <n v="49"/>
    <s v="DGDRNUM"/>
    <s v="Def"/>
    <s v="押品號碼檔 from 家德"/>
    <m/>
    <x v="2"/>
    <x v="1"/>
    <s v="舊功能"/>
    <m/>
    <m/>
    <m/>
    <m/>
    <s v=""/>
    <m/>
    <x v="0"/>
    <x v="0"/>
  </r>
  <r>
    <n v="50"/>
    <s v="DMTRX"/>
    <s v="Def"/>
    <s v="LGD 回收交易刪除檔"/>
    <m/>
    <x v="2"/>
    <x v="1"/>
    <s v="舊功能"/>
    <m/>
    <m/>
    <m/>
    <m/>
    <s v=""/>
    <m/>
    <x v="0"/>
    <x v="0"/>
  </r>
  <r>
    <n v="51"/>
    <s v="DTB$LCSP"/>
    <s v="Def"/>
    <s v="科目主檔"/>
    <m/>
    <x v="2"/>
    <x v="1"/>
    <s v="舊功能"/>
    <m/>
    <m/>
    <m/>
    <m/>
    <s v=""/>
    <m/>
    <x v="0"/>
    <x v="0"/>
  </r>
  <r>
    <n v="52"/>
    <s v="DTRXBSE"/>
    <s v="Def"/>
    <s v="LGD 回收全部資料"/>
    <m/>
    <x v="2"/>
    <x v="1"/>
    <s v="舊功能"/>
    <m/>
    <m/>
    <m/>
    <m/>
    <s v=""/>
    <m/>
    <x v="0"/>
    <x v="0"/>
  </r>
  <r>
    <n v="53"/>
    <s v="DTRXBSEP"/>
    <s v="Def"/>
    <s v="LGD 回收資料篩選"/>
    <m/>
    <x v="2"/>
    <x v="1"/>
    <s v="舊功能"/>
    <m/>
    <m/>
    <m/>
    <m/>
    <s v=""/>
    <m/>
    <x v="0"/>
    <x v="0"/>
  </r>
  <r>
    <n v="54"/>
    <s v="JORIA1"/>
    <s v="Def"/>
    <s v="JORI 不動產"/>
    <m/>
    <x v="2"/>
    <x v="1"/>
    <s v="非放款使用"/>
    <m/>
    <m/>
    <m/>
    <m/>
    <s v=""/>
    <m/>
    <x v="0"/>
    <x v="0"/>
  </r>
  <r>
    <n v="55"/>
    <s v="JORIA2"/>
    <s v="Def"/>
    <s v="JORI2( 不動產 )"/>
    <m/>
    <x v="2"/>
    <x v="1"/>
    <s v="非放款使用"/>
    <m/>
    <m/>
    <m/>
    <m/>
    <s v=""/>
    <m/>
    <x v="0"/>
    <x v="0"/>
  </r>
  <r>
    <n v="56"/>
    <s v="JORIAA"/>
    <s v="Def"/>
    <s v="JORI( 不動產 )"/>
    <m/>
    <x v="2"/>
    <x v="1"/>
    <s v="非放款使用"/>
    <m/>
    <m/>
    <m/>
    <m/>
    <s v=""/>
    <m/>
    <x v="0"/>
    <x v="0"/>
  </r>
  <r>
    <n v="57"/>
    <s v="JORIB"/>
    <s v="Def"/>
    <s v="核心傳票檔 ( 不動產 )"/>
    <m/>
    <x v="2"/>
    <x v="1"/>
    <s v="非放款使用"/>
    <m/>
    <m/>
    <m/>
    <m/>
    <s v=""/>
    <m/>
    <x v="0"/>
    <x v="0"/>
  </r>
  <r>
    <n v="58"/>
    <s v="JORIB1"/>
    <s v="Def"/>
    <s v="核心傳票檔 ( 不動產 )"/>
    <m/>
    <x v="2"/>
    <x v="1"/>
    <s v="非放款使用"/>
    <m/>
    <m/>
    <m/>
    <m/>
    <s v=""/>
    <m/>
    <x v="0"/>
    <x v="0"/>
  </r>
  <r>
    <n v="59"/>
    <s v="JORIB2"/>
    <s v="Def"/>
    <s v="核心支票檔 ( 不動產 )"/>
    <m/>
    <x v="2"/>
    <x v="1"/>
    <s v="非放款使用"/>
    <m/>
    <m/>
    <m/>
    <m/>
    <s v=""/>
    <m/>
    <x v="0"/>
    <x v="0"/>
  </r>
  <r>
    <n v="60"/>
    <s v="K113PF"/>
    <s v="Def"/>
    <s v="股票代號檔"/>
    <n v="2"/>
    <x v="5"/>
    <x v="3"/>
    <m/>
    <s v="確認是否更新代號檔_x000a_來源系統/檔名/格式_x000a_預計轉入CdStock"/>
    <m/>
    <m/>
    <m/>
    <s v="CdStock"/>
    <s v="股票代號檔"/>
    <x v="1"/>
    <x v="0"/>
  </r>
  <r>
    <n v="61"/>
    <s v="K211PF"/>
    <s v="Def"/>
    <s v="股票收盤價檔"/>
    <m/>
    <x v="2"/>
    <x v="1"/>
    <s v="非放款使用"/>
    <m/>
    <m/>
    <m/>
    <m/>
    <s v=""/>
    <m/>
    <x v="0"/>
    <x v="0"/>
  </r>
  <r>
    <n v="62"/>
    <s v="LA$ACSP"/>
    <s v="Def"/>
    <s v="放款條件設定檔"/>
    <n v="2"/>
    <x v="3"/>
    <x v="1"/>
    <s v="已定義在系統參數設定檔SystemParas"/>
    <s v="各個科子目的期限設定"/>
    <m/>
    <m/>
    <m/>
    <s v=""/>
    <m/>
    <x v="0"/>
    <x v="0"/>
  </r>
  <r>
    <n v="63"/>
    <s v="LA$ACTP"/>
    <s v="Def"/>
    <s v="放款歸戶檔"/>
    <m/>
    <x v="0"/>
    <x v="0"/>
    <m/>
    <s v="額度細分_x000a_最終額度編號 &amp; 欠繳資料_x000a_溢短收、暫收款_x000a_待轉入銷帳檔AcReceivable"/>
    <m/>
    <m/>
    <m/>
    <s v="AcReceivable"/>
    <s v="會計銷帳檔"/>
    <x v="0"/>
    <x v="0"/>
  </r>
  <r>
    <n v="64"/>
    <s v="LA$APLP"/>
    <s v="Def"/>
    <s v="額度主檔"/>
    <m/>
    <x v="4"/>
    <x v="0"/>
    <m/>
    <m/>
    <m/>
    <m/>
    <m/>
    <s v="FacMain"/>
    <s v="額度主檔"/>
    <x v="0"/>
    <x v="0"/>
  </r>
  <r>
    <n v="65"/>
    <s v="LA$ASCP"/>
    <s v="Def"/>
    <s v="加碼利率檔"/>
    <m/>
    <x v="4"/>
    <x v="0"/>
    <m/>
    <m/>
    <m/>
    <m/>
    <m/>
    <s v="LoanRateChange"/>
    <s v="放款利率變動檔"/>
    <x v="0"/>
    <x v="0"/>
  </r>
  <r>
    <n v="66"/>
    <s v="LA$ASSP"/>
    <s v="Def"/>
    <s v="債權轉讓資產紀錄檔"/>
    <m/>
    <x v="0"/>
    <x v="0"/>
    <m/>
    <s v="債權轉讓戶處理情形(到統編)_x000a_合併轉入催收呆帳檔LoanOverdue_x000a_10/21智偉已修改Usp"/>
    <m/>
    <m/>
    <m/>
    <s v="LoanOverdue"/>
    <s v="催收呆帳檔"/>
    <x v="2"/>
    <x v="0"/>
  </r>
  <r>
    <n v="67"/>
    <s v="LA$ASTP"/>
    <s v="Def"/>
    <s v="科目別餘額統計檔"/>
    <m/>
    <x v="1"/>
    <x v="1"/>
    <s v="歷史資料"/>
    <m/>
    <m/>
    <m/>
    <m/>
    <s v=""/>
    <m/>
    <x v="0"/>
    <x v="0"/>
  </r>
  <r>
    <n v="68"/>
    <s v="LA$BCHP"/>
    <s v="Def"/>
    <s v="批次號碼檔"/>
    <m/>
    <x v="1"/>
    <x v="1"/>
    <s v="歷史資料"/>
    <s v="編號使用，新系統會重編"/>
    <m/>
    <m/>
    <m/>
    <s v=""/>
    <m/>
    <x v="0"/>
    <x v="0"/>
  </r>
  <r>
    <n v="69"/>
    <s v="LA$BDTP"/>
    <s v="Def"/>
    <s v="合庫存摺明細檔"/>
    <m/>
    <x v="1"/>
    <x v="1"/>
    <s v="目前已不使用"/>
    <m/>
    <m/>
    <m/>
    <m/>
    <s v=""/>
    <m/>
    <x v="0"/>
    <x v="0"/>
  </r>
  <r>
    <n v="70"/>
    <s v="LA$BGTP"/>
    <s v="Def"/>
    <s v="銀行保證押品主檔"/>
    <m/>
    <x v="4"/>
    <x v="0"/>
    <m/>
    <m/>
    <m/>
    <m/>
    <m/>
    <s v="ClOther"/>
    <s v="擔保品其他檔"/>
    <x v="0"/>
    <x v="0"/>
  </r>
  <r>
    <n v="71"/>
    <s v="LA$BSTP"/>
    <s v="Def"/>
    <s v="放款業務分析統計檔"/>
    <n v="1"/>
    <x v="2"/>
    <x v="0"/>
    <m/>
    <s v="配合報表討論_x000a_可能是各科目的月底餘額_x000a_10/22 IT回覆後，須轉請放款部確認_x000a_未提供報表sample"/>
    <s v="V"/>
    <s v="報表：作業選項5-8-2放款業務分佈表_x000a_每日結帳程式會自動INSERT資料，但報表是否還須使用需與放款部確認"/>
    <m/>
    <d v="2020-10-30T00:00:00"/>
    <m/>
    <x v="3"/>
    <x v="0"/>
  </r>
  <r>
    <n v="72"/>
    <s v="LA$CASP"/>
    <s v="Def"/>
    <s v="放款案件申請主檔"/>
    <m/>
    <x v="4"/>
    <x v="0"/>
    <m/>
    <m/>
    <m/>
    <m/>
    <m/>
    <s v="FacCaseAppl"/>
    <s v="案件申請檔"/>
    <x v="0"/>
    <x v="0"/>
  </r>
  <r>
    <n v="73"/>
    <s v="LA$CFSP"/>
    <s v="Def"/>
    <s v="公司財務狀況主檔"/>
    <m/>
    <x v="1"/>
    <x v="0"/>
    <m/>
    <s v="只轉最新一筆"/>
    <m/>
    <m/>
    <m/>
    <s v="CustFin"/>
    <s v="公司戶財務狀況檔"/>
    <x v="0"/>
    <x v="0"/>
  </r>
  <r>
    <n v="74"/>
    <s v="LA$CHGP"/>
    <s v="Def"/>
    <s v="欄位資料變更記錄檔"/>
    <m/>
    <x v="1"/>
    <x v="1"/>
    <s v="歷史資料"/>
    <m/>
    <m/>
    <m/>
    <m/>
    <s v=""/>
    <m/>
    <x v="0"/>
    <x v="0"/>
  </r>
  <r>
    <n v="75"/>
    <s v="LA$CHHP"/>
    <s v="Def"/>
    <s v="支票歷史檔"/>
    <m/>
    <x v="4"/>
    <x v="0"/>
    <m/>
    <s v="目前用LA$CHKP轉入支票檔、支票兌現檔_x000a__x000a_LA$CHHP有418筆_x000a_LA$CHKP有50094筆_x000a_需確認LA$CHHP用途"/>
    <m/>
    <m/>
    <m/>
    <s v="LoanCheque"/>
    <s v="支票檔"/>
    <x v="0"/>
    <x v="0"/>
  </r>
  <r>
    <n v="76"/>
    <s v="LA$CHKP"/>
    <s v="Def"/>
    <s v="放款支票扣款檔"/>
    <m/>
    <x v="4"/>
    <x v="0"/>
    <m/>
    <s v="支票明細"/>
    <m/>
    <m/>
    <m/>
    <s v="LoanCheque"/>
    <s v="支票檔"/>
    <x v="0"/>
    <x v="0"/>
  </r>
  <r>
    <n v="77"/>
    <s v="LA$CSTP"/>
    <s v="Def"/>
    <s v="現金流量預估檔"/>
    <m/>
    <x v="4"/>
    <x v="0"/>
    <m/>
    <m/>
    <m/>
    <m/>
    <m/>
    <s v="CdCashFlow"/>
    <s v="現金流量預估資料檔"/>
    <x v="0"/>
    <x v="0"/>
  </r>
  <r>
    <n v="78"/>
    <s v="LA$CTRP"/>
    <s v="Def"/>
    <s v="服務中心代收期款累積檔"/>
    <n v="2"/>
    <x v="1"/>
    <x v="0"/>
    <m/>
    <s v="10/22全部筆數為7961筆_x000a_串LA$CHKP寫入LoanCheque"/>
    <m/>
    <m/>
    <m/>
    <s v="LoanCheque"/>
    <s v="放款支票檔"/>
    <x v="4"/>
    <x v="0"/>
  </r>
  <r>
    <n v="79"/>
    <s v="LA$CUXP"/>
    <s v="Def"/>
    <s v="客戶已提供扣繳憑單檔"/>
    <n v="1"/>
    <x v="0"/>
    <x v="1"/>
    <s v="目前已不使用"/>
    <s v="報表會使用到_x000a_參考LA$W24P_x000a_10/22 確認有使用的是LNM51PCK"/>
    <m/>
    <m/>
    <m/>
    <s v=""/>
    <m/>
    <x v="0"/>
    <x v="0"/>
  </r>
  <r>
    <n v="80"/>
    <s v="LA$DPSP"/>
    <s v="Def"/>
    <s v="匯款轉帳檔"/>
    <m/>
    <x v="1"/>
    <x v="0"/>
    <m/>
    <m/>
    <m/>
    <m/>
    <m/>
    <s v="BankRmtf"/>
    <s v="匯款轉帳檔"/>
    <x v="0"/>
    <x v="0"/>
  </r>
  <r>
    <n v="81"/>
    <s v="LA$DSTP"/>
    <s v="Def"/>
    <s v="放款平均利率計算檔"/>
    <n v="1"/>
    <x v="1"/>
    <x v="0"/>
    <m/>
    <s v="配合報表討論_x000a_10/27全部為4955筆_x000a_科目&amp;帳戶類別&amp;資金來源的月/年底累計利息/餘額_x000a_利息欄位為應收利息餘額或利息收入,月累計=年累計?"/>
    <m/>
    <m/>
    <m/>
    <d v="2020-10-30T00:00:00"/>
    <m/>
    <x v="3"/>
    <x v="0"/>
  </r>
  <r>
    <n v="82"/>
    <s v="LA$EMPP"/>
    <s v="Def"/>
    <s v="離職員工暫存檔         MYCHO    840620"/>
    <m/>
    <x v="2"/>
    <x v="1"/>
    <s v="由核心員工檔"/>
    <m/>
    <m/>
    <m/>
    <m/>
    <s v=""/>
    <m/>
    <x v="0"/>
    <x v="0"/>
  </r>
  <r>
    <n v="83"/>
    <s v="LA$ESTP"/>
    <s v="Def"/>
    <s v="放款業務科目餘額日統計檔"/>
    <m/>
    <x v="1"/>
    <x v="1"/>
    <s v="歷史資料"/>
    <m/>
    <m/>
    <m/>
    <m/>
    <s v=""/>
    <m/>
    <x v="0"/>
    <x v="0"/>
  </r>
  <r>
    <n v="84"/>
    <s v="LA$EXGP"/>
    <s v="Def"/>
    <s v="撥款匯款檔"/>
    <m/>
    <x v="1"/>
    <x v="0"/>
    <m/>
    <m/>
    <m/>
    <m/>
    <m/>
    <s v="BankRemit"/>
    <s v="撥款匯款檔"/>
    <x v="0"/>
    <x v="0"/>
  </r>
  <r>
    <n v="85"/>
    <s v="LA$FBKP"/>
    <s v="Def"/>
    <s v="火險銀行扣款檔"/>
    <m/>
    <x v="1"/>
    <x v="1"/>
    <s v="目前已不使用"/>
    <m/>
    <m/>
    <m/>
    <m/>
    <s v=""/>
    <m/>
    <x v="0"/>
    <x v="0"/>
  </r>
  <r>
    <n v="86"/>
    <s v="LA$FDNP"/>
    <s v="Def"/>
    <s v="放款資金運用概況檔"/>
    <m/>
    <x v="1"/>
    <x v="0"/>
    <m/>
    <m/>
    <m/>
    <m/>
    <m/>
    <s v="IntlFundApl"/>
    <s v="資金運用概況檔"/>
    <x v="0"/>
    <x v="0"/>
  </r>
  <r>
    <n v="87"/>
    <s v="LA$FSTP"/>
    <s v="Def"/>
    <s v="放款催繳處理情形檔"/>
    <n v="2"/>
    <x v="5"/>
    <x v="2"/>
    <s v="僅需比對不須轉入新檔"/>
    <s v="各戶號(至撥款層)催繳情形_x000a_比對CollLaw的法務進度_x000a_10/21比對後,只有一筆在法催紀錄法務進度檔CollLaw不存在_x000a_戶號1315936-001-011 處理日期20200226_x000a_須請放款部確認_x000a_僅需比對不須轉換"/>
    <s v="V"/>
    <m/>
    <m/>
    <m/>
    <m/>
    <x v="0"/>
    <x v="0"/>
  </r>
  <r>
    <n v="88"/>
    <s v="LA$FTRP"/>
    <s v="Def"/>
    <s v="放款催收狀況檔"/>
    <m/>
    <x v="4"/>
    <x v="0"/>
    <m/>
    <m/>
    <m/>
    <m/>
    <m/>
    <s v="LoanOverdue"/>
    <s v="催收呆帳檔"/>
    <x v="0"/>
    <x v="0"/>
  </r>
  <r>
    <n v="89"/>
    <s v="LA$GDTP"/>
    <s v="Def"/>
    <s v="不動產押品主檔"/>
    <m/>
    <x v="4"/>
    <x v="0"/>
    <m/>
    <m/>
    <m/>
    <m/>
    <m/>
    <s v="ClImm"/>
    <s v="擔保品不動產檔"/>
    <x v="0"/>
    <x v="0"/>
  </r>
  <r>
    <n v="90"/>
    <s v="LA$GRPP"/>
    <s v="Def"/>
    <s v="放款團體戶檔"/>
    <n v="2"/>
    <x v="4"/>
    <x v="2"/>
    <s v="僅需比對不須轉入新檔"/>
    <s v="與案件申請檔FacCaseAppl的團體戶識別碼配合使用_x000a_10/21比對後,有幾個識別碼在案件申請檔有,但在放款團體戶檔沒有_x000a_SELECT *_x000a_FROM LA$CASP S1_x000a_LEFT JOIN DAT_LA$GRPP S2 ON S2.CASGCI = S1.CASGCI_x000a_WHERE S1.CASGCI &gt; 0_x000a_AND S2.CASGCI IS NULL_x000a_查詢該批資料有無撥貸"/>
    <m/>
    <m/>
    <m/>
    <m/>
    <m/>
    <x v="0"/>
    <x v="0"/>
  </r>
  <r>
    <n v="91"/>
    <s v="LA$GRTP"/>
    <s v="Def"/>
    <s v="放款保證人檔"/>
    <m/>
    <x v="4"/>
    <x v="0"/>
    <m/>
    <m/>
    <m/>
    <m/>
    <m/>
    <s v="Guarantor"/>
    <s v="保證人檔"/>
    <x v="0"/>
    <x v="0"/>
  </r>
  <r>
    <n v="92"/>
    <s v="LA$GSTP"/>
    <s v="Def"/>
    <s v="放款平均利率計算檔"/>
    <n v="1"/>
    <x v="1"/>
    <x v="0"/>
    <m/>
    <s v="配合報表討論_x000a_10/27全部為8943筆_x000a_科目&amp;帳戶類別&amp;關係人別&amp;抵押品別的當月/當年的利息/餘額_x000a_是否用傳票檔累計即可"/>
    <m/>
    <m/>
    <m/>
    <d v="2020-10-30T00:00:00"/>
    <m/>
    <x v="3"/>
    <x v="0"/>
  </r>
  <r>
    <n v="93"/>
    <s v="LA$GTRP"/>
    <s v="Def"/>
    <s v="借據押品異動檔2"/>
    <n v="2"/>
    <x v="4"/>
    <x v="0"/>
    <m/>
    <s v="6-2的功能_x000a_-&gt;找不到_x000a_可能跟檔案借閱檔有關,請AP回覆_x000a_10/22 新壽回覆為抵押設定，須寫進擔保品檔_x000a_更新擔保品不動產檔ClImm的設定狀態SettingStatus欄位_x000a_"/>
    <s v="OK"/>
    <s v="結案相關作業(3-41、3-42)、訂正(3-90)及擔保品維護作業(2-8系列)時會寫一筆異動資料_x000a_GTRCDE=0解除抵押_x000a_GTRCDE=1設定抵押_x000a_*Table Layout中的LMSAPN為額度編號，非借據號碼"/>
    <m/>
    <s v="ClImm"/>
    <s v="擔保品不動產檔"/>
    <x v="4"/>
    <x v="0"/>
  </r>
  <r>
    <n v="94"/>
    <s v="LA$HD1P"/>
    <s v="Def"/>
    <s v="承作購屋貸款明細檔 ( 央行 )"/>
    <n v="1"/>
    <x v="0"/>
    <x v="1"/>
    <s v="目前已不使用"/>
    <s v="配合報表討論_x000a_10/23轉換環境無此Table"/>
    <m/>
    <m/>
    <s v="X"/>
    <s v=""/>
    <s v=""/>
    <x v="0"/>
    <x v="0"/>
  </r>
  <r>
    <n v="95"/>
    <s v="LA$HGTP"/>
    <s v="Def"/>
    <s v="不動產押品建物檔"/>
    <m/>
    <x v="4"/>
    <x v="0"/>
    <m/>
    <m/>
    <m/>
    <m/>
    <m/>
    <s v="ClBuilding"/>
    <s v="擔保品不動產建物檔"/>
    <x v="0"/>
    <x v="0"/>
  </r>
  <r>
    <n v="96"/>
    <s v="LA$INRP"/>
    <s v="Def"/>
    <s v="動產保險檔"/>
    <m/>
    <x v="4"/>
    <x v="2"/>
    <m/>
    <s v="目前無此業務，轉到歷史環境"/>
    <m/>
    <m/>
    <m/>
    <s v=""/>
    <s v=""/>
    <x v="0"/>
    <x v="0"/>
  </r>
  <r>
    <n v="97"/>
    <s v="LA$INSP"/>
    <s v="Def"/>
    <s v="不動產押品建物火險檔"/>
    <m/>
    <x v="4"/>
    <x v="0"/>
    <m/>
    <m/>
    <m/>
    <m/>
    <m/>
    <s v="InsuOrignal"/>
    <s v="火險初保檔"/>
    <x v="0"/>
    <x v="0"/>
  </r>
  <r>
    <n v="98"/>
    <s v="LA$IRTP"/>
    <s v="Def"/>
    <s v="放款戶利率檔"/>
    <m/>
    <x v="4"/>
    <x v="0"/>
    <m/>
    <m/>
    <m/>
    <m/>
    <m/>
    <s v="LoanRateChange"/>
    <s v="放款利率變動檔"/>
    <x v="0"/>
    <x v="0"/>
  </r>
  <r>
    <n v="99"/>
    <s v="LA$JLNP"/>
    <s v="Def"/>
    <s v="傳票分錄檔"/>
    <n v="2"/>
    <x v="1"/>
    <x v="0"/>
    <m/>
    <s v="會計 分錄檔_x000a_轉入會計帳務明細檔AcDetail"/>
    <m/>
    <m/>
    <m/>
    <s v="AcDetail"/>
    <s v="會計帳務明細檔"/>
    <x v="1"/>
    <x v="0"/>
  </r>
  <r>
    <n v="100"/>
    <s v="LA$JORP"/>
    <s v="Def"/>
    <s v="核心傳票檔"/>
    <n v="2"/>
    <x v="4"/>
    <x v="0"/>
    <m/>
    <s v="轉入傳票媒體檔"/>
    <m/>
    <m/>
    <m/>
    <s v="SlipMedia"/>
    <s v="傳票媒體檔"/>
    <x v="4"/>
    <x v="0"/>
  </r>
  <r>
    <n v="101"/>
    <s v="LA$LDGP"/>
    <s v="Def"/>
    <s v="科目日結檔"/>
    <n v="2"/>
    <x v="1"/>
    <x v="3"/>
    <m/>
    <s v="10/27全部為544846筆_x000a_轉入AcMain,AcAcctCheck"/>
    <m/>
    <m/>
    <m/>
    <d v="2020-10-30T00:00:00"/>
    <s v=""/>
    <x v="3"/>
    <x v="0"/>
  </r>
  <r>
    <n v="102"/>
    <s v="LA$LGTP"/>
    <s v="Def"/>
    <s v="不動產押品土地檔"/>
    <m/>
    <x v="4"/>
    <x v="0"/>
    <m/>
    <m/>
    <m/>
    <m/>
    <m/>
    <s v="ClLand"/>
    <s v="擔保品不動產土地檔"/>
    <x v="0"/>
    <x v="0"/>
  </r>
  <r>
    <n v="103"/>
    <s v="LA$LMHP"/>
    <s v="Def"/>
    <s v="撥款資料歷史檔"/>
    <n v="2"/>
    <x v="4"/>
    <x v="0"/>
    <m/>
    <s v="轉入LoanBorTx_x000a_此檔為撥款當時撥款主檔資料_x000a_開新檔留存各放款戶撥款當時資料"/>
    <m/>
    <m/>
    <m/>
    <s v="new"/>
    <s v=""/>
    <x v="4"/>
    <x v="0"/>
  </r>
  <r>
    <n v="104"/>
    <s v="LA$LMSP"/>
    <s v="Def"/>
    <s v="撥款主檔"/>
    <m/>
    <x v="4"/>
    <x v="0"/>
    <m/>
    <m/>
    <m/>
    <m/>
    <m/>
    <s v="LoanBorMain"/>
    <s v="放款主檔"/>
    <x v="0"/>
    <x v="0"/>
  </r>
  <r>
    <n v="105"/>
    <s v="LA$LMXP"/>
    <s v="Def"/>
    <s v="測試撥款檔"/>
    <m/>
    <x v="2"/>
    <x v="1"/>
    <s v="暫存檔"/>
    <m/>
    <m/>
    <m/>
    <m/>
    <s v=""/>
    <s v=""/>
    <x v="0"/>
    <x v="0"/>
  </r>
  <r>
    <n v="106"/>
    <s v="LA$LOGP"/>
    <s v="Def"/>
    <s v="檔案資料變更記錄檔"/>
    <m/>
    <x v="1"/>
    <x v="1"/>
    <s v="歷史資料"/>
    <m/>
    <m/>
    <m/>
    <m/>
    <s v=""/>
    <s v=""/>
    <x v="0"/>
    <x v="0"/>
  </r>
  <r>
    <n v="107"/>
    <s v="LA$M01P"/>
    <s v="Def"/>
    <s v="傳票媒體檔"/>
    <m/>
    <x v="2"/>
    <x v="1"/>
    <s v="保留核心傳票檔"/>
    <m/>
    <m/>
    <m/>
    <m/>
    <s v=""/>
    <s v=""/>
    <x v="0"/>
    <x v="0"/>
  </r>
  <r>
    <n v="108"/>
    <s v="LA$M02P"/>
    <s v="Def"/>
    <s v="支票媒體檔"/>
    <m/>
    <x v="2"/>
    <x v="1"/>
    <s v="暫存檔"/>
    <m/>
    <m/>
    <m/>
    <m/>
    <s v=""/>
    <s v=""/>
    <x v="0"/>
    <x v="0"/>
  </r>
  <r>
    <n v="109"/>
    <s v="LA$M03P"/>
    <s v="Def"/>
    <s v="銀行扣款媒體檔－合庫"/>
    <m/>
    <x v="2"/>
    <x v="1"/>
    <s v="目前已不使用"/>
    <m/>
    <m/>
    <m/>
    <m/>
    <s v=""/>
    <s v=""/>
    <x v="0"/>
    <x v="0"/>
  </r>
  <r>
    <n v="110"/>
    <s v="LA$M04P"/>
    <s v="Def"/>
    <s v="銀行扣款媒體檔－台新１"/>
    <m/>
    <x v="2"/>
    <x v="1"/>
    <s v="目前已不使用"/>
    <m/>
    <m/>
    <m/>
    <m/>
    <s v=""/>
    <s v=""/>
    <x v="0"/>
    <x v="0"/>
  </r>
  <r>
    <n v="111"/>
    <s v="LA$M05P"/>
    <s v="Def"/>
    <s v="銀行扣款媒體檔－郵局"/>
    <m/>
    <x v="2"/>
    <x v="1"/>
    <s v="暫存檔"/>
    <s v="若轉換日跨扣款流程須注意，郵局扣款提出"/>
    <m/>
    <m/>
    <m/>
    <s v=""/>
    <s v=""/>
    <x v="0"/>
    <x v="0"/>
  </r>
  <r>
    <n v="112"/>
    <s v="LA$M06P"/>
    <s v="Def"/>
    <s v="放款員工扣薪媒體檔"/>
    <n v="2"/>
    <x v="2"/>
    <x v="0"/>
    <s v="暫存檔"/>
    <s v="若轉換日跨扣款流程須注意_x000a_轉入EmpDeductMedia"/>
    <m/>
    <m/>
    <m/>
    <s v="EmpDeductMedia"/>
    <s v="員工扣薪媒體檔"/>
    <x v="5"/>
    <x v="0"/>
  </r>
  <r>
    <n v="113"/>
    <s v="LA$M07P"/>
    <s v="Def"/>
    <s v="銀行扣款媒體檔－新光"/>
    <m/>
    <x v="2"/>
    <x v="1"/>
    <s v="目前已不使用"/>
    <m/>
    <m/>
    <m/>
    <m/>
    <s v=""/>
    <s v=""/>
    <x v="0"/>
    <x v="0"/>
  </r>
  <r>
    <n v="114"/>
    <s v="LA$M08P"/>
    <s v="Def"/>
    <s v="轉出納票據明細檔"/>
    <m/>
    <x v="2"/>
    <x v="1"/>
    <s v="暫存檔"/>
    <m/>
    <m/>
    <m/>
    <m/>
    <s v=""/>
    <s v=""/>
    <x v="0"/>
    <x v="0"/>
  </r>
  <r>
    <n v="115"/>
    <s v="LA$M091P"/>
    <s v="Def"/>
    <s v="會計總帳媒體檔－應收利息"/>
    <m/>
    <x v="2"/>
    <x v="1"/>
    <s v="目前已不使用"/>
    <m/>
    <m/>
    <m/>
    <m/>
    <s v=""/>
    <s v=""/>
    <x v="0"/>
    <x v="0"/>
  </r>
  <r>
    <n v="116"/>
    <s v="LA$M092P"/>
    <s v="Def"/>
    <s v="會計總帳媒體檔－應收利息　迴轉"/>
    <m/>
    <x v="2"/>
    <x v="1"/>
    <s v="目前已不使用"/>
    <m/>
    <m/>
    <m/>
    <m/>
    <s v=""/>
    <s v=""/>
    <x v="0"/>
    <x v="0"/>
  </r>
  <r>
    <n v="117"/>
    <s v="LA$M09P"/>
    <s v="Def"/>
    <s v="會計總帳媒體檔"/>
    <m/>
    <x v="2"/>
    <x v="1"/>
    <s v="目前已不使用"/>
    <m/>
    <m/>
    <m/>
    <m/>
    <s v=""/>
    <s v=""/>
    <x v="0"/>
    <x v="0"/>
  </r>
  <r>
    <n v="118"/>
    <s v="LA$M10P"/>
    <s v="Def"/>
    <s v="銀行存款媒體檔"/>
    <m/>
    <x v="2"/>
    <x v="1"/>
    <s v="歷史資料"/>
    <m/>
    <m/>
    <m/>
    <m/>
    <s v=""/>
    <s v=""/>
    <x v="0"/>
    <x v="0"/>
  </r>
  <r>
    <n v="119"/>
    <s v="LA$M10PT"/>
    <s v="Def"/>
    <s v="銀行存款媒體累積檔"/>
    <m/>
    <x v="2"/>
    <x v="1"/>
    <s v="歷史資料"/>
    <m/>
    <m/>
    <m/>
    <m/>
    <s v=""/>
    <s v=""/>
    <x v="0"/>
    <x v="0"/>
  </r>
  <r>
    <n v="120"/>
    <s v="LA$M11P"/>
    <s v="Def"/>
    <s v="期末放款明細表媒體檔"/>
    <m/>
    <x v="2"/>
    <x v="1"/>
    <s v="歷史資料"/>
    <m/>
    <m/>
    <m/>
    <m/>
    <s v=""/>
    <s v=""/>
    <x v="0"/>
    <x v="0"/>
  </r>
  <r>
    <n v="121"/>
    <s v="LA$M12P"/>
    <s v="Def"/>
    <s v="房貸代收媒體檔"/>
    <m/>
    <x v="2"/>
    <x v="1"/>
    <s v="目前已不使用"/>
    <m/>
    <m/>
    <m/>
    <m/>
    <s v=""/>
    <s v=""/>
    <x v="0"/>
    <x v="0"/>
  </r>
  <r>
    <n v="122"/>
    <s v="LA$M14P"/>
    <s v="Def"/>
    <s v="銀行扣款媒體檔－台新２"/>
    <m/>
    <x v="2"/>
    <x v="1"/>
    <s v="目前已不使用"/>
    <m/>
    <m/>
    <m/>
    <m/>
    <s v=""/>
    <s v=""/>
    <x v="0"/>
    <x v="0"/>
  </r>
  <r>
    <n v="123"/>
    <s v="LA$M22P"/>
    <s v="Def"/>
    <s v="員工部室職階代碼檔"/>
    <m/>
    <x v="2"/>
    <x v="1"/>
    <s v="目前已不使用"/>
    <m/>
    <m/>
    <m/>
    <m/>
    <s v=""/>
    <s v=""/>
    <x v="0"/>
    <x v="0"/>
  </r>
  <r>
    <n v="124"/>
    <s v="LA$M33P"/>
    <s v="Def"/>
    <s v="銀行扣款媒體回傳檔－合庫"/>
    <m/>
    <x v="2"/>
    <x v="1"/>
    <s v="目前已不使用"/>
    <m/>
    <m/>
    <m/>
    <m/>
    <s v=""/>
    <s v=""/>
    <x v="0"/>
    <x v="0"/>
  </r>
  <r>
    <n v="125"/>
    <s v="LA$M35P"/>
    <s v="Def"/>
    <s v="房貸代收媒體檔（核心）"/>
    <m/>
    <x v="2"/>
    <x v="1"/>
    <s v="目前已不使用"/>
    <m/>
    <m/>
    <m/>
    <m/>
    <s v=""/>
    <s v=""/>
    <x v="0"/>
    <x v="0"/>
  </r>
  <r>
    <n v="126"/>
    <s v="LA$MBKP"/>
    <s v="Def"/>
    <s v="銀行扣款檔"/>
    <m/>
    <x v="4"/>
    <x v="0"/>
    <m/>
    <s v="歷史資料有銀行,後續只有郵局"/>
    <m/>
    <m/>
    <m/>
    <s v="BankDeductDtl"/>
    <s v="銀行扣款明細檔"/>
    <x v="0"/>
    <x v="0"/>
  </r>
  <r>
    <n v="127"/>
    <s v="LA$METP"/>
    <s v="Def"/>
    <s v="放審會議記錄檔"/>
    <m/>
    <x v="1"/>
    <x v="1"/>
    <s v="不會用到"/>
    <m/>
    <m/>
    <m/>
    <m/>
    <s v=""/>
    <s v=""/>
    <x v="0"/>
    <x v="0"/>
  </r>
  <r>
    <n v="128"/>
    <s v="LA$MF5P"/>
    <s v="Def"/>
    <s v="銀行扣款媒體檔－郵局（火險）"/>
    <m/>
    <x v="2"/>
    <x v="1"/>
    <s v="暫存檔"/>
    <s v="郵局扣款提回"/>
    <m/>
    <m/>
    <m/>
    <s v=""/>
    <s v=""/>
    <x v="0"/>
    <x v="0"/>
  </r>
  <r>
    <n v="129"/>
    <s v="LA$MM5P"/>
    <s v="Def"/>
    <s v="銀行扣款媒體檔－郵局（帳管）"/>
    <m/>
    <x v="2"/>
    <x v="1"/>
    <s v="暫存檔"/>
    <s v="郵局扣款提回"/>
    <m/>
    <m/>
    <m/>
    <s v=""/>
    <s v=""/>
    <x v="0"/>
    <x v="0"/>
  </r>
  <r>
    <n v="130"/>
    <s v="LA$MSLP"/>
    <s v="Def"/>
    <s v="放款扣薪資料檔"/>
    <n v="2"/>
    <x v="4"/>
    <x v="0"/>
    <m/>
    <s v="待確認_x000a_可能是轉入EmpDeductDtl"/>
    <m/>
    <m/>
    <m/>
    <s v="EmpDeductDtl"/>
    <s v="員工扣薪明細檔"/>
    <x v="5"/>
    <x v="0"/>
  </r>
  <r>
    <n v="131"/>
    <s v="LA$MSTP"/>
    <s v="Def"/>
    <s v="放款客戶月餘額統計檔"/>
    <n v="2"/>
    <x v="1"/>
    <x v="3"/>
    <m/>
    <s v="與業務單位確認留存年限_x000a_10/27全部為35492164筆_x000a_應轉入MonthlyLoanBal"/>
    <m/>
    <m/>
    <m/>
    <s v="MonthlyLoanBal"/>
    <s v=""/>
    <x v="0"/>
    <x v="0"/>
  </r>
  <r>
    <n v="132"/>
    <s v="LA$NASAP"/>
    <s v="Def"/>
    <s v="二階離職人員檔"/>
    <m/>
    <x v="2"/>
    <x v="1"/>
    <s v="目前已不使用"/>
    <m/>
    <m/>
    <m/>
    <m/>
    <s v=""/>
    <s v=""/>
    <x v="0"/>
    <x v="0"/>
  </r>
  <r>
    <n v="133"/>
    <s v="LA$NRBP"/>
    <s v="Def"/>
    <s v="非本公司關係人親屬檔"/>
    <m/>
    <x v="4"/>
    <x v="0"/>
    <m/>
    <m/>
    <m/>
    <m/>
    <m/>
    <s v="ReltFamily"/>
    <s v="利害關係人親屬檔"/>
    <x v="0"/>
    <x v="0"/>
  </r>
  <r>
    <n v="134"/>
    <s v="LA$NRCP"/>
    <s v="Def"/>
    <s v="非本公司關係人有關事業檔"/>
    <m/>
    <x v="4"/>
    <x v="0"/>
    <m/>
    <m/>
    <m/>
    <m/>
    <m/>
    <s v="ReltCompany"/>
    <s v="利害關係人相關事業檔"/>
    <x v="0"/>
    <x v="0"/>
  </r>
  <r>
    <n v="135"/>
    <s v="LA$NRTP"/>
    <s v="Def"/>
    <s v="非本公司關係人資料檔"/>
    <m/>
    <x v="4"/>
    <x v="0"/>
    <m/>
    <m/>
    <m/>
    <m/>
    <m/>
    <s v="ReltMain"/>
    <s v="利害關係人主檔"/>
    <x v="0"/>
    <x v="0"/>
  </r>
  <r>
    <n v="136"/>
    <s v="LA$OFMP"/>
    <s v="Def"/>
    <s v="逾期/催收月統計檔"/>
    <n v="1"/>
    <x v="0"/>
    <x v="0"/>
    <m/>
    <s v="月報使用_x000a_10/27全部為342899筆_x000a_逾期帳號在每個月底的餘額"/>
    <m/>
    <m/>
    <m/>
    <d v="2020-10-30T00:00:00"/>
    <s v=""/>
    <x v="3"/>
    <x v="0"/>
  </r>
  <r>
    <n v="137"/>
    <s v="LA$OJNP"/>
    <s v="Def"/>
    <s v="對外部門傳票檔"/>
    <m/>
    <x v="2"/>
    <x v="1"/>
    <s v="目前已不使用"/>
    <m/>
    <m/>
    <m/>
    <m/>
    <s v=""/>
    <s v=""/>
    <x v="0"/>
    <x v="0"/>
  </r>
  <r>
    <n v="138"/>
    <s v="LA$ORGP"/>
    <s v="Def"/>
    <s v="三階組織檔"/>
    <m/>
    <x v="2"/>
    <x v="1"/>
    <s v="目前已不使用"/>
    <m/>
    <m/>
    <m/>
    <m/>
    <s v=""/>
    <s v=""/>
    <x v="0"/>
    <x v="0"/>
  </r>
  <r>
    <n v="139"/>
    <s v="LA$PHGP"/>
    <s v="Def"/>
    <s v="建物押品公設建號檔"/>
    <m/>
    <x v="4"/>
    <x v="0"/>
    <m/>
    <s v="轉入ClBuildingPublic"/>
    <m/>
    <m/>
    <m/>
    <s v="ClBuildingPublic"/>
    <s v="擔保品建物公共建號檔"/>
    <x v="0"/>
    <x v="0"/>
  </r>
  <r>
    <n v="140"/>
    <s v="LA$PLYP"/>
    <s v="Def"/>
    <s v="保單新契約檔"/>
    <m/>
    <x v="2"/>
    <x v="1"/>
    <s v="暫存檔"/>
    <s v="討論此功能需求"/>
    <m/>
    <m/>
    <m/>
    <m/>
    <s v=""/>
    <x v="0"/>
    <x v="0"/>
  </r>
  <r>
    <n v="141"/>
    <s v="LA$POIP"/>
    <s v="Def"/>
    <s v="滿二年郵局利率調整首筆檔"/>
    <n v="2"/>
    <x v="1"/>
    <x v="2"/>
    <s v="僅需比對不須轉入新檔"/>
    <s v="轉換客戶利率檔時需參考"/>
    <m/>
    <m/>
    <m/>
    <m/>
    <s v=""/>
    <x v="0"/>
    <x v="0"/>
  </r>
  <r>
    <n v="142"/>
    <s v="LA$PPAP"/>
    <s v="Def"/>
    <s v="FOR 每期攤還金額  84/08/18"/>
    <m/>
    <x v="2"/>
    <x v="1"/>
    <s v="目前已不使用"/>
    <m/>
    <m/>
    <m/>
    <m/>
    <m/>
    <s v=""/>
    <x v="0"/>
    <x v="0"/>
  </r>
  <r>
    <n v="143"/>
    <s v="LA$PRSP"/>
    <s v="Def"/>
    <s v="季間考核獎金發放檔"/>
    <m/>
    <x v="2"/>
    <x v="1"/>
    <s v="目前已不使用"/>
    <m/>
    <m/>
    <m/>
    <m/>
    <m/>
    <s v=""/>
    <x v="0"/>
    <x v="0"/>
  </r>
  <r>
    <n v="144"/>
    <s v="LA$PRZP"/>
    <s v="Def"/>
    <s v="獎勵金發放記錄檔"/>
    <n v="1"/>
    <x v="2"/>
    <x v="3"/>
    <m/>
    <s v="未發資料須轉至新系統_x000a_10/27全部為13416筆_x000a_最新的轉發日期是20000401_x000a_需確認還在用這個檔嗎"/>
    <m/>
    <m/>
    <m/>
    <d v="2020-10-30T00:00:00"/>
    <s v=""/>
    <x v="3"/>
    <x v="0"/>
  </r>
  <r>
    <n v="145"/>
    <s v="LA$QEMP"/>
    <s v="Def"/>
    <s v="員工異動資料檔"/>
    <m/>
    <x v="2"/>
    <x v="1"/>
    <s v="暫存檔"/>
    <m/>
    <m/>
    <m/>
    <m/>
    <m/>
    <s v=""/>
    <x v="0"/>
    <x v="0"/>
  </r>
  <r>
    <n v="146"/>
    <s v="LA$QEMP1"/>
    <s v="Def"/>
    <s v="離職員工累積檔        MYCHO  840620"/>
    <m/>
    <x v="2"/>
    <x v="1"/>
    <s v="暫存檔"/>
    <m/>
    <m/>
    <m/>
    <m/>
    <m/>
    <s v=""/>
    <x v="0"/>
    <x v="0"/>
  </r>
  <r>
    <n v="147"/>
    <s v="LA$QHAP"/>
    <s v="Def"/>
    <s v="主任處長歸屬檔"/>
    <m/>
    <x v="2"/>
    <x v="1"/>
    <s v="暫存檔"/>
    <m/>
    <m/>
    <m/>
    <m/>
    <m/>
    <s v=""/>
    <x v="0"/>
    <x v="0"/>
  </r>
  <r>
    <n v="148"/>
    <s v="LA$QHBP"/>
    <s v="Def"/>
    <s v="主任處長歸屬檔"/>
    <m/>
    <x v="2"/>
    <x v="1"/>
    <s v="暫存檔"/>
    <s v="確認功能"/>
    <m/>
    <m/>
    <m/>
    <m/>
    <s v=""/>
    <x v="0"/>
    <x v="0"/>
  </r>
  <r>
    <n v="149"/>
    <s v="LA$QHCP"/>
    <s v="Def"/>
    <s v="房貸排行檔"/>
    <m/>
    <x v="4"/>
    <x v="0"/>
    <m/>
    <s v="各單位目標及達成率"/>
    <m/>
    <m/>
    <m/>
    <s v="PfDeparment"/>
    <s v="單位、區部、部室業績目標檔"/>
    <x v="0"/>
    <x v="0"/>
  </r>
  <r>
    <n v="150"/>
    <s v="LA$QHEP"/>
    <s v="Def"/>
    <s v="房貸排行檔"/>
    <m/>
    <x v="2"/>
    <x v="1"/>
    <s v="目前已不使用"/>
    <m/>
    <m/>
    <m/>
    <m/>
    <m/>
    <s v=""/>
    <x v="0"/>
    <x v="0"/>
  </r>
  <r>
    <n v="151"/>
    <s v="LA$QHFP"/>
    <s v="Def"/>
    <s v="房貸排行檔"/>
    <m/>
    <x v="2"/>
    <x v="1"/>
    <s v="目前已不使用"/>
    <m/>
    <m/>
    <m/>
    <m/>
    <m/>
    <s v=""/>
    <x v="0"/>
    <x v="0"/>
  </r>
  <r>
    <n v="152"/>
    <s v="LA$QQQP"/>
    <s v="Def"/>
    <s v="撥款主檔"/>
    <m/>
    <x v="2"/>
    <x v="1"/>
    <s v="目前已不使用"/>
    <m/>
    <m/>
    <m/>
    <m/>
    <m/>
    <s v=""/>
    <x v="0"/>
    <x v="0"/>
  </r>
  <r>
    <n v="153"/>
    <s v="LA$QTAP"/>
    <s v="Def"/>
    <s v="房貸達成獎金發放檔"/>
    <m/>
    <x v="2"/>
    <x v="3"/>
    <m/>
    <s v="未發資料須轉至新系統_x000a_介紹人當月撥款詳細資料，有紀錄每筆撥款後該員可領的車馬費發放金額、日期"/>
    <m/>
    <m/>
    <m/>
    <s v="PfReward"/>
    <s v="介紹人業績明細檔"/>
    <x v="0"/>
    <x v="0"/>
  </r>
  <r>
    <n v="154"/>
    <s v="LA$QTHP"/>
    <s v="Def"/>
    <s v="房貸達成獎金發放累積檔"/>
    <m/>
    <x v="2"/>
    <x v="1"/>
    <s v="目前已不使用"/>
    <s v="10/22確認轉換環境無此Table"/>
    <m/>
    <m/>
    <m/>
    <m/>
    <s v=""/>
    <x v="0"/>
    <x v="0"/>
  </r>
  <r>
    <n v="155"/>
    <s v="LA$QTMP"/>
    <s v="Def"/>
    <s v="一區一件暫存檔"/>
    <m/>
    <x v="2"/>
    <x v="1"/>
    <s v="目前已不使用"/>
    <m/>
    <m/>
    <m/>
    <m/>
    <m/>
    <s v=""/>
    <x v="0"/>
    <x v="0"/>
  </r>
  <r>
    <n v="156"/>
    <s v="LA$QTXP"/>
    <s v="Def"/>
    <s v="「ｅ馬當先」明細檔"/>
    <m/>
    <x v="2"/>
    <x v="1"/>
    <s v="目前已不使用"/>
    <m/>
    <m/>
    <m/>
    <m/>
    <m/>
    <s v=""/>
    <x v="0"/>
    <x v="0"/>
  </r>
  <r>
    <n v="157"/>
    <s v="LA$QTZP"/>
    <s v="Def"/>
    <s v="房貸達成獎金發放檔"/>
    <m/>
    <x v="2"/>
    <x v="1"/>
    <s v="目前已不使用"/>
    <m/>
    <m/>
    <m/>
    <m/>
    <m/>
    <s v=""/>
    <x v="0"/>
    <x v="0"/>
  </r>
  <r>
    <n v="158"/>
    <s v="LA$QXXP"/>
    <s v="Def"/>
    <s v="「ｅ馬當先」ＰＤＡ中獎名單"/>
    <m/>
    <x v="2"/>
    <x v="1"/>
    <s v="目前已不使用"/>
    <m/>
    <m/>
    <m/>
    <m/>
    <m/>
    <s v=""/>
    <x v="0"/>
    <x v="0"/>
  </r>
  <r>
    <n v="159"/>
    <s v="LA$QZXP"/>
    <s v="Def"/>
    <s v="「ｅ馬當先」明細排序檔"/>
    <m/>
    <x v="2"/>
    <x v="1"/>
    <s v="目前已不使用"/>
    <m/>
    <m/>
    <m/>
    <m/>
    <m/>
    <s v=""/>
    <x v="0"/>
    <x v="0"/>
  </r>
  <r>
    <n v="160"/>
    <s v="LA$REMP"/>
    <s v="Def"/>
    <s v="員工異動暫存檔  FOR PC SUPPORT"/>
    <m/>
    <x v="2"/>
    <x v="1"/>
    <s v="暫存檔"/>
    <m/>
    <m/>
    <m/>
    <m/>
    <m/>
    <s v=""/>
    <x v="0"/>
    <x v="0"/>
  </r>
  <r>
    <n v="161"/>
    <s v="LA$RGTP"/>
    <s v="Def"/>
    <s v="不動產鑑價他項權利設定檔"/>
    <m/>
    <x v="2"/>
    <x v="1"/>
    <s v="暫存檔"/>
    <m/>
    <m/>
    <m/>
    <m/>
    <m/>
    <s v=""/>
    <x v="0"/>
    <x v="0"/>
  </r>
  <r>
    <n v="162"/>
    <s v="LA$RLBP"/>
    <s v="Def"/>
    <s v="關係人親屬檔"/>
    <m/>
    <x v="4"/>
    <x v="0"/>
    <m/>
    <m/>
    <m/>
    <m/>
    <m/>
    <s v="RelsFamily"/>
    <s v="(準)利害關係人親屬檔"/>
    <x v="0"/>
    <x v="0"/>
  </r>
  <r>
    <n v="163"/>
    <s v="LA$RLCP"/>
    <s v="Def"/>
    <s v="關係人有關事業檔"/>
    <m/>
    <x v="4"/>
    <x v="0"/>
    <m/>
    <m/>
    <m/>
    <m/>
    <m/>
    <s v="RelsCompany"/>
    <s v="(準)利害關係人相關事業檔"/>
    <x v="0"/>
    <x v="0"/>
  </r>
  <r>
    <n v="164"/>
    <s v="LA$RLTP"/>
    <s v="Def"/>
    <s v="關係人資料檔"/>
    <m/>
    <x v="4"/>
    <x v="0"/>
    <m/>
    <m/>
    <m/>
    <m/>
    <m/>
    <s v="RelsMain"/>
    <s v="(準)利害關係人主檔"/>
    <x v="0"/>
    <x v="0"/>
  </r>
  <r>
    <n v="165"/>
    <s v="LA$RSTP"/>
    <s v="Def"/>
    <s v="放款利率別餘額統計檔"/>
    <n v="1"/>
    <x v="1"/>
    <x v="0"/>
    <m/>
    <s v="配合報表討論_x000a_10/27全部為551834筆_x000a_科目&amp;利率的每個月月底件數/餘額"/>
    <m/>
    <m/>
    <m/>
    <d v="2020-10-30T00:00:00"/>
    <s v=""/>
    <x v="3"/>
    <x v="0"/>
  </r>
  <r>
    <n v="166"/>
    <s v="LA$RTRP"/>
    <s v="Def"/>
    <s v="退休人員檔"/>
    <m/>
    <x v="2"/>
    <x v="1"/>
    <s v="暫存檔"/>
    <m/>
    <m/>
    <m/>
    <m/>
    <m/>
    <s v=""/>
    <x v="0"/>
    <x v="0"/>
  </r>
  <r>
    <n v="167"/>
    <s v="LA$SDOP"/>
    <s v="Def"/>
    <s v="放款未齊件資料檔"/>
    <m/>
    <x v="4"/>
    <x v="0"/>
    <m/>
    <m/>
    <m/>
    <m/>
    <m/>
    <s v="LoanNotYey"/>
    <s v="未齊件管理檔"/>
    <x v="0"/>
    <x v="0"/>
  </r>
  <r>
    <n v="168"/>
    <s v="LA$SGDP"/>
    <s v="Def"/>
    <s v="有價證券擔保品明細檔"/>
    <m/>
    <x v="4"/>
    <x v="0"/>
    <m/>
    <s v="轉入ClOther"/>
    <m/>
    <m/>
    <m/>
    <s v="ClOther"/>
    <s v="其他擔保品檔"/>
    <x v="0"/>
    <x v="0"/>
  </r>
  <r>
    <n v="169"/>
    <s v="LA$SGTP"/>
    <s v="Def"/>
    <s v="有價證券押品主檔"/>
    <m/>
    <x v="4"/>
    <x v="0"/>
    <m/>
    <s v="測試環境有資料"/>
    <m/>
    <m/>
    <m/>
    <s v="ClStock"/>
    <s v="擔保品股票檔"/>
    <x v="0"/>
    <x v="0"/>
  </r>
  <r>
    <n v="170"/>
    <s v="LA$SJNP"/>
    <s v="Def"/>
    <s v="總傳票分錄檔"/>
    <m/>
    <x v="2"/>
    <x v="1"/>
    <s v="歷史資料"/>
    <m/>
    <m/>
    <m/>
    <m/>
    <s v=""/>
    <s v=""/>
    <x v="0"/>
    <x v="0"/>
  </r>
  <r>
    <n v="171"/>
    <s v="LA$STRP"/>
    <s v="Def"/>
    <s v="主管卡使用記錄檔"/>
    <m/>
    <x v="0"/>
    <x v="2"/>
    <s v="歷史資料"/>
    <s v="與業務單位確認留存備查方式"/>
    <m/>
    <m/>
    <m/>
    <s v=""/>
    <s v=""/>
    <x v="0"/>
    <x v="0"/>
  </r>
  <r>
    <n v="172"/>
    <s v="LA$TMBP"/>
    <s v="Def"/>
    <s v="銀行扣款各日扣款總金額檔"/>
    <m/>
    <x v="2"/>
    <x v="1"/>
    <s v="暫存檔"/>
    <m/>
    <m/>
    <m/>
    <m/>
    <s v=""/>
    <s v=""/>
    <x v="0"/>
    <x v="0"/>
  </r>
  <r>
    <n v="173"/>
    <s v="LA$TMPP"/>
    <s v="Def"/>
    <s v="合庫匯款暫存檔"/>
    <m/>
    <x v="2"/>
    <x v="1"/>
    <s v="暫存檔"/>
    <m/>
    <m/>
    <m/>
    <m/>
    <s v=""/>
    <s v=""/>
    <x v="0"/>
    <x v="0"/>
  </r>
  <r>
    <n v="174"/>
    <s v="LA$TOTP"/>
    <s v="Def"/>
    <s v="合庫各日匯款總金額檔"/>
    <m/>
    <x v="2"/>
    <x v="1"/>
    <s v="暫存檔"/>
    <m/>
    <m/>
    <m/>
    <m/>
    <s v=""/>
    <s v=""/>
    <x v="0"/>
    <x v="0"/>
  </r>
  <r>
    <n v="175"/>
    <s v="LA$TRXP"/>
    <s v="Def"/>
    <s v="放款交易明細檔"/>
    <m/>
    <x v="4"/>
    <x v="0"/>
    <m/>
    <m/>
    <m/>
    <m/>
    <m/>
    <s v="LoanBorTx"/>
    <s v="放款交易內容檔"/>
    <x v="0"/>
    <x v="0"/>
  </r>
  <r>
    <n v="176"/>
    <s v="LA$VCHP"/>
    <s v="Def"/>
    <s v="核心傳票累積檔"/>
    <m/>
    <x v="2"/>
    <x v="1"/>
    <s v="目前已不使用"/>
    <m/>
    <m/>
    <m/>
    <m/>
    <s v=""/>
    <s v=""/>
    <x v="0"/>
    <x v="0"/>
  </r>
  <r>
    <n v="177"/>
    <s v="LA$W01P"/>
    <s v="Def"/>
    <s v="撥還款餘額變動工作檔"/>
    <m/>
    <x v="2"/>
    <x v="1"/>
    <s v="暫存檔"/>
    <m/>
    <m/>
    <m/>
    <m/>
    <s v=""/>
    <s v=""/>
    <x v="0"/>
    <x v="0"/>
  </r>
  <r>
    <n v="178"/>
    <s v="LA$W02P"/>
    <s v="Def"/>
    <s v="放款餘額利率分佈工作檔"/>
    <m/>
    <x v="2"/>
    <x v="1"/>
    <s v="暫存檔"/>
    <m/>
    <m/>
    <m/>
    <m/>
    <s v=""/>
    <s v=""/>
    <x v="0"/>
    <x v="0"/>
  </r>
  <r>
    <n v="179"/>
    <s v="LA$W03P"/>
    <s v="Def"/>
    <s v="製作扣薪媒體工作檔"/>
    <m/>
    <x v="2"/>
    <x v="1"/>
    <s v="暫存檔"/>
    <m/>
    <m/>
    <m/>
    <m/>
    <s v=""/>
    <s v=""/>
    <x v="0"/>
    <x v="0"/>
  </r>
  <r>
    <n v="180"/>
    <s v="LA$W04P"/>
    <s v="Def"/>
    <s v="基本利率變更工作檔"/>
    <m/>
    <x v="2"/>
    <x v="1"/>
    <s v="暫存檔"/>
    <m/>
    <m/>
    <m/>
    <m/>
    <s v=""/>
    <s v=""/>
    <x v="0"/>
    <x v="0"/>
  </r>
  <r>
    <n v="181"/>
    <s v="LA$W05P"/>
    <s v="Def"/>
    <s v="產生銀行扣款檔工作檔"/>
    <m/>
    <x v="2"/>
    <x v="1"/>
    <s v="暫存檔"/>
    <m/>
    <m/>
    <m/>
    <m/>
    <s v=""/>
    <s v=""/>
    <x v="0"/>
    <x v="0"/>
  </r>
  <r>
    <n v="182"/>
    <s v="LA$W06P"/>
    <s v="Def"/>
    <s v="受理及撥款情形工作檔"/>
    <m/>
    <x v="2"/>
    <x v="1"/>
    <s v="暫存檔"/>
    <m/>
    <m/>
    <m/>
    <m/>
    <s v=""/>
    <s v=""/>
    <x v="0"/>
    <x v="0"/>
  </r>
  <r>
    <n v="183"/>
    <s v="LA$W07P"/>
    <s v="Def"/>
    <s v="有價證券市價追蹤工作檔"/>
    <m/>
    <x v="2"/>
    <x v="1"/>
    <s v="暫存檔"/>
    <m/>
    <m/>
    <m/>
    <m/>
    <s v=""/>
    <s v=""/>
    <x v="0"/>
    <x v="0"/>
  </r>
  <r>
    <n v="184"/>
    <s v="LA$W08P"/>
    <s v="Def"/>
    <s v="滯繳客戶明細工作檔"/>
    <m/>
    <x v="2"/>
    <x v="1"/>
    <s v="暫存檔"/>
    <m/>
    <m/>
    <m/>
    <m/>
    <s v=""/>
    <s v=""/>
    <x v="0"/>
    <x v="0"/>
  </r>
  <r>
    <n v="185"/>
    <s v="LA$W09P"/>
    <s v="Def"/>
    <s v="傳票媒體查詢工作檔"/>
    <m/>
    <x v="2"/>
    <x v="1"/>
    <s v="暫存檔"/>
    <m/>
    <m/>
    <m/>
    <m/>
    <s v=""/>
    <s v=""/>
    <x v="0"/>
    <x v="0"/>
  </r>
  <r>
    <n v="186"/>
    <s v="LA$W10P"/>
    <s v="Def"/>
    <s v="會計總帳媒體工作檔"/>
    <m/>
    <x v="2"/>
    <x v="1"/>
    <s v="暫存檔"/>
    <m/>
    <m/>
    <m/>
    <m/>
    <s v=""/>
    <s v=""/>
    <x v="0"/>
    <x v="0"/>
  </r>
  <r>
    <n v="187"/>
    <s v="LA$W11P"/>
    <s v="Def"/>
    <s v="放款戶目前利率工作檔"/>
    <m/>
    <x v="2"/>
    <x v="1"/>
    <s v="暫存檔"/>
    <m/>
    <m/>
    <m/>
    <m/>
    <s v=""/>
    <s v=""/>
    <x v="0"/>
    <x v="0"/>
  </r>
  <r>
    <n v="188"/>
    <s v="LA$W12P"/>
    <s v="Def"/>
    <s v="房貸代收工作檔"/>
    <m/>
    <x v="2"/>
    <x v="1"/>
    <s v="暫存檔"/>
    <m/>
    <m/>
    <m/>
    <m/>
    <s v=""/>
    <s v=""/>
    <x v="0"/>
    <x v="0"/>
  </r>
  <r>
    <n v="189"/>
    <s v="LA$W13P"/>
    <s v="Def"/>
    <s v="放款收回明細表工作檔"/>
    <m/>
    <x v="2"/>
    <x v="1"/>
    <s v="暫存檔"/>
    <m/>
    <m/>
    <m/>
    <m/>
    <s v=""/>
    <s v=""/>
    <x v="0"/>
    <x v="0"/>
  </r>
  <r>
    <n v="190"/>
    <s v="LA$W14P"/>
    <s v="Def"/>
    <s v="借新還舊更正工作檔"/>
    <m/>
    <x v="2"/>
    <x v="1"/>
    <s v="暫存檔"/>
    <m/>
    <m/>
    <m/>
    <m/>
    <s v=""/>
    <s v=""/>
    <x v="0"/>
    <x v="0"/>
  </r>
  <r>
    <n v="191"/>
    <s v="LA$W18P"/>
    <s v="Def"/>
    <s v="中租本息攤還工作檔"/>
    <m/>
    <x v="2"/>
    <x v="1"/>
    <s v="暫存檔"/>
    <m/>
    <m/>
    <m/>
    <m/>
    <s v=""/>
    <s v=""/>
    <x v="0"/>
    <x v="0"/>
  </r>
  <r>
    <n v="192"/>
    <s v="LA$W20P"/>
    <s v="Def"/>
    <s v="滯繳客戶明細暫存檔 SAME AS LA$W08P"/>
    <m/>
    <x v="2"/>
    <x v="1"/>
    <s v="暫存檔"/>
    <m/>
    <m/>
    <m/>
    <m/>
    <s v=""/>
    <s v=""/>
    <x v="0"/>
    <x v="0"/>
  </r>
  <r>
    <n v="193"/>
    <s v="LA$W21P"/>
    <s v="Def"/>
    <s v="應收利息帳齡分析暫存檔"/>
    <m/>
    <x v="2"/>
    <x v="1"/>
    <s v="暫存檔"/>
    <m/>
    <m/>
    <m/>
    <m/>
    <s v=""/>
    <s v=""/>
    <x v="0"/>
    <x v="0"/>
  </r>
  <r>
    <n v="194"/>
    <s v="LA$W22P"/>
    <s v="Def"/>
    <s v="應收利息帳齡分析暫存檔"/>
    <m/>
    <x v="2"/>
    <x v="1"/>
    <s v="暫存檔"/>
    <m/>
    <m/>
    <m/>
    <m/>
    <s v=""/>
    <s v=""/>
    <x v="0"/>
    <x v="0"/>
  </r>
  <r>
    <n v="195"/>
    <s v="LA$W23P"/>
    <s v="Def"/>
    <s v="應收票據帳齡分析暫存檔"/>
    <m/>
    <x v="2"/>
    <x v="1"/>
    <s v="暫存檔"/>
    <m/>
    <m/>
    <m/>
    <m/>
    <s v=""/>
    <s v=""/>
    <x v="0"/>
    <x v="0"/>
  </r>
  <r>
    <n v="196"/>
    <s v="LA$W24P"/>
    <s v="Def"/>
    <s v="繳息證明單累積檔"/>
    <m/>
    <x v="0"/>
    <x v="1"/>
    <s v="歷史資料"/>
    <s v="開Table照轉_x000a_AS400 5-10-2_x000a_須請新壽提供檢核方式_x000a_10/22 新壽回覆此檔已不使用，改用LNM51PCK(繳息清單檢核檔)"/>
    <s v="OK"/>
    <s v="早期程式中W24PY1~W24PY9對應客戶【繳款方式(LA$LMSP.LMSPYS)】，現此段程式已MARK_x000a_會議中提及的檢核檔為LNM51PCK，相關檢核欄位請參考附件"/>
    <m/>
    <s v=""/>
    <s v=""/>
    <x v="0"/>
    <x v="0"/>
  </r>
  <r>
    <n v="197"/>
    <s v="LA$W25P"/>
    <s v="Def"/>
    <s v="各催收件處理結果暫存檔"/>
    <m/>
    <x v="2"/>
    <x v="1"/>
    <s v="暫存檔"/>
    <m/>
    <m/>
    <m/>
    <m/>
    <s v=""/>
    <s v=""/>
    <x v="0"/>
    <x v="0"/>
  </r>
  <r>
    <n v="198"/>
    <s v="LA$W26P"/>
    <s v="Def"/>
    <s v="機動、固定利率批次調整工作檔"/>
    <m/>
    <x v="2"/>
    <x v="1"/>
    <s v="暫存檔"/>
    <m/>
    <m/>
    <m/>
    <m/>
    <s v=""/>
    <s v=""/>
    <x v="0"/>
    <x v="0"/>
  </r>
  <r>
    <n v="199"/>
    <s v="LA$W27P"/>
    <s v="Def"/>
    <s v="定期機動利率批次調整工作檔"/>
    <m/>
    <x v="2"/>
    <x v="1"/>
    <s v="暫存檔"/>
    <m/>
    <m/>
    <m/>
    <m/>
    <s v=""/>
    <s v=""/>
    <x v="0"/>
    <x v="0"/>
  </r>
  <r>
    <n v="200"/>
    <s v="LA$W28P"/>
    <s v="Def"/>
    <s v="姓名貼紙列印工作檔"/>
    <m/>
    <x v="2"/>
    <x v="1"/>
    <s v="暫存檔"/>
    <m/>
    <m/>
    <m/>
    <m/>
    <s v=""/>
    <s v=""/>
    <x v="0"/>
    <x v="0"/>
  </r>
  <r>
    <n v="201"/>
    <s v="LA$W29P"/>
    <s v="Def"/>
    <s v="每日清償明細工作檔"/>
    <m/>
    <x v="2"/>
    <x v="1"/>
    <s v="暫存檔"/>
    <m/>
    <m/>
    <m/>
    <m/>
    <s v=""/>
    <s v=""/>
    <x v="0"/>
    <x v="0"/>
  </r>
  <r>
    <n v="202"/>
    <s v="LA$W30P"/>
    <s v="Def"/>
    <s v="放款餘額明細表"/>
    <m/>
    <x v="2"/>
    <x v="1"/>
    <s v="暫存檔"/>
    <m/>
    <m/>
    <m/>
    <m/>
    <s v=""/>
    <s v=""/>
    <x v="0"/>
    <x v="0"/>
  </r>
  <r>
    <n v="203"/>
    <s v="LA$W31P"/>
    <s v="Def"/>
    <s v="滯繳明細工作檔"/>
    <m/>
    <x v="2"/>
    <x v="1"/>
    <s v="暫存檔"/>
    <m/>
    <m/>
    <m/>
    <m/>
    <s v=""/>
    <s v=""/>
    <x v="0"/>
    <x v="0"/>
  </r>
  <r>
    <n v="204"/>
    <s v="LA$W32P"/>
    <s v="Def"/>
    <s v="授信案件覆審月報明細檔"/>
    <m/>
    <x v="2"/>
    <x v="1"/>
    <s v="暫存檔"/>
    <m/>
    <m/>
    <m/>
    <m/>
    <s v=""/>
    <s v=""/>
    <x v="0"/>
    <x v="0"/>
  </r>
  <r>
    <n v="205"/>
    <s v="LA$YN1P"/>
    <s v="Def"/>
    <s v="承作購屋貸款統計檔 ( 央行 )"/>
    <m/>
    <x v="2"/>
    <x v="1"/>
    <s v="暫存檔"/>
    <m/>
    <m/>
    <m/>
    <m/>
    <s v=""/>
    <s v=""/>
    <x v="0"/>
    <x v="0"/>
  </r>
  <r>
    <n v="206"/>
    <s v="LA$YN2P"/>
    <s v="Def"/>
    <s v="承作土地貸款統計檔 ( 央行 )"/>
    <m/>
    <x v="2"/>
    <x v="1"/>
    <s v="暫存檔"/>
    <m/>
    <m/>
    <m/>
    <m/>
    <s v=""/>
    <s v=""/>
    <x v="0"/>
    <x v="0"/>
  </r>
  <r>
    <n v="207"/>
    <s v="LA$YNAP"/>
    <s v="Def"/>
    <s v="承作購屋貸款明細檔－特定一般戶"/>
    <m/>
    <x v="2"/>
    <x v="1"/>
    <s v="暫存檔"/>
    <m/>
    <m/>
    <m/>
    <m/>
    <s v=""/>
    <s v=""/>
    <x v="0"/>
    <x v="0"/>
  </r>
  <r>
    <n v="208"/>
    <s v="LA$YNBP"/>
    <s v="Def"/>
    <s v="承作購屋貸款明細檔－特定受限戶"/>
    <m/>
    <x v="2"/>
    <x v="1"/>
    <s v="暫存檔"/>
    <m/>
    <m/>
    <m/>
    <m/>
    <s v=""/>
    <s v=""/>
    <x v="0"/>
    <x v="0"/>
  </r>
  <r>
    <n v="209"/>
    <s v="LA$YNCP"/>
    <s v="Def"/>
    <s v="承作購屋貸款明細檔－特定轉貸戶"/>
    <m/>
    <x v="2"/>
    <x v="1"/>
    <s v="暫存檔"/>
    <m/>
    <m/>
    <m/>
    <m/>
    <s v=""/>
    <s v=""/>
    <x v="0"/>
    <x v="0"/>
  </r>
  <r>
    <n v="210"/>
    <s v="LA$YNDP"/>
    <s v="Def"/>
    <s v="承作購屋貸款明細檔－特定公司戶"/>
    <m/>
    <x v="2"/>
    <x v="1"/>
    <s v="暫存檔"/>
    <m/>
    <m/>
    <m/>
    <m/>
    <s v=""/>
    <s v=""/>
    <x v="0"/>
    <x v="0"/>
  </r>
  <r>
    <n v="211"/>
    <s v="LA$YNEP"/>
    <s v="Def"/>
    <s v="承作購屋貸款明細檔－特定所有"/>
    <m/>
    <x v="2"/>
    <x v="1"/>
    <s v="暫存檔"/>
    <m/>
    <m/>
    <m/>
    <m/>
    <s v=""/>
    <s v=""/>
    <x v="0"/>
    <x v="0"/>
  </r>
  <r>
    <n v="212"/>
    <s v="LA$YNMP"/>
    <s v="Def"/>
    <s v="承作購屋貸款明細檔－全國特定區"/>
    <m/>
    <x v="2"/>
    <x v="1"/>
    <s v="暫存檔"/>
    <m/>
    <m/>
    <m/>
    <m/>
    <s v=""/>
    <s v=""/>
    <x v="0"/>
    <x v="0"/>
  </r>
  <r>
    <n v="213"/>
    <s v="LA$YNNP"/>
    <s v="Def"/>
    <s v="承作購屋貸款明細檔－全國新竹區"/>
    <m/>
    <x v="2"/>
    <x v="1"/>
    <s v="暫存檔"/>
    <m/>
    <m/>
    <m/>
    <m/>
    <s v=""/>
    <s v=""/>
    <x v="0"/>
    <x v="0"/>
  </r>
  <r>
    <n v="214"/>
    <s v="LA$YNOP"/>
    <s v="Def"/>
    <s v="承作購屋貸款明細檔－全國台中區"/>
    <m/>
    <x v="2"/>
    <x v="1"/>
    <s v="暫存檔"/>
    <m/>
    <m/>
    <m/>
    <m/>
    <s v=""/>
    <s v=""/>
    <x v="0"/>
    <x v="0"/>
  </r>
  <r>
    <n v="215"/>
    <s v="LA$YNPP"/>
    <s v="Def"/>
    <s v="承作購屋貸款明細檔－全國高雄區"/>
    <m/>
    <x v="2"/>
    <x v="1"/>
    <s v="暫存檔"/>
    <m/>
    <m/>
    <m/>
    <m/>
    <s v=""/>
    <s v=""/>
    <x v="0"/>
    <x v="0"/>
  </r>
  <r>
    <n v="216"/>
    <s v="LA$YNQP"/>
    <s v="Def"/>
    <s v="承作購屋貸款明細檔－全國其他區"/>
    <m/>
    <x v="2"/>
    <x v="1"/>
    <s v="暫存檔"/>
    <m/>
    <m/>
    <m/>
    <m/>
    <s v=""/>
    <s v=""/>
    <x v="0"/>
    <x v="0"/>
  </r>
  <r>
    <n v="217"/>
    <s v="LA$YNRP"/>
    <s v="Def"/>
    <s v="承作購屋貸款明細檔－全國所有"/>
    <m/>
    <x v="2"/>
    <x v="1"/>
    <s v="暫存檔"/>
    <m/>
    <m/>
    <m/>
    <m/>
    <s v=""/>
    <s v=""/>
    <x v="0"/>
    <x v="0"/>
  </r>
  <r>
    <n v="218"/>
    <s v="LA$YNSP"/>
    <s v="Def"/>
    <s v="承作購屋貸款明細檔－所有選件"/>
    <m/>
    <x v="2"/>
    <x v="1"/>
    <s v="暫存檔"/>
    <m/>
    <m/>
    <m/>
    <m/>
    <s v=""/>
    <s v=""/>
    <x v="0"/>
    <x v="0"/>
  </r>
  <r>
    <n v="219"/>
    <s v="LA$YNUP"/>
    <s v="Def"/>
    <s v="承作土地貸款明細檔－北市＋新北"/>
    <m/>
    <x v="2"/>
    <x v="1"/>
    <s v="暫存檔"/>
    <m/>
    <m/>
    <m/>
    <m/>
    <s v=""/>
    <s v=""/>
    <x v="0"/>
    <x v="0"/>
  </r>
  <r>
    <n v="220"/>
    <s v="LA$YNVP"/>
    <s v="Def"/>
    <s v="承作土地貸款明細檔－新竹"/>
    <m/>
    <x v="2"/>
    <x v="1"/>
    <s v="暫存檔"/>
    <m/>
    <m/>
    <m/>
    <m/>
    <s v=""/>
    <s v=""/>
    <x v="0"/>
    <x v="0"/>
  </r>
  <r>
    <n v="221"/>
    <s v="LA$YNWP"/>
    <s v="Def"/>
    <s v="承作土地貸款明細檔－台中"/>
    <m/>
    <x v="2"/>
    <x v="1"/>
    <s v="暫存檔"/>
    <m/>
    <m/>
    <m/>
    <m/>
    <s v=""/>
    <s v=""/>
    <x v="0"/>
    <x v="0"/>
  </r>
  <r>
    <n v="222"/>
    <s v="LA$YNXP"/>
    <s v="Def"/>
    <s v="承作土地貸款明細檔－高雄"/>
    <m/>
    <x v="2"/>
    <x v="1"/>
    <s v="暫存檔"/>
    <m/>
    <m/>
    <m/>
    <m/>
    <s v=""/>
    <s v=""/>
    <x v="0"/>
    <x v="0"/>
  </r>
  <r>
    <n v="223"/>
    <s v="LA$YNYP"/>
    <s v="Def"/>
    <s v="承作土地貸款明細檔－其他"/>
    <m/>
    <x v="2"/>
    <x v="1"/>
    <s v="暫存檔"/>
    <m/>
    <m/>
    <m/>
    <m/>
    <s v=""/>
    <s v=""/>
    <x v="0"/>
    <x v="0"/>
  </r>
  <r>
    <n v="224"/>
    <s v="LA$YNZP"/>
    <s v="Def"/>
    <s v="承作土地貸款明細檔－全國"/>
    <m/>
    <x v="2"/>
    <x v="1"/>
    <s v="暫存檔"/>
    <m/>
    <m/>
    <m/>
    <m/>
    <s v=""/>
    <s v=""/>
    <x v="0"/>
    <x v="0"/>
  </r>
  <r>
    <n v="225"/>
    <s v="LA$YOUP"/>
    <s v="Def"/>
    <s v="土地貸款明細檔 ( 舊案 ) －北市＋新北市"/>
    <m/>
    <x v="2"/>
    <x v="1"/>
    <s v="暫存檔"/>
    <m/>
    <m/>
    <m/>
    <m/>
    <s v=""/>
    <s v=""/>
    <x v="0"/>
    <x v="0"/>
  </r>
  <r>
    <n v="226"/>
    <s v="LA$YOVP"/>
    <s v="Def"/>
    <s v="土地貸款明細檔 ( 舊案 ) －新竹市"/>
    <m/>
    <x v="2"/>
    <x v="1"/>
    <s v="暫存檔"/>
    <m/>
    <m/>
    <m/>
    <m/>
    <s v=""/>
    <s v=""/>
    <x v="0"/>
    <x v="0"/>
  </r>
  <r>
    <n v="227"/>
    <s v="LA$YOWP"/>
    <s v="Def"/>
    <s v="土地貸款明細檔 ( 舊案 ) －台中市"/>
    <m/>
    <x v="2"/>
    <x v="1"/>
    <s v="暫存檔"/>
    <m/>
    <m/>
    <m/>
    <m/>
    <s v=""/>
    <s v=""/>
    <x v="0"/>
    <x v="0"/>
  </r>
  <r>
    <n v="228"/>
    <s v="LA$YOXP"/>
    <s v="Def"/>
    <s v="土地貸款明細檔 ( 舊案 ) －高雄市"/>
    <m/>
    <x v="2"/>
    <x v="1"/>
    <s v="暫存檔"/>
    <m/>
    <m/>
    <m/>
    <m/>
    <s v=""/>
    <s v=""/>
    <x v="0"/>
    <x v="0"/>
  </r>
  <r>
    <n v="229"/>
    <s v="LA$YOYP"/>
    <s v="Def"/>
    <s v="土地貸款明細檔 ( 舊案 ) －其他區域"/>
    <m/>
    <x v="2"/>
    <x v="1"/>
    <s v="暫存檔"/>
    <m/>
    <m/>
    <m/>
    <m/>
    <s v=""/>
    <s v=""/>
    <x v="0"/>
    <x v="0"/>
  </r>
  <r>
    <n v="230"/>
    <s v="LA$YOZP"/>
    <s v="Def"/>
    <s v="土地貸款明細檔 ( 舊案 ) －全國"/>
    <m/>
    <x v="2"/>
    <x v="1"/>
    <s v="暫存檔"/>
    <m/>
    <m/>
    <m/>
    <m/>
    <s v=""/>
    <s v=""/>
    <x v="0"/>
    <x v="0"/>
  </r>
  <r>
    <n v="231"/>
    <s v="LAAPLPCL"/>
    <s v="Def"/>
    <s v="中租額度主檔"/>
    <m/>
    <x v="1"/>
    <x v="1"/>
    <s v="歷史資料"/>
    <m/>
    <m/>
    <m/>
    <m/>
    <s v=""/>
    <s v=""/>
    <x v="0"/>
    <x v="0"/>
  </r>
  <r>
    <n v="232"/>
    <s v="LACASPCL"/>
    <s v="Def"/>
    <s v="中租放款案件申請主檔"/>
    <m/>
    <x v="1"/>
    <x v="1"/>
    <s v="歷史資料"/>
    <m/>
    <m/>
    <m/>
    <m/>
    <s v=""/>
    <s v=""/>
    <x v="0"/>
    <x v="0"/>
  </r>
  <r>
    <n v="233"/>
    <s v="LADACTP"/>
    <s v="Def"/>
    <s v="放款歸戶（日）累積檔"/>
    <n v="2"/>
    <x v="1"/>
    <x v="0"/>
    <m/>
    <s v="每日各帳號的暫收金額_x000a_銷帳歷史檔_x000a_10/27全部為5787821筆"/>
    <m/>
    <m/>
    <m/>
    <d v="2020-10-30T00:00:00"/>
    <s v=""/>
    <x v="3"/>
    <x v="0"/>
  </r>
  <r>
    <n v="234"/>
    <s v="LADCHKP"/>
    <s v="Def"/>
    <s v="放款支票扣帳（日）累積檔"/>
    <m/>
    <x v="1"/>
    <x v="1"/>
    <s v="歷史資料"/>
    <m/>
    <m/>
    <m/>
    <m/>
    <s v=""/>
    <s v=""/>
    <x v="0"/>
    <x v="0"/>
  </r>
  <r>
    <n v="235"/>
    <s v="LADEXGP"/>
    <s v="Def"/>
    <s v="匯款單累積檔"/>
    <m/>
    <x v="1"/>
    <x v="1"/>
    <s v="歷史資料"/>
    <m/>
    <m/>
    <m/>
    <m/>
    <s v=""/>
    <s v=""/>
    <x v="0"/>
    <x v="0"/>
  </r>
  <r>
    <n v="236"/>
    <s v="LADW08P"/>
    <s v="Def"/>
    <s v="滯繳客戶明細（日）累積檔"/>
    <m/>
    <x v="1"/>
    <x v="1"/>
    <s v="目前已不使用"/>
    <m/>
    <m/>
    <m/>
    <m/>
    <s v=""/>
    <s v=""/>
    <x v="0"/>
    <x v="0"/>
  </r>
  <r>
    <n v="237"/>
    <s v="LAGRTPCL"/>
    <s v="Def"/>
    <s v="中租放款保證人檔"/>
    <m/>
    <x v="1"/>
    <x v="1"/>
    <s v="歷史資料"/>
    <m/>
    <m/>
    <m/>
    <m/>
    <s v=""/>
    <s v=""/>
    <x v="0"/>
    <x v="0"/>
  </r>
  <r>
    <n v="238"/>
    <s v="LAHACTP"/>
    <s v="Def"/>
    <s v="History of LADACTP"/>
    <m/>
    <x v="1"/>
    <x v="1"/>
    <s v="歷史資料"/>
    <m/>
    <m/>
    <m/>
    <m/>
    <s v=""/>
    <s v=""/>
    <x v="0"/>
    <x v="0"/>
  </r>
  <r>
    <n v="239"/>
    <s v="LAHCHKP"/>
    <s v="Def"/>
    <s v="History of LADCHKP"/>
    <m/>
    <x v="1"/>
    <x v="1"/>
    <s v="歷史資料"/>
    <m/>
    <m/>
    <m/>
    <m/>
    <s v=""/>
    <s v=""/>
    <x v="0"/>
    <x v="0"/>
  </r>
  <r>
    <n v="240"/>
    <s v="LAHGDTP"/>
    <s v="Def"/>
    <s v="押品LOG檔"/>
    <n v="2"/>
    <x v="1"/>
    <x v="2"/>
    <m/>
    <s v="擔保品欄位變更前變更後資料(?)_x000a_10/27全部為12451筆"/>
    <m/>
    <m/>
    <m/>
    <s v=""/>
    <s v=""/>
    <x v="0"/>
    <x v="0"/>
  </r>
  <r>
    <n v="241"/>
    <s v="LAHLMSP"/>
    <s v="Def"/>
    <s v="額度LOG檔"/>
    <n v="2"/>
    <x v="1"/>
    <x v="2"/>
    <m/>
    <s v="10/27全部為72筆"/>
    <m/>
    <m/>
    <m/>
    <s v=""/>
    <s v=""/>
    <x v="0"/>
    <x v="0"/>
  </r>
  <r>
    <n v="242"/>
    <s v="LALMSPCL"/>
    <s v="Def"/>
    <s v="中租撥款主檔"/>
    <m/>
    <x v="1"/>
    <x v="1"/>
    <s v="歷史資料"/>
    <m/>
    <m/>
    <m/>
    <m/>
    <s v=""/>
    <s v=""/>
    <x v="0"/>
    <x v="0"/>
  </r>
  <r>
    <n v="243"/>
    <s v="LAMACTP"/>
    <s v="Def"/>
    <s v="放款歸戶（月）累積檔"/>
    <m/>
    <x v="1"/>
    <x v="2"/>
    <s v="月底"/>
    <s v="配合報表討論"/>
    <m/>
    <m/>
    <m/>
    <s v=""/>
    <s v=""/>
    <x v="0"/>
    <x v="0"/>
  </r>
  <r>
    <n v="244"/>
    <s v="LAMAPLP"/>
    <s v="Def"/>
    <s v="額度（月）累積檔"/>
    <m/>
    <x v="1"/>
    <x v="2"/>
    <s v="月底"/>
    <s v="配合報表討論"/>
    <m/>
    <m/>
    <m/>
    <s v=""/>
    <s v=""/>
    <x v="0"/>
    <x v="0"/>
  </r>
  <r>
    <n v="245"/>
    <s v="LAMLMSP"/>
    <s v="Def"/>
    <s v="撥款（月）累積檔"/>
    <m/>
    <x v="1"/>
    <x v="2"/>
    <s v="月底"/>
    <s v="配合報表討論"/>
    <m/>
    <m/>
    <m/>
    <s v=""/>
    <s v=""/>
    <x v="0"/>
    <x v="0"/>
  </r>
  <r>
    <n v="246"/>
    <s v="LAW5I1E"/>
    <s v="Def"/>
    <s v="滯繳客戶明細表 - 繳款別  EXCEL"/>
    <n v="1"/>
    <x v="1"/>
    <x v="0"/>
    <m/>
    <s v="配合報表討論_x000a_10/27全部為0筆"/>
    <m/>
    <m/>
    <m/>
    <d v="2020-10-30T00:00:00"/>
    <s v=""/>
    <x v="3"/>
    <x v="0"/>
  </r>
  <r>
    <n v="247"/>
    <s v="LAW5I7E"/>
    <s v="Def"/>
    <s v="業務專辦照顧六個月  EXCEL  工作檔"/>
    <m/>
    <x v="2"/>
    <x v="1"/>
    <s v="暫存檔"/>
    <m/>
    <m/>
    <m/>
    <m/>
    <s v=""/>
    <s v=""/>
    <x v="0"/>
    <x v="0"/>
  </r>
  <r>
    <n v="248"/>
    <s v="LAW5I9E"/>
    <s v="Def"/>
    <s v="中租迪和下傳 EXCEL 工作檔"/>
    <m/>
    <x v="2"/>
    <x v="1"/>
    <s v="暫存檔"/>
    <m/>
    <m/>
    <m/>
    <m/>
    <s v=""/>
    <s v=""/>
    <x v="0"/>
    <x v="0"/>
  </r>
  <r>
    <n v="249"/>
    <s v="LAW7J4P"/>
    <s v="Def"/>
    <s v="催繳簡訊通知檔"/>
    <m/>
    <x v="2"/>
    <x v="1"/>
    <s v="暫存檔"/>
    <m/>
    <m/>
    <m/>
    <m/>
    <s v=""/>
    <s v=""/>
    <x v="0"/>
    <x v="0"/>
  </r>
  <r>
    <n v="250"/>
    <s v="LAW7X1P"/>
    <s v="Def"/>
    <s v="匯款單明細表下載檔"/>
    <m/>
    <x v="2"/>
    <x v="1"/>
    <s v="暫存檔"/>
    <m/>
    <m/>
    <m/>
    <m/>
    <s v=""/>
    <s v=""/>
    <x v="0"/>
    <x v="0"/>
  </r>
  <r>
    <n v="251"/>
    <s v="LAWACTP"/>
    <s v="Def"/>
    <s v="放款歸戶檔（暫存）"/>
    <m/>
    <x v="2"/>
    <x v="1"/>
    <s v="暫存檔"/>
    <m/>
    <m/>
    <m/>
    <m/>
    <s v=""/>
    <s v=""/>
    <x v="0"/>
    <x v="0"/>
  </r>
  <r>
    <n v="252"/>
    <s v="LAWAPLP"/>
    <s v="Def"/>
    <s v="額度主檔（暫存）"/>
    <m/>
    <x v="2"/>
    <x v="1"/>
    <s v="暫存檔"/>
    <m/>
    <m/>
    <m/>
    <m/>
    <s v=""/>
    <s v=""/>
    <x v="0"/>
    <x v="0"/>
  </r>
  <r>
    <n v="253"/>
    <s v="LAWJLNP"/>
    <s v="Def"/>
    <s v="傳票分錄工作檔 SAME AS LA$JLNP"/>
    <m/>
    <x v="2"/>
    <x v="1"/>
    <s v="暫存檔"/>
    <m/>
    <m/>
    <m/>
    <m/>
    <s v=""/>
    <s v=""/>
    <x v="0"/>
    <x v="0"/>
  </r>
  <r>
    <n v="254"/>
    <s v="LAWLMSP"/>
    <s v="Def"/>
    <s v="撥款主檔（暫存）"/>
    <m/>
    <x v="2"/>
    <x v="1"/>
    <s v="暫存檔"/>
    <m/>
    <m/>
    <m/>
    <m/>
    <s v=""/>
    <s v=""/>
    <x v="0"/>
    <x v="0"/>
  </r>
  <r>
    <n v="255"/>
    <s v="LAWRLTP"/>
    <s v="Def"/>
    <s v="關係人暫存檔"/>
    <m/>
    <x v="2"/>
    <x v="1"/>
    <s v="暫存檔"/>
    <m/>
    <m/>
    <m/>
    <m/>
    <s v=""/>
    <s v=""/>
    <x v="0"/>
    <x v="0"/>
  </r>
  <r>
    <n v="256"/>
    <s v="LAWTRXP"/>
    <s v="Def"/>
    <s v="放款交易明細工作檔 SAME AS LA$TRXP"/>
    <m/>
    <x v="2"/>
    <x v="1"/>
    <s v="暫存檔"/>
    <m/>
    <m/>
    <m/>
    <m/>
    <s v=""/>
    <s v=""/>
    <x v="0"/>
    <x v="0"/>
  </r>
  <r>
    <n v="257"/>
    <s v="LAXW26P"/>
    <s v="Def"/>
    <s v="FOR LN2610"/>
    <m/>
    <x v="2"/>
    <x v="1"/>
    <s v="暫存檔"/>
    <m/>
    <m/>
    <m/>
    <m/>
    <s v=""/>
    <s v=""/>
    <x v="0"/>
    <x v="0"/>
  </r>
  <r>
    <n v="258"/>
    <s v="LAXW27P"/>
    <s v="Def"/>
    <s v="定期機動利率批次調整工作檔"/>
    <m/>
    <x v="2"/>
    <x v="1"/>
    <s v="暫存檔"/>
    <m/>
    <m/>
    <m/>
    <m/>
    <s v=""/>
    <s v=""/>
    <x v="0"/>
    <x v="0"/>
  </r>
  <r>
    <n v="259"/>
    <s v="LB$LMHP"/>
    <s v="Def"/>
    <s v="撥款資料歷史檔－拷備檔"/>
    <m/>
    <x v="2"/>
    <x v="1"/>
    <s v="暫存檔"/>
    <m/>
    <m/>
    <m/>
    <m/>
    <s v=""/>
    <s v=""/>
    <x v="0"/>
    <x v="0"/>
  </r>
  <r>
    <n v="260"/>
    <s v="LB$TRXP"/>
    <s v="Def"/>
    <s v="放款交易明細檔－拷備檔"/>
    <m/>
    <x v="2"/>
    <x v="1"/>
    <s v="暫存檔"/>
    <m/>
    <m/>
    <m/>
    <m/>
    <s v=""/>
    <s v=""/>
    <x v="0"/>
    <x v="0"/>
  </r>
  <r>
    <n v="261"/>
    <s v="LC$LCSP"/>
    <s v="Def"/>
    <s v="D 慕主檔 TJ"/>
    <m/>
    <x v="2"/>
    <x v="1"/>
    <s v="暫存檔"/>
    <m/>
    <m/>
    <m/>
    <m/>
    <s v=""/>
    <s v=""/>
    <x v="0"/>
    <x v="0"/>
  </r>
  <r>
    <n v="262"/>
    <s v="LE$DL1P"/>
    <s v="Def"/>
    <s v="放款Ｅ化下傳檔─滯繳資料"/>
    <m/>
    <x v="2"/>
    <x v="1"/>
    <s v="暫存檔"/>
    <m/>
    <m/>
    <m/>
    <m/>
    <s v=""/>
    <s v=""/>
    <x v="0"/>
    <x v="0"/>
  </r>
  <r>
    <n v="263"/>
    <s v="LE$DL2P"/>
    <s v="Def"/>
    <s v="放款Ｅ化下傳檔─逾催繳款資料"/>
    <m/>
    <x v="2"/>
    <x v="1"/>
    <s v="暫存檔"/>
    <m/>
    <m/>
    <m/>
    <m/>
    <s v=""/>
    <s v=""/>
    <x v="0"/>
    <x v="0"/>
  </r>
  <r>
    <n v="264"/>
    <s v="LE$DL3P"/>
    <s v="Def"/>
    <s v="放款Ｅ化下傳檔─法拍費用資料"/>
    <m/>
    <x v="2"/>
    <x v="1"/>
    <s v="暫存檔"/>
    <m/>
    <m/>
    <m/>
    <m/>
    <s v=""/>
    <s v=""/>
    <x v="0"/>
    <x v="0"/>
  </r>
  <r>
    <n v="265"/>
    <s v="LE$UL1P"/>
    <s v="Def"/>
    <s v="放款Ｅ化上傳檔─顧客、保證人資料"/>
    <m/>
    <x v="2"/>
    <x v="1"/>
    <s v="暫存檔"/>
    <m/>
    <m/>
    <m/>
    <m/>
    <s v=""/>
    <s v=""/>
    <x v="0"/>
    <x v="0"/>
  </r>
  <r>
    <n v="266"/>
    <s v="LE$UL2P"/>
    <s v="Def"/>
    <s v="放款Ｅ化上傳檔─案件申請、額度資料"/>
    <m/>
    <x v="2"/>
    <x v="1"/>
    <s v="暫存檔"/>
    <m/>
    <m/>
    <m/>
    <m/>
    <s v=""/>
    <s v=""/>
    <x v="0"/>
    <x v="0"/>
  </r>
  <r>
    <n v="267"/>
    <s v="LE$UL3P"/>
    <s v="Def"/>
    <s v="放款Ｅ化上傳檔─押品主檔資料"/>
    <m/>
    <x v="2"/>
    <x v="1"/>
    <s v="暫存檔"/>
    <m/>
    <m/>
    <m/>
    <m/>
    <s v=""/>
    <s v=""/>
    <x v="0"/>
    <x v="0"/>
  </r>
  <r>
    <n v="268"/>
    <s v="LE$UL4P"/>
    <s v="Def"/>
    <s v="放款Ｅ化上傳檔─押品土地資料"/>
    <m/>
    <x v="2"/>
    <x v="1"/>
    <s v="暫存檔"/>
    <m/>
    <m/>
    <m/>
    <m/>
    <s v=""/>
    <s v=""/>
    <x v="0"/>
    <x v="0"/>
  </r>
  <r>
    <n v="269"/>
    <s v="LE$UL5P"/>
    <s v="Def"/>
    <s v="放款Ｅ化上傳檔─押品建物資料"/>
    <m/>
    <x v="2"/>
    <x v="1"/>
    <s v="暫存檔"/>
    <m/>
    <m/>
    <m/>
    <m/>
    <s v=""/>
    <s v=""/>
    <x v="0"/>
    <x v="0"/>
  </r>
  <r>
    <n v="270"/>
    <s v="LE$UL6P"/>
    <s v="Def"/>
    <s v="放款Ｅ化上傳檔─押品建物火險資料"/>
    <m/>
    <x v="2"/>
    <x v="1"/>
    <s v="暫存檔"/>
    <m/>
    <m/>
    <m/>
    <m/>
    <s v=""/>
    <s v=""/>
    <x v="0"/>
    <x v="0"/>
  </r>
  <r>
    <n v="271"/>
    <s v="LE$UL7P"/>
    <s v="Def"/>
    <s v="放款Ｅ化上傳檔─押品公設建號資料"/>
    <m/>
    <x v="2"/>
    <x v="1"/>
    <s v="暫存檔"/>
    <m/>
    <m/>
    <m/>
    <m/>
    <s v=""/>
    <s v=""/>
    <x v="0"/>
    <x v="0"/>
  </r>
  <r>
    <n v="272"/>
    <s v="LE$UL8P"/>
    <s v="Def"/>
    <s v="放款Ｅ化上傳檔─晤談人員資料"/>
    <m/>
    <x v="2"/>
    <x v="1"/>
    <s v="暫存檔"/>
    <m/>
    <m/>
    <m/>
    <m/>
    <s v=""/>
    <s v=""/>
    <x v="0"/>
    <x v="0"/>
  </r>
  <r>
    <n v="273"/>
    <s v="LE$UL9P"/>
    <s v="Def"/>
    <s v="放款Ｅ化上傳累積檔─顧客基本資料擴增檔"/>
    <m/>
    <x v="2"/>
    <x v="1"/>
    <s v="暫存檔"/>
    <m/>
    <m/>
    <m/>
    <m/>
    <s v=""/>
    <s v=""/>
    <x v="0"/>
    <x v="0"/>
  </r>
  <r>
    <n v="274"/>
    <s v="LE$ULAP"/>
    <s v="Def"/>
    <s v="放款Ｅ化上傳檔─ eDDA 授權資料"/>
    <m/>
    <x v="2"/>
    <x v="1"/>
    <s v="暫存檔"/>
    <m/>
    <m/>
    <m/>
    <m/>
    <s v=""/>
    <s v=""/>
    <x v="0"/>
    <x v="0"/>
  </r>
  <r>
    <n v="275"/>
    <s v="LEDUL1P"/>
    <s v="Def"/>
    <s v="放款Ｅ化上傳累積檔─顧客、保證人資料"/>
    <m/>
    <x v="1"/>
    <x v="2"/>
    <m/>
    <s v="與業務單位確認留存備查方式"/>
    <m/>
    <m/>
    <m/>
    <s v=""/>
    <s v=""/>
    <x v="0"/>
    <x v="0"/>
  </r>
  <r>
    <n v="276"/>
    <s v="LEDUL2P"/>
    <s v="Def"/>
    <s v="放款Ｅ化上傳檔累積─案件申請、額度資料"/>
    <m/>
    <x v="1"/>
    <x v="2"/>
    <m/>
    <s v="與業務單位確認留存備查方式"/>
    <m/>
    <m/>
    <m/>
    <s v=""/>
    <s v=""/>
    <x v="0"/>
    <x v="0"/>
  </r>
  <r>
    <n v="277"/>
    <s v="LEDUL3P"/>
    <s v="Def"/>
    <s v="放款Ｅ化上傳累積檔─押品主檔資料"/>
    <m/>
    <x v="1"/>
    <x v="2"/>
    <m/>
    <s v="與業務單位確認留存備查方式"/>
    <m/>
    <m/>
    <m/>
    <s v=""/>
    <s v=""/>
    <x v="0"/>
    <x v="0"/>
  </r>
  <r>
    <n v="278"/>
    <s v="LEDUL4P"/>
    <s v="Def"/>
    <s v="放款Ｅ化上傳累積檔─押品土地資料"/>
    <m/>
    <x v="1"/>
    <x v="2"/>
    <m/>
    <s v="與業務單位確認留存備查方式"/>
    <m/>
    <m/>
    <m/>
    <s v=""/>
    <s v=""/>
    <x v="0"/>
    <x v="0"/>
  </r>
  <r>
    <n v="279"/>
    <s v="LEDUL5P"/>
    <s v="Def"/>
    <s v="放款Ｅ化上傳累積檔─押品建物資料"/>
    <m/>
    <x v="1"/>
    <x v="2"/>
    <m/>
    <s v="與業務單位確認留存備查方式"/>
    <m/>
    <m/>
    <m/>
    <s v=""/>
    <s v=""/>
    <x v="0"/>
    <x v="0"/>
  </r>
  <r>
    <n v="280"/>
    <s v="LEDUL6P"/>
    <s v="Def"/>
    <s v="放款Ｅ化上傳累積檔─建物火險資料"/>
    <m/>
    <x v="1"/>
    <x v="2"/>
    <m/>
    <s v="與業務單位確認留存備查方式"/>
    <m/>
    <m/>
    <m/>
    <s v=""/>
    <s v=""/>
    <x v="0"/>
    <x v="0"/>
  </r>
  <r>
    <n v="281"/>
    <s v="LEDUL7P"/>
    <s v="Def"/>
    <s v="放款Ｅ化上傳累積檔─公設建號資料"/>
    <m/>
    <x v="1"/>
    <x v="2"/>
    <m/>
    <s v="與業務單位確認留存備查方式"/>
    <m/>
    <m/>
    <m/>
    <s v=""/>
    <s v=""/>
    <x v="0"/>
    <x v="0"/>
  </r>
  <r>
    <n v="282"/>
    <s v="LEDUL8P"/>
    <s v="Def"/>
    <s v="放款Ｅ化上傳累積檔─晤談人員資料"/>
    <m/>
    <x v="1"/>
    <x v="2"/>
    <m/>
    <s v="與業務單位確認留存備查方式"/>
    <m/>
    <m/>
    <m/>
    <s v=""/>
    <s v=""/>
    <x v="0"/>
    <x v="0"/>
  </r>
  <r>
    <n v="283"/>
    <s v="LEDUL9P"/>
    <s v="Def"/>
    <s v="放款Ｅ化上傳累積檔─顧客基本資料擴增檔"/>
    <m/>
    <x v="1"/>
    <x v="2"/>
    <m/>
    <s v="與業務單位確認留存備查方式"/>
    <m/>
    <m/>
    <m/>
    <s v=""/>
    <s v=""/>
    <x v="0"/>
    <x v="0"/>
  </r>
  <r>
    <n v="284"/>
    <s v="LEDULAP"/>
    <s v="Def"/>
    <s v="放款Ｅ化上傳累積檔─ eDDA 授權資料"/>
    <m/>
    <x v="1"/>
    <x v="2"/>
    <m/>
    <s v="與業務單位確認留存備查方式"/>
    <m/>
    <m/>
    <m/>
    <s v=""/>
    <s v=""/>
    <x v="0"/>
    <x v="0"/>
  </r>
  <r>
    <n v="285"/>
    <s v="LEUL4PT"/>
    <s v="Def"/>
    <s v="E 化押品土地資料整理"/>
    <m/>
    <x v="2"/>
    <x v="1"/>
    <s v="暫存檔"/>
    <m/>
    <m/>
    <m/>
    <m/>
    <s v=""/>
    <s v=""/>
    <x v="0"/>
    <x v="0"/>
  </r>
  <r>
    <n v="286"/>
    <s v="LGDF"/>
    <s v="Def"/>
    <s v="LGD 主檔"/>
    <m/>
    <x v="2"/>
    <x v="1"/>
    <s v="暫存檔"/>
    <m/>
    <m/>
    <m/>
    <m/>
    <s v=""/>
    <s v=""/>
    <x v="0"/>
    <x v="0"/>
  </r>
  <r>
    <n v="287"/>
    <s v="LN$AA1P"/>
    <s v="Def"/>
    <s v="房貸換算業績每日撥款資料"/>
    <n v="1"/>
    <x v="4"/>
    <x v="2"/>
    <m/>
    <s v="業績計算相關_x000a_需請新壽提供各統編欄位對應角色_x000a_10/22 新壽回覆_x000a_10/27 全部為8722筆 _x000a_此檔內最後撥款資料為2010-05-19_x000a_轉換應使用LN$QQ8P"/>
    <s v="OK"/>
    <s v="【職務代號(LN$NBNP.NBROLE)】_x000a_EA：處經理(7X)_x000a_H%：3X_x000a_Z%：展業代表(1X)_x000a_K%：介紹人(1X)_x000a__x000a_LN$QQ8P_x000a_CUSEMP員工代號(介紹人)_x000a_CUSID1統一編號(介紹人)_x000a_EMPNAM員工姓名(介紹人)_x000a_BCMDPT部室代號(介紹人)_x000a_UNTBRN區部代號(介紹人)_x000a_BCMCOD單位代號(介紹人)_x000a_UNTDVC部室中文(介紹人)_x000a_UNTBRC區部中文(介紹人)_x000a_UNTUTC單位中文(介紹人)_x000a__x000a_ID7X統一編號(處經理)_x000a_NA7X員工姓名(處經理)_x000a_ID3X統一編號(H%)_x000a_NA3X員工姓名(H%)_x000a_ID2X統一編號(目前程式沒更新此欄位角色)_x000a_NA2X員工姓名(目前程式沒更新此欄位角色)_x000a_ID1X統一編號(展業代表/介紹人)_x000a_NA1X員工姓名(展業代表/介紹人)_x000a_ID0X 統一編號(目前程式沒更新此欄位角色)_x000a_NA0X員工姓名(目前程式沒更新此欄位角色)"/>
    <m/>
    <s v=""/>
    <s v=""/>
    <x v="0"/>
    <x v="0"/>
  </r>
  <r>
    <n v="288"/>
    <s v="LN$AA21P"/>
    <s v="Def"/>
    <s v="房貸額度明細檔_x000a_（計件代碼為２）"/>
    <n v="1"/>
    <x v="1"/>
    <x v="0"/>
    <m/>
    <s v="業績計算區間會跨轉換日，需檢核新舊計算方式_x000a_計件代碼為2的要另外紀錄(?)_x000a_10/27全部為0筆"/>
    <m/>
    <m/>
    <m/>
    <d v="2020-10-30T00:00:00"/>
    <s v=""/>
    <x v="3"/>
    <x v="0"/>
  </r>
  <r>
    <n v="289"/>
    <s v="LN$AA2P"/>
    <s v="Def"/>
    <s v="房貸額度明細檔"/>
    <n v="1"/>
    <x v="1"/>
    <x v="0"/>
    <m/>
    <s v="業績計算區間會跨轉換日，需檢核新舊計算方式_x000a_每筆額度的業績歸屬(?)_x000a_10/27全部為10筆_x000a_應該是當月資料?"/>
    <m/>
    <m/>
    <m/>
    <d v="2020-10-30T00:00:00"/>
    <s v=""/>
    <x v="3"/>
    <x v="0"/>
  </r>
  <r>
    <n v="290"/>
    <s v="LN$AA4P"/>
    <s v="Def"/>
    <s v="房貸額度前三月累積檔"/>
    <n v="1"/>
    <x v="1"/>
    <x v="0"/>
    <m/>
    <s v="業績計算區間會跨轉換日，需檢核新舊計算方式_x000a_10/27全部為334_x000a_應該是當季資料"/>
    <m/>
    <m/>
    <m/>
    <d v="2020-10-30T00:00:00"/>
    <s v=""/>
    <x v="3"/>
    <x v="0"/>
  </r>
  <r>
    <n v="291"/>
    <s v="LN$ACFP"/>
    <s v="Def"/>
    <s v="帳管費扣款檔"/>
    <n v="2"/>
    <x v="1"/>
    <x v="0"/>
    <m/>
    <m/>
    <m/>
    <m/>
    <m/>
    <s v="AcReceivable"/>
    <s v="會計銷帳檔"/>
    <x v="0"/>
    <x v="0"/>
  </r>
  <r>
    <n v="292"/>
    <s v="LN$AINP"/>
    <s v="Def"/>
    <s v="有效利率 From 34 號公報系統"/>
    <m/>
    <x v="2"/>
    <x v="1"/>
    <s v="目前不使用"/>
    <m/>
    <m/>
    <m/>
    <m/>
    <s v=""/>
    <s v=""/>
    <x v="0"/>
    <x v="0"/>
  </r>
  <r>
    <n v="293"/>
    <s v="LN$AMLP"/>
    <s v="Def"/>
    <s v="洗錢樣態條件設定檔"/>
    <m/>
    <x v="3"/>
    <x v="1"/>
    <s v="設定檔"/>
    <m/>
    <m/>
    <m/>
    <m/>
    <s v=""/>
    <s v=""/>
    <x v="0"/>
    <x v="0"/>
  </r>
  <r>
    <n v="294"/>
    <s v="LN$ASGP"/>
    <s v="Def"/>
    <s v="五類資產分類資料檔"/>
    <m/>
    <x v="1"/>
    <x v="1"/>
    <s v="目前已不使用"/>
    <s v="USER只需要最新的"/>
    <m/>
    <m/>
    <m/>
    <s v=""/>
    <s v=""/>
    <x v="0"/>
    <x v="0"/>
  </r>
  <r>
    <n v="295"/>
    <s v="LN$ATTP"/>
    <s v="Def"/>
    <s v="交易附加檔"/>
    <m/>
    <x v="2"/>
    <x v="1"/>
    <s v="暫存檔"/>
    <m/>
    <m/>
    <m/>
    <m/>
    <s v=""/>
    <s v=""/>
    <x v="0"/>
    <x v="0"/>
  </r>
  <r>
    <n v="296"/>
    <s v="LN$BAFP"/>
    <s v="Def"/>
    <s v="火險轉催收記錄檔"/>
    <n v="2"/>
    <x v="0"/>
    <x v="2"/>
    <s v="僅需比對不須轉入新檔"/>
    <s v="新架構根據火險續保檔記錄轉催情形_x000a_待確認是否有遺漏資料"/>
    <m/>
    <m/>
    <m/>
    <m/>
    <s v=""/>
    <x v="0"/>
    <x v="0"/>
  </r>
  <r>
    <n v="297"/>
    <s v="LN$BALP"/>
    <s v="Def"/>
    <s v="法務費轉催收記錄檔"/>
    <n v="2"/>
    <x v="0"/>
    <x v="2"/>
    <s v="僅需比對不須轉入新檔"/>
    <s v="新架構根據法拍費用檔記錄轉催情形_x000a_待確認是否有遺漏資料"/>
    <m/>
    <m/>
    <m/>
    <m/>
    <s v=""/>
    <x v="0"/>
    <x v="0"/>
  </r>
  <r>
    <n v="298"/>
    <s v="LN$BCMP"/>
    <s v="Def"/>
    <s v="單位改隸設定檔"/>
    <n v="1"/>
    <x v="4"/>
    <x v="0"/>
    <m/>
    <s v="for業績報表使用_x000a_業績所屬單位改隸，與業務確認是否需另外紀錄_x000a_待確認"/>
    <m/>
    <m/>
    <m/>
    <d v="2020-10-30T00:00:00"/>
    <s v=""/>
    <x v="3"/>
    <x v="0"/>
  </r>
  <r>
    <n v="299"/>
    <s v="LN$BUDP"/>
    <s v="Def"/>
    <s v="公會餘額統計建商名單檔"/>
    <m/>
    <x v="2"/>
    <x v="1"/>
    <s v="暫存檔"/>
    <m/>
    <m/>
    <m/>
    <m/>
    <s v=""/>
    <s v=""/>
    <x v="0"/>
    <x v="0"/>
  </r>
  <r>
    <n v="300"/>
    <s v="LN$CCFP"/>
    <s v="Def"/>
    <s v="風險轉換係數表"/>
    <n v="1"/>
    <x v="3"/>
    <x v="0"/>
    <m/>
    <s v="for IFR9 CCF"/>
    <m/>
    <m/>
    <m/>
    <d v="2020-10-30T00:00:00"/>
    <s v=""/>
    <x v="3"/>
    <x v="0"/>
  </r>
  <r>
    <n v="301"/>
    <s v="LN$CFRP"/>
    <s v="Def"/>
    <s v="貸後契變手續費檔"/>
    <m/>
    <x v="1"/>
    <x v="0"/>
    <m/>
    <m/>
    <m/>
    <m/>
    <m/>
    <s v="AcReceivable"/>
    <s v="會計銷帳檔"/>
    <x v="0"/>
    <x v="0"/>
  </r>
  <r>
    <n v="302"/>
    <s v="LN$CGTP"/>
    <s v="Def"/>
    <s v="動產押品車輛檔"/>
    <m/>
    <x v="4"/>
    <x v="0"/>
    <m/>
    <m/>
    <m/>
    <m/>
    <m/>
    <s v="ClMovables"/>
    <s v="擔保品動產檔"/>
    <x v="0"/>
    <x v="0"/>
  </r>
  <r>
    <n v="303"/>
    <s v="LN$CLGP"/>
    <s v="Def"/>
    <s v="顧客基本資料維護 LOG 檔"/>
    <m/>
    <x v="1"/>
    <x v="2"/>
    <s v="歷史資料"/>
    <m/>
    <m/>
    <m/>
    <m/>
    <s v=""/>
    <s v=""/>
    <x v="0"/>
    <x v="0"/>
  </r>
  <r>
    <n v="304"/>
    <s v="LN$CLMP"/>
    <s v="Def"/>
    <s v="債權轉讓備註檔"/>
    <n v="2"/>
    <x v="1"/>
    <x v="0"/>
    <m/>
    <s v="10/29已轉入撥款主檔LoanBorMain"/>
    <m/>
    <m/>
    <m/>
    <s v="LoanBorMain"/>
    <s v="放款主檔"/>
    <x v="0"/>
    <x v="0"/>
  </r>
  <r>
    <n v="305"/>
    <s v="LN$CMDP"/>
    <s v="Def"/>
    <s v="火險佣金發放檔"/>
    <m/>
    <x v="2"/>
    <x v="3"/>
    <m/>
    <s v="未發資料須轉至新系統_x000a_測試環境無資料"/>
    <m/>
    <m/>
    <m/>
    <s v="InsuComm"/>
    <s v="火險佣金檔"/>
    <x v="0"/>
    <x v="0"/>
  </r>
  <r>
    <n v="306"/>
    <s v="LN$CMTP"/>
    <s v="Def"/>
    <s v="火險佣金媒體檔"/>
    <m/>
    <x v="2"/>
    <x v="1"/>
    <s v="暫存檔"/>
    <m/>
    <m/>
    <m/>
    <m/>
    <s v=""/>
    <s v=""/>
    <x v="0"/>
    <x v="0"/>
  </r>
  <r>
    <n v="307"/>
    <s v="LN$CNTP"/>
    <s v="Def"/>
    <s v="人事異動檔"/>
    <m/>
    <x v="2"/>
    <x v="1"/>
    <s v="暫存檔"/>
    <m/>
    <m/>
    <m/>
    <m/>
    <s v=""/>
    <s v=""/>
    <x v="0"/>
    <x v="0"/>
  </r>
  <r>
    <n v="308"/>
    <s v="LN$CP2P"/>
    <s v="Def"/>
    <s v="企金個金車貸餘額檔 ( 隸屬單位 )"/>
    <m/>
    <x v="1"/>
    <x v="2"/>
    <s v="歷史資料"/>
    <s v="與USER確認歷史資料是否需保留"/>
    <m/>
    <m/>
    <m/>
    <s v=""/>
    <s v=""/>
    <x v="0"/>
    <x v="0"/>
  </r>
  <r>
    <n v="309"/>
    <s v="LN$CPCP"/>
    <s v="Def"/>
    <s v="企金個金車貸餘額檔"/>
    <m/>
    <x v="1"/>
    <x v="2"/>
    <s v="歷史資料"/>
    <s v="與USER確認歷史資料是否需保留"/>
    <m/>
    <m/>
    <m/>
    <s v=""/>
    <s v=""/>
    <x v="0"/>
    <x v="0"/>
  </r>
  <r>
    <n v="310"/>
    <s v="LN$CTCP"/>
    <s v="Def"/>
    <s v="放款內容變更備註檔"/>
    <n v="2"/>
    <x v="1"/>
    <x v="0"/>
    <m/>
    <s v="戶號為PK_x000a_10/29全部16310筆"/>
    <m/>
    <m/>
    <m/>
    <d v="2020-10-30T00:00:00"/>
    <s v=""/>
    <x v="3"/>
    <x v="0"/>
  </r>
  <r>
    <n v="311"/>
    <s v="LN$CTSP"/>
    <s v="Def"/>
    <s v="法院扣薪件明細檔"/>
    <n v="2"/>
    <x v="0"/>
    <x v="0"/>
    <m/>
    <s v="須轉進BatxOther其他還款來源檔"/>
    <m/>
    <m/>
    <m/>
    <s v="BatxOthers"/>
    <s v="其他還款來源檔"/>
    <x v="5"/>
    <x v="0"/>
  </r>
  <r>
    <n v="312"/>
    <s v="LN$CTYP"/>
    <s v="Def"/>
    <s v="地區對照明細檔"/>
    <m/>
    <x v="0"/>
    <x v="0"/>
    <m/>
    <m/>
    <m/>
    <m/>
    <m/>
    <s v="CdArea"/>
    <s v="地區別與鄉鎮區對照檔"/>
    <x v="0"/>
    <x v="0"/>
  </r>
  <r>
    <n v="313"/>
    <s v="LN$CV1P"/>
    <s v="Def"/>
    <s v="五都轉換對照檔  轉換用"/>
    <m/>
    <x v="2"/>
    <x v="1"/>
    <s v="暫存檔"/>
    <m/>
    <m/>
    <m/>
    <m/>
    <s v=""/>
    <s v=""/>
    <x v="0"/>
    <x v="0"/>
  </r>
  <r>
    <n v="314"/>
    <s v="LN$CV2P"/>
    <s v="Def"/>
    <s v="桃園升格轉換對照檔－轉換用"/>
    <m/>
    <x v="2"/>
    <x v="1"/>
    <s v="暫存檔"/>
    <m/>
    <m/>
    <m/>
    <m/>
    <s v=""/>
    <s v=""/>
    <x v="0"/>
    <x v="0"/>
  </r>
  <r>
    <n v="315"/>
    <s v="LN$DLYP"/>
    <s v="Def"/>
    <s v="滯繳明細檔"/>
    <m/>
    <x v="0"/>
    <x v="1"/>
    <s v="歷史資料"/>
    <s v="每日逾期天數檔"/>
    <m/>
    <m/>
    <m/>
    <s v=""/>
    <s v=""/>
    <x v="0"/>
    <x v="0"/>
  </r>
  <r>
    <n v="316"/>
    <s v="LN$DOCP"/>
    <s v="Def"/>
    <s v="放款部檔案借閱檔"/>
    <m/>
    <x v="4"/>
    <x v="0"/>
    <m/>
    <m/>
    <m/>
    <m/>
    <m/>
    <s v="IntlDocRecord"/>
    <s v="檔案借閱檔"/>
    <x v="0"/>
    <x v="0"/>
  </r>
  <r>
    <n v="317"/>
    <s v="LN$DTAP"/>
    <s v="Def"/>
    <s v="FOR ALM 放款資料"/>
    <m/>
    <x v="2"/>
    <x v="2"/>
    <m/>
    <m/>
    <m/>
    <m/>
    <m/>
    <s v=""/>
    <s v=""/>
    <x v="0"/>
    <x v="0"/>
  </r>
  <r>
    <n v="318"/>
    <s v="LN$DTYP"/>
    <s v="Def"/>
    <s v="在職檔"/>
    <m/>
    <x v="4"/>
    <x v="1"/>
    <s v="改由核心提供"/>
    <s v="改用核心員工檔"/>
    <m/>
    <m/>
    <m/>
    <s v=""/>
    <s v=""/>
    <x v="0"/>
    <x v="0"/>
  </r>
  <r>
    <n v="319"/>
    <s v="LN$EMPP"/>
    <s v="Def"/>
    <s v="員工檔 FOR 房貸季間考核"/>
    <m/>
    <x v="2"/>
    <x v="1"/>
    <s v="目前已不使用"/>
    <s v="10/22確認轉換環境無此Table"/>
    <m/>
    <m/>
    <s v="X"/>
    <s v=""/>
    <s v=""/>
    <x v="0"/>
    <x v="0"/>
  </r>
  <r>
    <n v="320"/>
    <s v="LN$ENDP"/>
    <s v="Def"/>
    <s v="清償作業明細檔"/>
    <n v="2"/>
    <x v="0"/>
    <x v="0"/>
    <m/>
    <s v="轉入FacClose"/>
    <m/>
    <m/>
    <m/>
    <s v="FacClose"/>
    <s v="清償作業檔"/>
    <x v="6"/>
    <x v="0"/>
  </r>
  <r>
    <n v="321"/>
    <s v="LN$ENPP"/>
    <s v="Def"/>
    <s v="企金自然人檔"/>
    <n v="2"/>
    <x v="4"/>
    <x v="2"/>
    <s v="僅需比對不須轉入新檔"/>
    <s v="與客戶主檔的企金別欄位比對資料是否一致_x000a_待確認"/>
    <m/>
    <m/>
    <m/>
    <m/>
    <s v=""/>
    <x v="0"/>
    <x v="0"/>
  </r>
  <r>
    <n v="322"/>
    <s v="LN$ESTP"/>
    <s v="Def"/>
    <s v="放款業務科目餘額日統計檔 2( 抓撥款檔 )"/>
    <n v="2"/>
    <x v="0"/>
    <x v="3"/>
    <m/>
    <s v="歷史資料_x000a_10/29全部165784筆"/>
    <m/>
    <m/>
    <m/>
    <d v="2020-10-30T00:00:00"/>
    <s v=""/>
    <x v="3"/>
    <x v="0"/>
  </r>
  <r>
    <n v="323"/>
    <s v="LN$FIRP"/>
    <s v="Def"/>
    <s v="火險到期檔"/>
    <m/>
    <x v="0"/>
    <x v="0"/>
    <m/>
    <s v="歷史資料"/>
    <m/>
    <m/>
    <m/>
    <s v="InsuRenew"/>
    <s v="火險單續保檔"/>
    <x v="0"/>
    <x v="0"/>
  </r>
  <r>
    <n v="324"/>
    <s v="LN$FLDP"/>
    <s v="Def"/>
    <s v="劃撥單檔案"/>
    <m/>
    <x v="1"/>
    <x v="1"/>
    <s v="歷史資料"/>
    <m/>
    <m/>
    <m/>
    <m/>
    <s v=""/>
    <s v=""/>
    <x v="0"/>
    <x v="0"/>
  </r>
  <r>
    <n v="325"/>
    <s v="LN$FLXP"/>
    <s v="Def"/>
    <s v="劃撥單累積檔案"/>
    <m/>
    <x v="1"/>
    <x v="1"/>
    <s v="歷史資料"/>
    <m/>
    <m/>
    <m/>
    <m/>
    <s v=""/>
    <s v=""/>
    <x v="0"/>
    <x v="0"/>
  </r>
  <r>
    <n v="326"/>
    <s v="LN$FR1P"/>
    <s v="Def"/>
    <s v="火險到期單筆檔"/>
    <m/>
    <x v="0"/>
    <x v="0"/>
    <m/>
    <s v="擔保品歷年新舊火險保單資料_x000a_已轉入InsuRenew_x000a_查看有無初保就轉催的資料_x000a_待確認"/>
    <m/>
    <m/>
    <m/>
    <s v="InsuRenew"/>
    <s v="火險單續保檔"/>
    <x v="0"/>
    <x v="0"/>
  </r>
  <r>
    <n v="327"/>
    <s v="LN$FR2P"/>
    <s v="Def"/>
    <s v="火險到期多筆檔"/>
    <m/>
    <x v="0"/>
    <x v="1"/>
    <s v="新架構取LN$FR1P寫入火險續保檔InsuRenew"/>
    <m/>
    <m/>
    <m/>
    <m/>
    <s v=""/>
    <s v=""/>
    <x v="0"/>
    <x v="0"/>
  </r>
  <r>
    <n v="328"/>
    <s v="LN$FRBP"/>
    <s v="Def"/>
    <s v="出單大報表檔"/>
    <m/>
    <x v="2"/>
    <x v="2"/>
    <m/>
    <s v="歷史資料"/>
    <m/>
    <m/>
    <m/>
    <s v=""/>
    <s v=""/>
    <x v="0"/>
    <x v="0"/>
  </r>
  <r>
    <n v="329"/>
    <s v="LN$FSCP"/>
    <s v="Def"/>
    <s v="利變目標金額檔"/>
    <m/>
    <x v="4"/>
    <x v="0"/>
    <m/>
    <s v="以戶號為準_x000a_測試環境無資料"/>
    <m/>
    <m/>
    <m/>
    <s v="CdAcBook"/>
    <s v="帳冊別金額設定檔"/>
    <x v="0"/>
    <x v="0"/>
  </r>
  <r>
    <n v="330"/>
    <s v="LN$GDRP"/>
    <s v="Def"/>
    <s v="押品對照檔"/>
    <m/>
    <x v="5"/>
    <x v="1"/>
    <s v="已不使用"/>
    <m/>
    <m/>
    <m/>
    <m/>
    <s v=""/>
    <s v=""/>
    <x v="0"/>
    <x v="0"/>
  </r>
  <r>
    <n v="331"/>
    <s v="LN$GDTP"/>
    <s v="Def"/>
    <s v="鑑價表主檔"/>
    <m/>
    <x v="4"/>
    <x v="1"/>
    <s v="目前不使用"/>
    <m/>
    <m/>
    <m/>
    <m/>
    <s v=""/>
    <s v=""/>
    <x v="0"/>
    <x v="0"/>
  </r>
  <r>
    <n v="332"/>
    <s v="LN$GRPP"/>
    <s v="Def"/>
    <s v="寬限條件控管繳息檔"/>
    <n v="2"/>
    <x v="0"/>
    <x v="0"/>
    <m/>
    <s v="撥貸相關_x000a_待確認_x000a_10/22 IT已回覆_x000a_資料最後的更新日期是20160630_x000a_全部筆數為44筆_x000a_開新的檔照轉"/>
    <s v="OK"/>
    <s v="5-22-1寬限條件控管繳息、5-22-2寬限條件控管繳息列印_x000a__x000a_*103年的需求，控管部分申請寬限客戶的繳息狀況"/>
    <m/>
    <s v="new"/>
    <s v=""/>
    <x v="6"/>
    <x v="0"/>
  </r>
  <r>
    <n v="333"/>
    <s v="LN$HGTP"/>
    <s v="Def"/>
    <s v="不動產押品建物檔"/>
    <m/>
    <x v="4"/>
    <x v="1"/>
    <s v="目前不使用"/>
    <m/>
    <m/>
    <m/>
    <m/>
    <s v=""/>
    <s v=""/>
    <x v="0"/>
    <x v="0"/>
  </r>
  <r>
    <n v="334"/>
    <s v="LN$IHLP"/>
    <s v="Def"/>
    <s v="好家貸檔"/>
    <m/>
    <x v="2"/>
    <x v="1"/>
    <s v="目前不使用"/>
    <m/>
    <m/>
    <m/>
    <m/>
    <s v=""/>
    <s v=""/>
    <x v="0"/>
    <x v="0"/>
  </r>
  <r>
    <n v="335"/>
    <s v="LN$INSPF"/>
    <s v="Def"/>
    <s v="火險出單失敗檔"/>
    <m/>
    <x v="0"/>
    <x v="1"/>
    <s v="已不使用"/>
    <m/>
    <m/>
    <m/>
    <m/>
    <s v=""/>
    <s v=""/>
    <x v="0"/>
    <x v="0"/>
  </r>
  <r>
    <n v="336"/>
    <s v="LN$INSPS"/>
    <s v="Def"/>
    <s v="火險出單成功檔"/>
    <m/>
    <x v="0"/>
    <x v="1"/>
    <s v="已不使用"/>
    <m/>
    <m/>
    <m/>
    <m/>
    <s v=""/>
    <s v=""/>
    <x v="0"/>
    <x v="0"/>
  </r>
  <r>
    <n v="337"/>
    <s v="LN$IRTP"/>
    <s v="Def"/>
    <s v="利率檔測試用"/>
    <m/>
    <x v="2"/>
    <x v="1"/>
    <s v="暫存檔"/>
    <m/>
    <m/>
    <m/>
    <m/>
    <s v=""/>
    <s v=""/>
    <x v="0"/>
    <x v="0"/>
  </r>
  <r>
    <n v="338"/>
    <s v="LN$IRVP"/>
    <s v="Def"/>
    <s v="區域財收明細檔"/>
    <m/>
    <x v="0"/>
    <x v="1"/>
    <s v="歷史資料"/>
    <m/>
    <m/>
    <m/>
    <m/>
    <s v=""/>
    <s v=""/>
    <x v="0"/>
    <x v="0"/>
  </r>
  <r>
    <n v="339"/>
    <s v="LN$IVWP"/>
    <s v="Def"/>
    <s v="疑似洗錢訪談檔"/>
    <n v="2"/>
    <x v="1"/>
    <x v="0"/>
    <m/>
    <s v="開新的檔照轉"/>
    <m/>
    <m/>
    <m/>
    <s v="new"/>
    <s v=""/>
    <x v="6"/>
    <x v="0"/>
  </r>
  <r>
    <n v="340"/>
    <s v="LN$JCICP"/>
    <s v="Def"/>
    <s v="未報送逾放明細檔"/>
    <m/>
    <x v="0"/>
    <x v="2"/>
    <m/>
    <s v="須與審查課確認_x000a_報送前先看這張表_x000a_戶號在此表的不報送逾放"/>
    <s v="V"/>
    <m/>
    <m/>
    <s v=""/>
    <s v=""/>
    <x v="0"/>
    <x v="0"/>
  </r>
  <r>
    <n v="341"/>
    <s v="LN$KCPP"/>
    <s v="Def"/>
    <s v="安心居理賠累積檔"/>
    <n v="1"/>
    <x v="0"/>
    <x v="0"/>
    <m/>
    <s v="還款來源,轉進BatxOther其他還款來源檔_x000a_4-93-1~3"/>
    <m/>
    <m/>
    <m/>
    <s v="BatxOthers"/>
    <s v="其他還款來源檔"/>
    <x v="7"/>
    <x v="0"/>
  </r>
  <r>
    <n v="342"/>
    <s v="LN$L66P"/>
    <s v="Def"/>
    <s v="正確土地面積檔"/>
    <n v="2"/>
    <x v="0"/>
    <x v="2"/>
    <s v="僅需比對不須轉入新檔"/>
    <s v="此檔目前有3800筆_x000a_需與現有土地檔的面積比對是否相符_x000a_待確認_x000a_10/22 IT回覆後，須轉請放款部確認"/>
    <s v="V"/>
    <s v="LN$L66P筆數3836筆，能串到LA$LGTP土地檔的筆數為3015筆，無法串到LA$LGTP土地檔的筆數為821筆；_x000a_其中，3015筆中兩檔【面積(LGTSQM)】不同者有816筆_x000a_因無任何程式使用此table，建議請放款部核對資料並確認是否以土地檔內紀錄的面積資料為主"/>
    <m/>
    <m/>
    <s v=""/>
    <x v="0"/>
    <x v="0"/>
  </r>
  <r>
    <n v="343"/>
    <s v="LN$LBLP"/>
    <s v="Def"/>
    <s v="放款餘額檔"/>
    <m/>
    <x v="2"/>
    <x v="2"/>
    <m/>
    <s v="配合報表討論_x000a_10/22全部筆數為15419208_x000a_內有每一戶每個月月底的放款餘額"/>
    <m/>
    <m/>
    <m/>
    <s v=""/>
    <s v=""/>
    <x v="0"/>
    <x v="0"/>
  </r>
  <r>
    <n v="344"/>
    <s v="LN$LBVP"/>
    <s v="Def"/>
    <s v="利息法帳面資料檔"/>
    <m/>
    <x v="2"/>
    <x v="2"/>
    <m/>
    <s v="配合報表討論_x000a_10/22全部筆數為2611179_x000a_內有每一戶每個月月底的折溢價攤銷"/>
    <m/>
    <m/>
    <m/>
    <s v=""/>
    <s v=""/>
    <x v="0"/>
    <x v="0"/>
  </r>
  <r>
    <n v="345"/>
    <s v="LN$LDGP"/>
    <s v="Def"/>
    <s v="科目日結檔－件數＋金額"/>
    <n v="2"/>
    <x v="0"/>
    <x v="1"/>
    <s v="目前已不使用"/>
    <s v="歷史資料_x000a_10/27轉換環境無此Table"/>
    <m/>
    <m/>
    <s v="X"/>
    <s v=""/>
    <s v=""/>
    <x v="0"/>
    <x v="0"/>
  </r>
  <r>
    <n v="346"/>
    <s v="LN$LG2P"/>
    <s v="Def"/>
    <s v="法拍費用歷史明細檔"/>
    <n v="2"/>
    <x v="0"/>
    <x v="0"/>
    <m/>
    <s v="法拍資料_x000a_需轉入Foreclosure法拍費用檔_x000a_待確認有無其他檔寫入"/>
    <m/>
    <m/>
    <m/>
    <s v="Foreclosure"/>
    <s v="法拍費用檔"/>
    <x v="7"/>
    <x v="0"/>
  </r>
  <r>
    <n v="347"/>
    <s v="LN$LGDP"/>
    <s v="Def"/>
    <s v="違約損失率檔"/>
    <n v="2"/>
    <x v="3"/>
    <x v="0"/>
    <m/>
    <s v="各地區類別的違約損失率_x000a_產生的日期?_x000a_功能?_x000a_10/29全部28筆"/>
    <m/>
    <m/>
    <m/>
    <d v="2020-10-30T00:00:00"/>
    <s v=""/>
    <x v="3"/>
    <x v="0"/>
  </r>
  <r>
    <n v="348"/>
    <s v="LN$LGFP"/>
    <s v="Def"/>
    <s v="法拍費用明細檔"/>
    <m/>
    <x v="0"/>
    <x v="0"/>
    <m/>
    <s v="法拍資料"/>
    <m/>
    <m/>
    <m/>
    <s v="ForeclosureFee"/>
    <s v="法拍費用檔"/>
    <x v="0"/>
    <x v="0"/>
  </r>
  <r>
    <n v="349"/>
    <s v="LN$LGRP"/>
    <s v="Def"/>
    <s v="法拍件資料檔"/>
    <n v="2"/>
    <x v="0"/>
    <x v="0"/>
    <m/>
    <s v="法拍完成的紀錄_x000a_需轉入Foreclosure法拍費用檔_x000a_待確認有無其他檔寫入"/>
    <m/>
    <m/>
    <m/>
    <s v="Foreclosure"/>
    <s v="法拍費用檔"/>
    <x v="7"/>
    <x v="0"/>
  </r>
  <r>
    <n v="350"/>
    <s v="LN$LGTP"/>
    <s v="Def"/>
    <s v="不動產押品主檔"/>
    <m/>
    <x v="4"/>
    <x v="1"/>
    <s v="已不使用"/>
    <m/>
    <m/>
    <m/>
    <m/>
    <s v=""/>
    <s v=""/>
    <x v="0"/>
    <x v="0"/>
  </r>
  <r>
    <n v="351"/>
    <s v="LN$LIAP"/>
    <s v="Def"/>
    <s v="公會餘額明細檔－建商"/>
    <m/>
    <x v="0"/>
    <x v="1"/>
    <s v="目前已不使用"/>
    <s v="與USER確認是否仍報送公會"/>
    <m/>
    <m/>
    <m/>
    <s v=""/>
    <s v=""/>
    <x v="0"/>
    <x v="0"/>
  </r>
  <r>
    <n v="352"/>
    <s v="LN$LIBP"/>
    <s v="Def"/>
    <s v="公會餘額明細檔－首購"/>
    <m/>
    <x v="0"/>
    <x v="1"/>
    <s v="目前已不使用"/>
    <s v="與USER確認是否仍報送公會"/>
    <m/>
    <m/>
    <m/>
    <s v=""/>
    <s v=""/>
    <x v="0"/>
    <x v="0"/>
  </r>
  <r>
    <n v="353"/>
    <s v="LN$LICP"/>
    <s v="Def"/>
    <s v="公會餘額明細檔－首購催收戶"/>
    <m/>
    <x v="0"/>
    <x v="1"/>
    <s v="目前已不使用"/>
    <s v="與USER確認是否仍報送公會"/>
    <m/>
    <m/>
    <m/>
    <s v=""/>
    <s v=""/>
    <x v="0"/>
    <x v="0"/>
  </r>
  <r>
    <n v="354"/>
    <s v="LN$LIDP"/>
    <s v="Def"/>
    <s v="公會餘額明細檔－工業區土地"/>
    <m/>
    <x v="0"/>
    <x v="1"/>
    <s v="目前已不使用"/>
    <s v="與USER確認是否仍報送公會"/>
    <m/>
    <m/>
    <m/>
    <s v=""/>
    <s v=""/>
    <x v="0"/>
    <x v="0"/>
  </r>
  <r>
    <n v="355"/>
    <s v="LN$LIEP"/>
    <s v="Def"/>
    <s v="公會餘額明細檔－正常戶"/>
    <m/>
    <x v="0"/>
    <x v="1"/>
    <s v="目前已不使用"/>
    <s v="與USER確認是否仍報送公會"/>
    <m/>
    <m/>
    <m/>
    <s v=""/>
    <s v=""/>
    <x v="0"/>
    <x v="0"/>
  </r>
  <r>
    <n v="356"/>
    <s v="LN$LIFP"/>
    <s v="Def"/>
    <s v="公會餘額明細檔－催收戶"/>
    <m/>
    <x v="0"/>
    <x v="1"/>
    <s v="目前已不使用"/>
    <s v="與USER確認是否仍報送公會"/>
    <m/>
    <m/>
    <m/>
    <s v=""/>
    <s v=""/>
    <x v="0"/>
    <x v="0"/>
  </r>
  <r>
    <n v="357"/>
    <s v="LN$LIGP"/>
    <s v="Def"/>
    <s v="公會餘額明細檔－住宅貸款"/>
    <m/>
    <x v="0"/>
    <x v="1"/>
    <s v="目前已不使用"/>
    <s v="與USER確認是否仍報送公會"/>
    <m/>
    <m/>
    <m/>
    <s v=""/>
    <s v=""/>
    <x v="0"/>
    <x v="0"/>
  </r>
  <r>
    <n v="358"/>
    <s v="LN$LIHP"/>
    <s v="Def"/>
    <s v="公會餘額明細檔－住宅貸款催收戶"/>
    <m/>
    <x v="0"/>
    <x v="1"/>
    <s v="目前已不使用"/>
    <s v="與USER確認是否仍報送公會"/>
    <m/>
    <m/>
    <m/>
    <s v=""/>
    <s v=""/>
    <x v="0"/>
    <x v="0"/>
  </r>
  <r>
    <n v="359"/>
    <s v="LN$LIIP"/>
    <s v="Def"/>
    <s v="公會餘額明細檔－補助貸款"/>
    <m/>
    <x v="0"/>
    <x v="1"/>
    <s v="目前已不使用"/>
    <s v="與USER確認是否仍報送公會"/>
    <m/>
    <m/>
    <m/>
    <s v=""/>
    <s v=""/>
    <x v="0"/>
    <x v="0"/>
  </r>
  <r>
    <n v="360"/>
    <s v="LN$LIJP"/>
    <s v="Def"/>
    <s v="公會餘額明細檔－政府優惠貸款"/>
    <m/>
    <x v="0"/>
    <x v="1"/>
    <s v="目前已不使用"/>
    <s v="與USER確認是否仍報送公會"/>
    <m/>
    <m/>
    <m/>
    <s v=""/>
    <s v=""/>
    <x v="0"/>
    <x v="0"/>
  </r>
  <r>
    <n v="361"/>
    <s v="LN$LMXP"/>
    <s v="Def"/>
    <s v="撥款檔臨時印通知單使用"/>
    <m/>
    <x v="1"/>
    <x v="1"/>
    <s v="歷史資料"/>
    <m/>
    <m/>
    <m/>
    <m/>
    <s v=""/>
    <s v=""/>
    <x v="0"/>
    <x v="0"/>
  </r>
  <r>
    <n v="362"/>
    <s v="LN$LOGP"/>
    <s v="Def"/>
    <s v="個資查詢記錄檔"/>
    <m/>
    <x v="1"/>
    <x v="2"/>
    <m/>
    <s v="歷史資料"/>
    <m/>
    <m/>
    <m/>
    <s v=""/>
    <s v=""/>
    <x v="0"/>
    <x v="0"/>
  </r>
  <r>
    <n v="363"/>
    <s v="LN$LOMP"/>
    <s v="Def"/>
    <s v="債協暫收累積檔"/>
    <n v="2"/>
    <x v="0"/>
    <x v="2"/>
    <s v="LoanBorTx已涵蓋"/>
    <s v="是否與LA$TRXP相同_x000a_若相同則已有轉入LoanBorTx_x000a_待確認"/>
    <m/>
    <m/>
    <m/>
    <m/>
    <s v=""/>
    <x v="0"/>
    <x v="0"/>
  </r>
  <r>
    <n v="364"/>
    <s v="LN$LORP"/>
    <s v="Def"/>
    <s v="分攤轉暫收累計檔"/>
    <n v="2"/>
    <x v="0"/>
    <x v="0"/>
    <m/>
    <s v="需寫入銷帳檔(債協退還款)_x000a_入帳日期&gt;0表示已銷帳_x000a_寫入AcReceviable 債協暫收款－收款專戶"/>
    <m/>
    <m/>
    <m/>
    <s v="AcReceviable"/>
    <s v="會計銷帳檔"/>
    <x v="8"/>
    <x v="0"/>
  </r>
  <r>
    <n v="365"/>
    <s v="LN$LOSP"/>
    <s v="Def"/>
    <s v="特殊客觀減損狀況檔"/>
    <m/>
    <x v="0"/>
    <x v="1"/>
    <s v="目前無資料"/>
    <s v="需確認替代功能"/>
    <m/>
    <m/>
    <m/>
    <s v=""/>
    <s v=""/>
    <x v="0"/>
    <x v="0"/>
  </r>
  <r>
    <n v="366"/>
    <s v="LN$LOVP"/>
    <s v="Def"/>
    <s v="債協傳票累積檔"/>
    <n v="2"/>
    <x v="0"/>
    <x v="1"/>
    <s v="目前已不使用"/>
    <s v="歷史資料_x000a_10/27轉換環境無此Table"/>
    <m/>
    <m/>
    <s v="X"/>
    <s v=""/>
    <s v=""/>
    <x v="0"/>
    <x v="0"/>
  </r>
  <r>
    <n v="367"/>
    <s v="LN$LSEP"/>
    <s v="Def"/>
    <s v="晤談人員資料檔"/>
    <m/>
    <x v="0"/>
    <x v="0"/>
    <m/>
    <m/>
    <m/>
    <m/>
    <m/>
    <s v="PfReward"/>
    <s v="介紹、協辦獎金發放檔"/>
    <x v="0"/>
    <x v="0"/>
  </r>
  <r>
    <n v="368"/>
    <s v="LN$LSMP"/>
    <s v="Def"/>
    <s v="放款業務專員資料檔"/>
    <m/>
    <x v="0"/>
    <x v="1"/>
    <s v="改用核心員工檔"/>
    <s v="部室、駐區、單位皆為中文名稱"/>
    <m/>
    <m/>
    <m/>
    <s v=""/>
    <s v=""/>
    <x v="0"/>
    <x v="0"/>
  </r>
  <r>
    <n v="369"/>
    <s v="LN$LTYP"/>
    <s v="Def"/>
    <s v="地區類別資料檔"/>
    <m/>
    <x v="0"/>
    <x v="1"/>
    <s v="改為L6074新建"/>
    <s v="都會加減碼_x000a_需與User確認"/>
    <m/>
    <m/>
    <m/>
    <s v=""/>
    <s v=""/>
    <x v="0"/>
    <x v="0"/>
  </r>
  <r>
    <n v="370"/>
    <s v="LN$M001P"/>
    <s v="Def"/>
    <s v="火險媒體檔"/>
    <m/>
    <x v="2"/>
    <x v="1"/>
    <s v="暫存檔"/>
    <s v="與外圍系統介接格式"/>
    <m/>
    <m/>
    <m/>
    <s v=""/>
    <s v=""/>
    <x v="0"/>
    <x v="0"/>
  </r>
  <r>
    <n v="371"/>
    <s v="LN$MLHP"/>
    <s v="Def"/>
    <s v="連續扣款失敗寄發歷史檔"/>
    <m/>
    <x v="1"/>
    <x v="2"/>
    <m/>
    <s v="歷史資料"/>
    <m/>
    <m/>
    <m/>
    <s v=""/>
    <s v=""/>
    <x v="0"/>
    <x v="0"/>
  </r>
  <r>
    <n v="372"/>
    <s v="LN$MLRP"/>
    <s v="Def"/>
    <s v="撥款還款月統計檔"/>
    <n v="2"/>
    <x v="1"/>
    <x v="0"/>
    <m/>
    <s v="報表使用_x000a_10/29全部2384筆_x000a_每個月各個交易代號的交易金額加總_x000a_用途?"/>
    <m/>
    <m/>
    <m/>
    <d v="2020-10-30T00:00:00"/>
    <s v=""/>
    <x v="3"/>
    <x v="0"/>
  </r>
  <r>
    <n v="373"/>
    <s v="LN$NBNP"/>
    <s v="Def"/>
    <s v="三階上線人事檔"/>
    <m/>
    <x v="0"/>
    <x v="1"/>
    <s v="核心提供"/>
    <s v="由核心提供(配合在職檔每日下檔)"/>
    <m/>
    <m/>
    <m/>
    <s v=""/>
    <s v=""/>
    <x v="0"/>
    <x v="0"/>
  </r>
  <r>
    <n v="374"/>
    <s v="LN$NEGP"/>
    <s v="Def"/>
    <s v="協議件資料檔"/>
    <m/>
    <x v="0"/>
    <x v="1"/>
    <s v="目前無資料"/>
    <m/>
    <m/>
    <m/>
    <m/>
    <s v=""/>
    <s v=""/>
    <x v="0"/>
    <x v="0"/>
  </r>
  <r>
    <n v="375"/>
    <s v="LN$NODP"/>
    <s v="Def"/>
    <s v="協議件新舊對照明細檔"/>
    <n v="2"/>
    <x v="0"/>
    <x v="0"/>
    <m/>
    <s v="配合借新還舊檔使用_x000a_更新展期記號RenewCode為2.協議"/>
    <m/>
    <m/>
    <m/>
    <s v="AcLoanRenew"/>
    <s v="會計借新還舊檔"/>
    <x v="8"/>
    <x v="0"/>
  </r>
  <r>
    <n v="376"/>
    <s v="LN$NOMP"/>
    <s v="Def"/>
    <s v="協議件新舊對照主檔"/>
    <n v="2"/>
    <x v="0"/>
    <x v="2"/>
    <s v="僅需比對不須轉入新檔"/>
    <s v="配合借新還舊檔使用_x000a_LN$NODP更新AcLoanRenew後_x000a_與此檔比對"/>
    <m/>
    <m/>
    <m/>
    <m/>
    <s v=""/>
    <x v="0"/>
    <x v="0"/>
  </r>
  <r>
    <n v="377"/>
    <s v="LN$NPLP"/>
    <s v="Def"/>
    <s v="NPL 資料"/>
    <m/>
    <x v="0"/>
    <x v="2"/>
    <m/>
    <s v="歷史資料"/>
    <m/>
    <m/>
    <m/>
    <s v=""/>
    <s v=""/>
    <x v="0"/>
    <x v="0"/>
  </r>
  <r>
    <n v="378"/>
    <s v="LN$NPTP"/>
    <s v="Def"/>
    <s v="寄發書面通知書檔"/>
    <m/>
    <x v="3"/>
    <x v="0"/>
    <m/>
    <s v="客戶通知設定"/>
    <m/>
    <m/>
    <m/>
    <s v="CustNotice"/>
    <s v="客戶通知設定檔"/>
    <x v="0"/>
    <x v="0"/>
  </r>
  <r>
    <n v="379"/>
    <s v="LN$ORGP"/>
    <s v="Def"/>
    <s v="大電腦組織檔"/>
    <m/>
    <x v="2"/>
    <x v="1"/>
    <s v="暫存檔"/>
    <m/>
    <m/>
    <m/>
    <m/>
    <s v=""/>
    <s v=""/>
    <x v="0"/>
    <x v="0"/>
  </r>
  <r>
    <n v="380"/>
    <s v="LN$OVFP"/>
    <s v="Def"/>
    <s v="催收火險費用明細檔"/>
    <n v="2"/>
    <x v="0"/>
    <x v="0"/>
    <m/>
    <s v="需轉入銷帳檔AcReceivable_x000a_寫入AcReceviable 催收款項－火險費用"/>
    <m/>
    <m/>
    <m/>
    <s v="AcReceviable"/>
    <s v="會計銷帳檔"/>
    <x v="8"/>
    <x v="0"/>
  </r>
  <r>
    <n v="381"/>
    <s v="LN$OVLP"/>
    <s v="Def"/>
    <s v="催收法務費用明細檔"/>
    <n v="2"/>
    <x v="0"/>
    <x v="0"/>
    <m/>
    <s v="需轉入銷帳檔AcReceivable_x000a_寫入AcReceviable 催收款項－法務費用"/>
    <m/>
    <m/>
    <m/>
    <s v="AcReceviable"/>
    <s v="會計銷帳檔"/>
    <x v="8"/>
    <x v="0"/>
  </r>
  <r>
    <n v="382"/>
    <s v="LN$PAYP"/>
    <s v="Def"/>
    <s v="退匯、抽退票傳票記錄檔"/>
    <n v="2"/>
    <x v="1"/>
    <x v="0"/>
    <m/>
    <s v="10/29全部11337筆"/>
    <m/>
    <m/>
    <m/>
    <d v="2020-10-30T00:00:00"/>
    <s v=""/>
    <x v="3"/>
    <x v="0"/>
  </r>
  <r>
    <n v="383"/>
    <s v="LN$PCLP"/>
    <s v="Def"/>
    <s v="程式使用權限檔"/>
    <m/>
    <x v="3"/>
    <x v="1"/>
    <s v="設定檔"/>
    <s v="新系統重新設定"/>
    <m/>
    <m/>
    <m/>
    <s v=""/>
    <s v=""/>
    <x v="0"/>
    <x v="0"/>
  </r>
  <r>
    <n v="384"/>
    <s v="LN$PDCP"/>
    <s v="Def"/>
    <s v="個人資料控管檔"/>
    <n v="2"/>
    <x v="4"/>
    <x v="0"/>
    <m/>
    <s v="須轉入CustDataCtrl結清戶個資控管檔_x000a_10/29 0筆_x000a_轉換程式已寫好"/>
    <m/>
    <m/>
    <m/>
    <s v="CustDataCtrl"/>
    <s v="結清戶個資控管檔_x000a_"/>
    <x v="9"/>
    <x v="1"/>
  </r>
  <r>
    <n v="385"/>
    <s v="LN$PDPP"/>
    <s v="Def"/>
    <s v="劃撥存款檔"/>
    <n v="2"/>
    <x v="1"/>
    <x v="0"/>
    <m/>
    <s v="10/29全部55215筆_x000a_最新一筆的交易日期為20130719"/>
    <m/>
    <m/>
    <m/>
    <d v="2020-10-30T00:00:00"/>
    <s v=""/>
    <x v="3"/>
    <x v="0"/>
  </r>
  <r>
    <n v="386"/>
    <s v="LN$PRMP"/>
    <s v="Def"/>
    <s v="新光保費統計檔"/>
    <m/>
    <x v="1"/>
    <x v="2"/>
    <m/>
    <s v="eLoan為連線查詢_x000a_"/>
    <m/>
    <m/>
    <m/>
    <s v=""/>
    <s v=""/>
    <x v="0"/>
    <x v="0"/>
  </r>
  <r>
    <n v="387"/>
    <s v="LN$PRNP"/>
    <s v="Def"/>
    <s v="新光保費檔－安心世貸"/>
    <m/>
    <x v="1"/>
    <x v="2"/>
    <m/>
    <s v="eLoan為連線查詢"/>
    <m/>
    <m/>
    <m/>
    <s v=""/>
    <s v=""/>
    <x v="0"/>
    <x v="0"/>
  </r>
  <r>
    <n v="388"/>
    <s v="LN$PRTP"/>
    <s v="Def"/>
    <s v="個人房貸調整作業列印記錄"/>
    <m/>
    <x v="1"/>
    <x v="1"/>
    <s v="不會用到"/>
    <m/>
    <m/>
    <m/>
    <m/>
    <s v=""/>
    <s v=""/>
    <x v="0"/>
    <x v="0"/>
  </r>
  <r>
    <n v="389"/>
    <s v="LN$QQ1P"/>
    <s v="Def"/>
    <s v="９２房貸撥款明細"/>
    <m/>
    <x v="2"/>
    <x v="1"/>
    <s v="目前已不使用"/>
    <s v="業績計算使用_x000a_10/22轉換環境無此資料表"/>
    <m/>
    <m/>
    <s v="X"/>
    <s v=""/>
    <s v=""/>
    <x v="0"/>
    <x v="0"/>
  </r>
  <r>
    <n v="390"/>
    <s v="LN$QQ21P"/>
    <s v="Def"/>
    <s v="９２房貸額度明細檔（計件代碼為２）"/>
    <m/>
    <x v="2"/>
    <x v="1"/>
    <s v="目前已不使用"/>
    <s v="業績計算使用_x000a_10/22轉換環境無此資料表"/>
    <m/>
    <m/>
    <s v="X"/>
    <s v=""/>
    <s v=""/>
    <x v="0"/>
    <x v="0"/>
  </r>
  <r>
    <n v="391"/>
    <s v="LN$QQ2P"/>
    <s v="Def"/>
    <s v="９２房貸額度明細檔"/>
    <m/>
    <x v="2"/>
    <x v="1"/>
    <s v="目前已不使用"/>
    <s v="業績計算使用_x000a_10/22轉換環境無此資料表"/>
    <m/>
    <m/>
    <s v="X"/>
    <s v=""/>
    <s v=""/>
    <x v="0"/>
    <x v="0"/>
  </r>
  <r>
    <n v="392"/>
    <s v="LN$QQ3P"/>
    <s v="Def"/>
    <s v="92房貸額度回計檔"/>
    <n v="1"/>
    <x v="1"/>
    <x v="0"/>
    <m/>
    <s v="業績計算使用_x000a_季額度資料"/>
    <m/>
    <m/>
    <m/>
    <d v="2020-10-30T00:00:00"/>
    <s v=""/>
    <x v="3"/>
    <x v="0"/>
  </r>
  <r>
    <n v="393"/>
    <s v="LN$QQ3PE"/>
    <s v="Def"/>
    <s v="主任處長考核明細檔"/>
    <m/>
    <x v="2"/>
    <x v="2"/>
    <m/>
    <s v="業績計算使用_x000a_10/22全部筆數為122"/>
    <m/>
    <m/>
    <m/>
    <s v=""/>
    <s v=""/>
    <x v="0"/>
    <x v="0"/>
  </r>
  <r>
    <n v="394"/>
    <s v="LN$QQ4P"/>
    <s v="Def"/>
    <s v="９２房貸額度累積檔"/>
    <m/>
    <x v="2"/>
    <x v="1"/>
    <s v="目前已不使用"/>
    <s v="業績計算使用_x000a_10/22轉換環境無此資料表"/>
    <m/>
    <m/>
    <s v="X"/>
    <s v=""/>
    <s v=""/>
    <x v="0"/>
    <x v="0"/>
  </r>
  <r>
    <n v="395"/>
    <s v="LN$QQ71P"/>
    <s v="Def"/>
    <s v="９２房貸額度明細檔（計件代碼為２）"/>
    <m/>
    <x v="2"/>
    <x v="1"/>
    <s v="目前已不使用"/>
    <s v="業績計算使用_x000a_10/22轉換環境無此資料表"/>
    <m/>
    <m/>
    <s v="X"/>
    <s v=""/>
    <s v=""/>
    <x v="0"/>
    <x v="0"/>
  </r>
  <r>
    <n v="396"/>
    <s v="LN$QQ7P"/>
    <s v="Def"/>
    <s v="本月房貸額度明細檔"/>
    <m/>
    <x v="2"/>
    <x v="1"/>
    <s v="目前已不使用"/>
    <s v="業績計算使用_x000a_10/22轉換環境無此資料表"/>
    <m/>
    <m/>
    <s v="X"/>
    <s v=""/>
    <s v=""/>
    <x v="0"/>
    <x v="0"/>
  </r>
  <r>
    <n v="397"/>
    <s v="LN$QQ8P"/>
    <s v="Def"/>
    <s v="本月房貸額度回計檔"/>
    <n v="1"/>
    <x v="2"/>
    <x v="0"/>
    <m/>
    <s v="業績計算使用_x000a_源頭為AA1P_x000a_QQ8P是每日_x000a_QQ3P是每季_x000a_待確認"/>
    <m/>
    <m/>
    <m/>
    <d v="2020-10-30T00:00:00"/>
    <s v=""/>
    <x v="3"/>
    <x v="0"/>
  </r>
  <r>
    <n v="398"/>
    <s v="LN$QQ9P"/>
    <s v="Def"/>
    <s v="９２房貸額度累積檔"/>
    <m/>
    <x v="2"/>
    <x v="1"/>
    <s v="目前已不使用"/>
    <s v="業績計算使用_x000a_10/22轉換環境無此資料表"/>
    <m/>
    <m/>
    <s v="X"/>
    <s v=""/>
    <s v=""/>
    <x v="0"/>
    <x v="0"/>
  </r>
  <r>
    <n v="399"/>
    <s v="LN$QQQP"/>
    <s v="Def"/>
    <s v="房貸換算業績網頁查詢檔"/>
    <n v="1"/>
    <x v="2"/>
    <x v="3"/>
    <m/>
    <s v="業績計算使用_x000a_與內網介接格式_x000a_10/22全部筆數為10_x000a_需與新壽確認用途"/>
    <m/>
    <m/>
    <m/>
    <d v="2020-10-30T00:00:00"/>
    <s v=""/>
    <x v="3"/>
    <x v="0"/>
  </r>
  <r>
    <n v="400"/>
    <s v="LN$QTXP"/>
    <s v="Def"/>
    <s v="「一區一件」明細檔"/>
    <m/>
    <x v="2"/>
    <x v="1"/>
    <s v="目前已不使用"/>
    <s v="業績計算使用_x000a_10/22轉換環境無此資料表"/>
    <m/>
    <m/>
    <s v="X"/>
    <s v=""/>
    <s v=""/>
    <x v="0"/>
    <x v="0"/>
  </r>
  <r>
    <n v="401"/>
    <s v="LN$QY1P"/>
    <s v="Def"/>
    <s v="樂透大摸彩檔"/>
    <m/>
    <x v="2"/>
    <x v="1"/>
    <s v="目前未使用"/>
    <m/>
    <m/>
    <m/>
    <m/>
    <s v=""/>
    <s v=""/>
    <x v="0"/>
    <x v="0"/>
  </r>
  <r>
    <n v="402"/>
    <s v="LN$QY2P"/>
    <s v="Def"/>
    <s v="高峰撥款５００萬以上人員名冊"/>
    <m/>
    <x v="2"/>
    <x v="1"/>
    <s v="目前未使用"/>
    <m/>
    <m/>
    <m/>
    <m/>
    <s v=""/>
    <s v=""/>
    <x v="0"/>
    <x v="0"/>
  </r>
  <r>
    <n v="403"/>
    <s v="LN$QY2PD"/>
    <s v="Def"/>
    <s v="高峰會議明細"/>
    <m/>
    <x v="2"/>
    <x v="1"/>
    <s v="目前未使用"/>
    <m/>
    <m/>
    <m/>
    <m/>
    <s v=""/>
    <s v=""/>
    <x v="0"/>
    <x v="0"/>
  </r>
  <r>
    <n v="404"/>
    <s v="LN$QY2PT"/>
    <s v="Def"/>
    <s v="高峰會議合併明細"/>
    <m/>
    <x v="2"/>
    <x v="1"/>
    <s v="目前未使用"/>
    <m/>
    <m/>
    <m/>
    <m/>
    <s v=""/>
    <s v=""/>
    <x v="0"/>
    <x v="0"/>
  </r>
  <r>
    <n v="405"/>
    <s v="LN$QY3P"/>
    <s v="Def"/>
    <s v="違約到期檔"/>
    <m/>
    <x v="0"/>
    <x v="1"/>
    <s v="歷史資料"/>
    <m/>
    <m/>
    <m/>
    <m/>
    <s v=""/>
    <s v=""/>
    <x v="0"/>
    <x v="0"/>
  </r>
  <r>
    <n v="406"/>
    <s v="LN$QYYP"/>
    <s v="Def"/>
    <s v="樂透大摸彩檔"/>
    <m/>
    <x v="2"/>
    <x v="1"/>
    <s v="目前未使用"/>
    <m/>
    <m/>
    <m/>
    <m/>
    <s v=""/>
    <s v=""/>
    <x v="0"/>
    <x v="0"/>
  </r>
  <r>
    <n v="407"/>
    <s v="LN$RGTP"/>
    <s v="Def"/>
    <s v="不動產鑑價他項權利設定檔"/>
    <m/>
    <x v="3"/>
    <x v="1"/>
    <s v="已不使用"/>
    <m/>
    <m/>
    <m/>
    <m/>
    <s v=""/>
    <s v=""/>
    <x v="0"/>
    <x v="0"/>
  </r>
  <r>
    <n v="408"/>
    <s v="LN$SKPP"/>
    <s v="Def"/>
    <s v="FOR LN5681 SKIP  戶號"/>
    <m/>
    <x v="2"/>
    <x v="1"/>
    <s v="暫存檔"/>
    <m/>
    <m/>
    <m/>
    <m/>
    <s v=""/>
    <s v=""/>
    <x v="0"/>
    <x v="0"/>
  </r>
  <r>
    <n v="409"/>
    <s v="LN$SPRP"/>
    <s v="Def"/>
    <s v="股票發行機構對照檔"/>
    <m/>
    <x v="5"/>
    <x v="1"/>
    <s v="設定檔"/>
    <s v="新系統重新設定"/>
    <m/>
    <m/>
    <m/>
    <s v=""/>
    <s v=""/>
    <x v="0"/>
    <x v="0"/>
  </r>
  <r>
    <n v="410"/>
    <s v="LN$STSP"/>
    <s v="Def"/>
    <s v="債權轉讓檔"/>
    <n v="2"/>
    <x v="0"/>
    <x v="0"/>
    <m/>
    <s v="需確認功能"/>
    <m/>
    <m/>
    <m/>
    <d v="2020-10-30T00:00:00"/>
    <s v=""/>
    <x v="3"/>
    <x v="0"/>
  </r>
  <r>
    <n v="411"/>
    <s v="LN$TMPP"/>
    <s v="Def"/>
    <s v="放款人員業績計算暫存檔"/>
    <m/>
    <x v="2"/>
    <x v="1"/>
    <s v="暫存檔"/>
    <m/>
    <m/>
    <m/>
    <m/>
    <s v=""/>
    <s v=""/>
    <x v="0"/>
    <x v="0"/>
  </r>
  <r>
    <n v="412"/>
    <s v="LN$TMXP"/>
    <s v="Def"/>
    <s v="郵局劃撥暫存檔"/>
    <m/>
    <x v="2"/>
    <x v="2"/>
    <m/>
    <s v="歷史資料"/>
    <m/>
    <m/>
    <m/>
    <s v=""/>
    <s v=""/>
    <x v="0"/>
    <x v="0"/>
  </r>
  <r>
    <n v="413"/>
    <s v="LN$TOTP"/>
    <s v="Def"/>
    <s v="郵局各日劃撥總金額檔"/>
    <m/>
    <x v="2"/>
    <x v="2"/>
    <m/>
    <s v="歷史資料"/>
    <m/>
    <m/>
    <m/>
    <s v=""/>
    <s v=""/>
    <x v="0"/>
    <x v="0"/>
  </r>
  <r>
    <n v="414"/>
    <s v="LN$TP2P"/>
    <s v="Def"/>
    <s v="放款人員業績計算暫存檔二"/>
    <m/>
    <x v="2"/>
    <x v="1"/>
    <s v="暫存檔"/>
    <m/>
    <m/>
    <m/>
    <m/>
    <s v=""/>
    <s v=""/>
    <x v="0"/>
    <x v="0"/>
  </r>
  <r>
    <n v="415"/>
    <s v="LN$TPRP"/>
    <s v="Def"/>
    <s v="暫收自動入帳明細檔"/>
    <m/>
    <x v="0"/>
    <x v="2"/>
    <m/>
    <s v="歷史資料"/>
    <m/>
    <m/>
    <m/>
    <s v=""/>
    <s v=""/>
    <x v="0"/>
    <x v="0"/>
  </r>
  <r>
    <n v="416"/>
    <s v="LN$TSTP"/>
    <s v="Def"/>
    <s v="新制人員名冊"/>
    <n v="1"/>
    <x v="0"/>
    <x v="1"/>
    <s v="目前已不使用"/>
    <s v="業績計算使用_x000a_10/27轉換環境無此Table"/>
    <m/>
    <m/>
    <s v="X"/>
    <s v=""/>
    <s v=""/>
    <x v="0"/>
    <x v="0"/>
  </r>
  <r>
    <n v="417"/>
    <s v="LN$UNTP"/>
    <s v="Def"/>
    <s v="組織檔 for  房貸季間考核"/>
    <n v="1"/>
    <x v="2"/>
    <x v="1"/>
    <s v="目前已不使用"/>
    <s v="業績計算使用_x000a_10/22轉換環境無此資料表"/>
    <m/>
    <m/>
    <s v="X"/>
    <s v=""/>
    <s v=""/>
    <x v="0"/>
    <x v="0"/>
  </r>
  <r>
    <n v="418"/>
    <s v="LN$USTP"/>
    <s v="Def"/>
    <s v="放款通路別平均利率統計檔"/>
    <m/>
    <x v="2"/>
    <x v="2"/>
    <m/>
    <s v="報表使用_x000a_10/22全部筆數為41"/>
    <m/>
    <m/>
    <m/>
    <s v=""/>
    <s v=""/>
    <x v="0"/>
    <x v="0"/>
  </r>
  <r>
    <n v="419"/>
    <s v="LN$W01P"/>
    <s v="Def"/>
    <s v="存續年期工作檔"/>
    <m/>
    <x v="2"/>
    <x v="2"/>
    <m/>
    <s v="歷史資料"/>
    <m/>
    <m/>
    <m/>
    <s v=""/>
    <s v=""/>
    <x v="0"/>
    <x v="0"/>
  </r>
  <r>
    <n v="420"/>
    <s v="LN$W02P"/>
    <s v="Def"/>
    <s v="安心居理賠工作檔"/>
    <m/>
    <x v="2"/>
    <x v="1"/>
    <s v="暫存檔"/>
    <m/>
    <m/>
    <m/>
    <m/>
    <s v=""/>
    <s v=""/>
    <x v="0"/>
    <x v="0"/>
  </r>
  <r>
    <n v="421"/>
    <s v="LN$W24P"/>
    <s v="Def"/>
    <s v="繳息證明單檔"/>
    <m/>
    <x v="1"/>
    <x v="1"/>
    <s v="目前不使用"/>
    <m/>
    <m/>
    <m/>
    <m/>
    <s v=""/>
    <s v=""/>
    <x v="0"/>
    <x v="0"/>
  </r>
  <r>
    <n v="422"/>
    <s v="LN$W31P"/>
    <s v="Def"/>
    <s v="借款人資料 (NPL)"/>
    <m/>
    <x v="1"/>
    <x v="2"/>
    <m/>
    <s v="歷史資料"/>
    <m/>
    <m/>
    <m/>
    <s v=""/>
    <s v=""/>
    <x v="0"/>
    <x v="0"/>
  </r>
  <r>
    <n v="423"/>
    <s v="LN$W32P"/>
    <s v="Def"/>
    <s v="保証人資料 (NPL)"/>
    <m/>
    <x v="1"/>
    <x v="2"/>
    <m/>
    <s v="歷史資料"/>
    <m/>
    <m/>
    <m/>
    <s v=""/>
    <s v=""/>
    <x v="0"/>
    <x v="0"/>
  </r>
  <r>
    <n v="424"/>
    <s v="LN$W33P"/>
    <s v="Def"/>
    <s v="放款資料 (NPL)"/>
    <m/>
    <x v="1"/>
    <x v="2"/>
    <m/>
    <s v="歷史資料"/>
    <m/>
    <m/>
    <m/>
    <s v=""/>
    <s v=""/>
    <x v="0"/>
    <x v="0"/>
  </r>
  <r>
    <n v="425"/>
    <s v="LN$W34P"/>
    <s v="Def"/>
    <s v="押品資料 (NPL)"/>
    <m/>
    <x v="1"/>
    <x v="2"/>
    <m/>
    <s v="歷史資料"/>
    <m/>
    <m/>
    <m/>
    <s v=""/>
    <s v=""/>
    <x v="0"/>
    <x v="0"/>
  </r>
  <r>
    <n v="426"/>
    <s v="LN$W35P"/>
    <s v="Def"/>
    <s v="利率調整明細－批次工作檔"/>
    <m/>
    <x v="1"/>
    <x v="2"/>
    <m/>
    <s v="歷史資料"/>
    <m/>
    <m/>
    <m/>
    <s v=""/>
    <s v=""/>
    <x v="0"/>
    <x v="0"/>
  </r>
  <r>
    <n v="427"/>
    <s v="LN$W36P"/>
    <s v="Def"/>
    <s v="定期機動特別件－利率調整"/>
    <m/>
    <x v="0"/>
    <x v="2"/>
    <m/>
    <s v="中介工作檔_x000a_目前已有使用LA$IRTP、LA$ASCP"/>
    <m/>
    <m/>
    <m/>
    <s v=""/>
    <s v=""/>
    <x v="0"/>
    <x v="0"/>
  </r>
  <r>
    <n v="428"/>
    <s v="LN$WRKP"/>
    <s v="Def"/>
    <s v="放款系統暫存檔"/>
    <m/>
    <x v="2"/>
    <x v="1"/>
    <s v="暫存檔"/>
    <m/>
    <m/>
    <m/>
    <m/>
    <s v=""/>
    <s v=""/>
    <x v="0"/>
    <x v="0"/>
  </r>
  <r>
    <n v="429"/>
    <s v="LN$WW1P"/>
    <s v="Def"/>
    <s v="９２房貸撥款明細"/>
    <m/>
    <x v="2"/>
    <x v="1"/>
    <s v="目前不使用"/>
    <m/>
    <m/>
    <m/>
    <m/>
    <s v=""/>
    <s v=""/>
    <x v="0"/>
    <x v="0"/>
  </r>
  <r>
    <n v="430"/>
    <s v="LN$WW21P"/>
    <s v="Def"/>
    <s v="９２房貸額度明細檔（計件代碼為２）"/>
    <m/>
    <x v="2"/>
    <x v="1"/>
    <s v="目前不使用"/>
    <m/>
    <m/>
    <m/>
    <m/>
    <s v=""/>
    <s v=""/>
    <x v="0"/>
    <x v="0"/>
  </r>
  <r>
    <n v="431"/>
    <s v="LN$WW2P"/>
    <s v="Def"/>
    <s v="９２房貸額度明細檔"/>
    <m/>
    <x v="2"/>
    <x v="1"/>
    <s v="目前不使用"/>
    <m/>
    <m/>
    <m/>
    <m/>
    <s v=""/>
    <s v=""/>
    <x v="0"/>
    <x v="0"/>
  </r>
  <r>
    <n v="432"/>
    <s v="LN$WW4P"/>
    <s v="Def"/>
    <s v="９２房貸額度累積檔"/>
    <m/>
    <x v="2"/>
    <x v="1"/>
    <s v="目前不使用"/>
    <m/>
    <m/>
    <m/>
    <m/>
    <s v=""/>
    <s v=""/>
    <x v="0"/>
    <x v="0"/>
  </r>
  <r>
    <n v="433"/>
    <s v="LN$WW71P"/>
    <s v="Def"/>
    <s v="９２房貸額度明細檔（計件代碼為２）"/>
    <m/>
    <x v="2"/>
    <x v="1"/>
    <s v="目前不使用"/>
    <m/>
    <m/>
    <m/>
    <m/>
    <s v=""/>
    <s v=""/>
    <x v="0"/>
    <x v="0"/>
  </r>
  <r>
    <n v="434"/>
    <s v="LN$WW7P"/>
    <s v="Def"/>
    <s v="本月房貸額度明細檔"/>
    <m/>
    <x v="2"/>
    <x v="1"/>
    <s v="目前不使用"/>
    <m/>
    <m/>
    <m/>
    <m/>
    <s v=""/>
    <s v=""/>
    <x v="0"/>
    <x v="0"/>
  </r>
  <r>
    <n v="435"/>
    <s v="LN$WW9P"/>
    <s v="Def"/>
    <s v="９２房貸額度累積檔"/>
    <m/>
    <x v="2"/>
    <x v="1"/>
    <s v="目前不使用"/>
    <m/>
    <m/>
    <m/>
    <m/>
    <s v=""/>
    <s v=""/>
    <x v="0"/>
    <x v="0"/>
  </r>
  <r>
    <n v="436"/>
    <s v="LN$YACP"/>
    <s v="Def"/>
    <s v="放款人員業績計算明細檔"/>
    <m/>
    <x v="0"/>
    <x v="0"/>
    <m/>
    <s v="測試環境無資料"/>
    <m/>
    <m/>
    <m/>
    <s v="PfBsDetail"/>
    <s v="房貸專員業績明細檔"/>
    <x v="0"/>
    <x v="0"/>
  </r>
  <r>
    <n v="437"/>
    <s v="LN$YG4P"/>
    <s v="Def"/>
    <s v="沒有"/>
    <m/>
    <x v="0"/>
    <x v="1"/>
    <s v="未使用"/>
    <m/>
    <m/>
    <m/>
    <m/>
    <s v=""/>
    <s v=""/>
    <x v="0"/>
    <x v="0"/>
  </r>
  <r>
    <n v="438"/>
    <s v="LN$YG4PT"/>
    <s v="Def"/>
    <s v="上傳網頁資料"/>
    <m/>
    <x v="2"/>
    <x v="1"/>
    <s v="目前不使用"/>
    <m/>
    <m/>
    <m/>
    <m/>
    <s v=""/>
    <s v=""/>
    <x v="0"/>
    <x v="0"/>
  </r>
  <r>
    <n v="439"/>
    <s v="LN$YG5P"/>
    <s v="Def"/>
    <s v="放款專員業績主檔"/>
    <m/>
    <x v="0"/>
    <x v="0"/>
    <m/>
    <m/>
    <m/>
    <m/>
    <m/>
    <s v="PfBsOfficer"/>
    <s v="房貸專員業績目標檔"/>
    <x v="0"/>
    <x v="0"/>
  </r>
  <r>
    <n v="440"/>
    <s v="LN$YG5PT"/>
    <s v="Def"/>
    <s v="上傳網頁資料"/>
    <n v="1"/>
    <x v="1"/>
    <x v="0"/>
    <m/>
    <s v="業績計算使用"/>
    <m/>
    <m/>
    <m/>
    <d v="2020-10-30T00:00:00"/>
    <s v=""/>
    <x v="3"/>
    <x v="0"/>
  </r>
  <r>
    <n v="441"/>
    <s v="LN$YG6P"/>
    <s v="Def"/>
    <s v="區域中心業績檔"/>
    <n v="1"/>
    <x v="0"/>
    <x v="0"/>
    <m/>
    <s v="業績計算使用"/>
    <m/>
    <m/>
    <m/>
    <d v="2020-10-30T00:00:00"/>
    <s v=""/>
    <x v="3"/>
    <x v="0"/>
  </r>
  <r>
    <n v="442"/>
    <s v="LN$YG6PT"/>
    <s v="Def"/>
    <s v="上傳網頁資料2"/>
    <n v="1"/>
    <x v="1"/>
    <x v="0"/>
    <m/>
    <s v="業績計算使用"/>
    <m/>
    <m/>
    <m/>
    <d v="2020-10-30T00:00:00"/>
    <s v=""/>
    <x v="3"/>
    <x v="0"/>
  </r>
  <r>
    <n v="443"/>
    <s v="LN$YG7P"/>
    <s v="Def"/>
    <s v="放款專員績效津貼計算"/>
    <n v="1"/>
    <x v="4"/>
    <x v="0"/>
    <m/>
    <s v="業績計算使用"/>
    <m/>
    <m/>
    <m/>
    <d v="2020-10-30T00:00:00"/>
    <s v=""/>
    <x v="3"/>
    <x v="0"/>
  </r>
  <r>
    <n v="444"/>
    <s v="LN$YGAP"/>
    <s v="Def"/>
    <s v="換算業績調整明細檔"/>
    <n v="1"/>
    <x v="0"/>
    <x v="0"/>
    <m/>
    <s v="業績計算使用"/>
    <m/>
    <m/>
    <m/>
    <d v="2020-10-30T00:00:00"/>
    <s v=""/>
    <x v="3"/>
    <x v="0"/>
  </r>
  <r>
    <n v="445"/>
    <s v="LN$YN1P"/>
    <s v="Def"/>
    <s v="購屋貸款統計檔 103 版"/>
    <m/>
    <x v="2"/>
    <x v="1"/>
    <m/>
    <s v="與USER確認"/>
    <m/>
    <m/>
    <m/>
    <s v=""/>
    <s v=""/>
    <x v="0"/>
    <x v="0"/>
  </r>
  <r>
    <n v="446"/>
    <s v="LN$YN2P"/>
    <s v="Def"/>
    <s v="自然人第三戶及法人統計檔"/>
    <m/>
    <x v="2"/>
    <x v="1"/>
    <m/>
    <s v="與USER確認"/>
    <m/>
    <m/>
    <m/>
    <s v=""/>
    <s v=""/>
    <x v="0"/>
    <x v="0"/>
  </r>
  <r>
    <n v="447"/>
    <s v="LN$YNAP"/>
    <s v="Def"/>
    <s v="第三戶及法人明細檔－全部"/>
    <m/>
    <x v="2"/>
    <x v="1"/>
    <m/>
    <s v="與USER確認"/>
    <m/>
    <m/>
    <m/>
    <s v=""/>
    <s v=""/>
    <x v="0"/>
    <x v="0"/>
  </r>
  <r>
    <n v="448"/>
    <s v="LN$YNBP"/>
    <s v="Def"/>
    <s v="自然人特定地區"/>
    <m/>
    <x v="2"/>
    <x v="1"/>
    <m/>
    <s v="與USER確認"/>
    <m/>
    <m/>
    <m/>
    <s v=""/>
    <s v=""/>
    <x v="0"/>
    <x v="0"/>
  </r>
  <r>
    <n v="449"/>
    <s v="LN$YNCP"/>
    <s v="Def"/>
    <s v="自然人第三戶－台北"/>
    <m/>
    <x v="2"/>
    <x v="1"/>
    <m/>
    <s v="與USER確認"/>
    <m/>
    <m/>
    <m/>
    <s v=""/>
    <s v=""/>
    <x v="0"/>
    <x v="0"/>
  </r>
  <r>
    <n v="450"/>
    <s v="LN$YNDP"/>
    <s v="Def"/>
    <s v="自然人第三戶－新北"/>
    <m/>
    <x v="2"/>
    <x v="1"/>
    <m/>
    <s v="與USER確認"/>
    <m/>
    <m/>
    <m/>
    <s v=""/>
    <s v=""/>
    <x v="0"/>
    <x v="0"/>
  </r>
  <r>
    <n v="451"/>
    <s v="LN$YNEP"/>
    <s v="Def"/>
    <s v="自然人第三戶－桃園"/>
    <m/>
    <x v="2"/>
    <x v="1"/>
    <m/>
    <s v="與USER確認"/>
    <m/>
    <m/>
    <m/>
    <s v=""/>
    <s v=""/>
    <x v="0"/>
    <x v="0"/>
  </r>
  <r>
    <n v="452"/>
    <s v="LN$YNFP"/>
    <s v="Def"/>
    <s v="自然人特定地區－台北"/>
    <m/>
    <x v="2"/>
    <x v="1"/>
    <m/>
    <s v="與USER確認"/>
    <m/>
    <m/>
    <m/>
    <s v=""/>
    <s v=""/>
    <x v="0"/>
    <x v="0"/>
  </r>
  <r>
    <n v="453"/>
    <s v="LN$YNGP"/>
    <s v="Def"/>
    <s v="自然人特定地區－新北"/>
    <m/>
    <x v="2"/>
    <x v="1"/>
    <m/>
    <s v="與USER確認"/>
    <m/>
    <m/>
    <m/>
    <s v=""/>
    <s v=""/>
    <x v="0"/>
    <x v="0"/>
  </r>
  <r>
    <n v="454"/>
    <s v="LN$YNHP"/>
    <s v="Def"/>
    <s v="自然人特定地區－桃園"/>
    <m/>
    <x v="2"/>
    <x v="1"/>
    <m/>
    <s v="與USER確認"/>
    <m/>
    <m/>
    <m/>
    <s v=""/>
    <s v=""/>
    <x v="0"/>
    <x v="0"/>
  </r>
  <r>
    <n v="455"/>
    <s v="LN$YNIP"/>
    <s v="Def"/>
    <s v="自然人第三戶－台中"/>
    <m/>
    <x v="2"/>
    <x v="1"/>
    <m/>
    <s v="與USER確認"/>
    <m/>
    <m/>
    <m/>
    <s v=""/>
    <s v=""/>
    <x v="0"/>
    <x v="0"/>
  </r>
  <r>
    <n v="456"/>
    <s v="LN$YNJP"/>
    <s v="Def"/>
    <s v="自然人第三戶－台南"/>
    <m/>
    <x v="2"/>
    <x v="1"/>
    <m/>
    <s v="與USER確認"/>
    <m/>
    <m/>
    <m/>
    <s v=""/>
    <s v=""/>
    <x v="0"/>
    <x v="0"/>
  </r>
  <r>
    <n v="457"/>
    <s v="LN$YNKP"/>
    <s v="Def"/>
    <s v="自然人第三戶－高雄"/>
    <m/>
    <x v="2"/>
    <x v="1"/>
    <m/>
    <s v="與USER確認"/>
    <m/>
    <m/>
    <m/>
    <s v=""/>
    <s v=""/>
    <x v="0"/>
    <x v="0"/>
  </r>
  <r>
    <n v="458"/>
    <s v="LN$YNLP"/>
    <s v="Def"/>
    <s v="自然人第三戶－其他"/>
    <m/>
    <x v="2"/>
    <x v="1"/>
    <m/>
    <s v="與USER確認"/>
    <m/>
    <m/>
    <m/>
    <s v=""/>
    <s v=""/>
    <x v="0"/>
    <x v="0"/>
  </r>
  <r>
    <n v="459"/>
    <s v="LN$YNMP"/>
    <s v="Def"/>
    <s v="自然人全國－台北"/>
    <m/>
    <x v="2"/>
    <x v="1"/>
    <m/>
    <s v="與USER確認"/>
    <m/>
    <m/>
    <m/>
    <s v=""/>
    <s v=""/>
    <x v="0"/>
    <x v="0"/>
  </r>
  <r>
    <n v="460"/>
    <s v="LN$YNNP"/>
    <s v="Def"/>
    <s v="自然人全國－新北"/>
    <m/>
    <x v="2"/>
    <x v="1"/>
    <m/>
    <s v="與USER確認"/>
    <m/>
    <m/>
    <m/>
    <s v=""/>
    <s v=""/>
    <x v="0"/>
    <x v="0"/>
  </r>
  <r>
    <n v="461"/>
    <s v="LN$YNOP"/>
    <s v="Def"/>
    <s v="自然人全國－桃園"/>
    <m/>
    <x v="2"/>
    <x v="1"/>
    <m/>
    <s v="與USER確認"/>
    <m/>
    <m/>
    <m/>
    <s v=""/>
    <s v=""/>
    <x v="0"/>
    <x v="0"/>
  </r>
  <r>
    <n v="462"/>
    <s v="LN$YNPP"/>
    <s v="Def"/>
    <s v="自然人全國－台中"/>
    <m/>
    <x v="2"/>
    <x v="1"/>
    <m/>
    <s v="與USER確認"/>
    <m/>
    <m/>
    <m/>
    <s v=""/>
    <s v=""/>
    <x v="0"/>
    <x v="0"/>
  </r>
  <r>
    <n v="463"/>
    <s v="LN$YNQP"/>
    <s v="Def"/>
    <s v="自然人全國－台南"/>
    <m/>
    <x v="2"/>
    <x v="1"/>
    <m/>
    <s v="與USER確認"/>
    <m/>
    <m/>
    <m/>
    <s v=""/>
    <s v=""/>
    <x v="0"/>
    <x v="0"/>
  </r>
  <r>
    <n v="464"/>
    <s v="LN$YNRP"/>
    <s v="Def"/>
    <s v="自然人全國－高雄"/>
    <m/>
    <x v="2"/>
    <x v="1"/>
    <m/>
    <s v="與USER確認"/>
    <m/>
    <m/>
    <m/>
    <s v=""/>
    <s v=""/>
    <x v="0"/>
    <x v="0"/>
  </r>
  <r>
    <n v="465"/>
    <s v="LN$YNSP"/>
    <s v="Def"/>
    <s v="購屋貸款明細檔－全部"/>
    <m/>
    <x v="2"/>
    <x v="1"/>
    <m/>
    <s v="與USER確認"/>
    <m/>
    <m/>
    <m/>
    <s v=""/>
    <s v=""/>
    <x v="0"/>
    <x v="0"/>
  </r>
  <r>
    <n v="466"/>
    <s v="LN$YNTP"/>
    <s v="Def"/>
    <s v="自然人全國－其他"/>
    <m/>
    <x v="2"/>
    <x v="1"/>
    <m/>
    <s v="與USER確認"/>
    <m/>
    <m/>
    <m/>
    <s v=""/>
    <s v=""/>
    <x v="0"/>
    <x v="0"/>
  </r>
  <r>
    <n v="467"/>
    <s v="LN$YNUP"/>
    <s v="Def"/>
    <s v="自然人全國"/>
    <m/>
    <x v="2"/>
    <x v="1"/>
    <m/>
    <s v="與USER確認"/>
    <m/>
    <m/>
    <m/>
    <s v=""/>
    <s v=""/>
    <x v="0"/>
    <x v="0"/>
  </r>
  <r>
    <n v="468"/>
    <s v="LN$YNVP"/>
    <s v="Def"/>
    <s v="自然人第三戶"/>
    <m/>
    <x v="2"/>
    <x v="1"/>
    <m/>
    <s v="與USER確認"/>
    <m/>
    <m/>
    <m/>
    <s v=""/>
    <s v=""/>
    <x v="0"/>
    <x v="0"/>
  </r>
  <r>
    <n v="469"/>
    <s v="LN$YNWP"/>
    <s v="Def"/>
    <s v="法人－全國"/>
    <m/>
    <x v="2"/>
    <x v="1"/>
    <m/>
    <s v="與USER確認"/>
    <m/>
    <m/>
    <m/>
    <s v=""/>
    <s v=""/>
    <x v="0"/>
    <x v="0"/>
  </r>
  <r>
    <n v="470"/>
    <s v="LN16DDWK"/>
    <s v="Def"/>
    <s v="工作檔 FOR LN16DD 使用"/>
    <m/>
    <x v="2"/>
    <x v="1"/>
    <s v="暫存檔"/>
    <m/>
    <m/>
    <m/>
    <m/>
    <s v=""/>
    <s v=""/>
    <x v="0"/>
    <x v="0"/>
  </r>
  <r>
    <n v="471"/>
    <s v="LN2610WK"/>
    <s v="Def"/>
    <s v="FOR LN2610"/>
    <m/>
    <x v="2"/>
    <x v="1"/>
    <s v="暫存檔"/>
    <m/>
    <m/>
    <m/>
    <m/>
    <s v=""/>
    <s v=""/>
    <x v="0"/>
    <x v="0"/>
  </r>
  <r>
    <n v="472"/>
    <s v="LN55GGE"/>
    <s v="Def"/>
    <s v="中租本金試算下傳ＥＸＣＥＬ檔"/>
    <m/>
    <x v="2"/>
    <x v="1"/>
    <s v="暫存檔"/>
    <m/>
    <m/>
    <m/>
    <m/>
    <s v=""/>
    <s v=""/>
    <x v="0"/>
    <x v="0"/>
  </r>
  <r>
    <n v="473"/>
    <s v="LN55J1E"/>
    <s v="Def"/>
    <s v="車貸明細下傳  EXCEL  工作檔"/>
    <m/>
    <x v="2"/>
    <x v="1"/>
    <s v="暫存檔"/>
    <m/>
    <m/>
    <m/>
    <m/>
    <s v=""/>
    <s v=""/>
    <x v="0"/>
    <x v="0"/>
  </r>
  <r>
    <n v="474"/>
    <s v="LN5750P"/>
    <s v="Def"/>
    <s v="利變轉一般帳下傳檔"/>
    <m/>
    <x v="2"/>
    <x v="1"/>
    <s v="暫存檔"/>
    <m/>
    <m/>
    <m/>
    <m/>
    <s v=""/>
    <s v=""/>
    <x v="0"/>
    <x v="0"/>
  </r>
  <r>
    <n v="475"/>
    <s v="LN5751P"/>
    <s v="Def"/>
    <s v="利變帳轉一般帳工作檔１"/>
    <m/>
    <x v="2"/>
    <x v="1"/>
    <s v="暫存檔"/>
    <m/>
    <m/>
    <m/>
    <m/>
    <s v=""/>
    <s v=""/>
    <x v="0"/>
    <x v="0"/>
  </r>
  <r>
    <n v="476"/>
    <s v="LN5752P"/>
    <s v="Def"/>
    <s v="利變帳轉一般帳工作檔２"/>
    <m/>
    <x v="2"/>
    <x v="1"/>
    <s v="暫存檔"/>
    <m/>
    <m/>
    <m/>
    <m/>
    <s v=""/>
    <s v=""/>
    <x v="0"/>
    <x v="0"/>
  </r>
  <r>
    <n v="477"/>
    <s v="LN5753P"/>
    <s v="Def"/>
    <s v="利變轉一般明細檔（業務科目．戶號）"/>
    <m/>
    <x v="2"/>
    <x v="1"/>
    <s v="暫存檔"/>
    <m/>
    <m/>
    <m/>
    <m/>
    <s v=""/>
    <s v=""/>
    <x v="0"/>
    <x v="0"/>
  </r>
  <r>
    <n v="478"/>
    <s v="LN5754P"/>
    <s v="Def"/>
    <s v="利變轉一般帳明細檔（撥款）"/>
    <m/>
    <x v="2"/>
    <x v="1"/>
    <s v="暫存檔"/>
    <m/>
    <m/>
    <m/>
    <m/>
    <s v=""/>
    <s v=""/>
    <x v="0"/>
    <x v="0"/>
  </r>
  <r>
    <n v="479"/>
    <s v="LN5755P"/>
    <s v="Def"/>
    <s v="利變轉一般帳傳票檔"/>
    <m/>
    <x v="2"/>
    <x v="1"/>
    <s v="暫存檔"/>
    <m/>
    <m/>
    <m/>
    <m/>
    <s v=""/>
    <s v=""/>
    <x v="0"/>
    <x v="0"/>
  </r>
  <r>
    <n v="480"/>
    <s v="LN57L0P"/>
    <s v="Def"/>
    <s v="一般轉傳統Ａ下傳檔"/>
    <m/>
    <x v="2"/>
    <x v="1"/>
    <s v="暫存檔"/>
    <m/>
    <m/>
    <m/>
    <m/>
    <s v=""/>
    <s v=""/>
    <x v="0"/>
    <x v="0"/>
  </r>
  <r>
    <n v="481"/>
    <s v="LN57L1P"/>
    <s v="Def"/>
    <s v="一般帳轉傳統Ａ工作檔１"/>
    <m/>
    <x v="2"/>
    <x v="1"/>
    <s v="暫存檔"/>
    <m/>
    <m/>
    <m/>
    <m/>
    <s v=""/>
    <s v=""/>
    <x v="0"/>
    <x v="0"/>
  </r>
  <r>
    <n v="482"/>
    <s v="LN57L2P"/>
    <s v="Def"/>
    <s v="一般帳轉傳統Ａ工作檔 2"/>
    <m/>
    <x v="2"/>
    <x v="1"/>
    <s v="暫存檔"/>
    <m/>
    <m/>
    <m/>
    <m/>
    <s v=""/>
    <s v=""/>
    <x v="0"/>
    <x v="0"/>
  </r>
  <r>
    <n v="483"/>
    <s v="LN57L3P"/>
    <s v="Def"/>
    <s v="一般帳轉傳統Ａ明細檔"/>
    <m/>
    <x v="2"/>
    <x v="1"/>
    <s v="暫存檔"/>
    <m/>
    <m/>
    <m/>
    <m/>
    <s v=""/>
    <s v=""/>
    <x v="0"/>
    <x v="0"/>
  </r>
  <r>
    <n v="484"/>
    <s v="LN57L4P"/>
    <s v="Def"/>
    <s v="一般帳轉傳統Ａ明細檔"/>
    <m/>
    <x v="2"/>
    <x v="1"/>
    <s v="暫存檔"/>
    <m/>
    <m/>
    <m/>
    <m/>
    <s v=""/>
    <s v=""/>
    <x v="0"/>
    <x v="0"/>
  </r>
  <r>
    <n v="485"/>
    <s v="LN57L5P"/>
    <s v="Def"/>
    <s v="一般轉傳統Ａ傳票檔"/>
    <m/>
    <x v="2"/>
    <x v="1"/>
    <s v="暫存檔"/>
    <m/>
    <m/>
    <m/>
    <m/>
    <s v=""/>
    <s v=""/>
    <x v="0"/>
    <x v="0"/>
  </r>
  <r>
    <n v="486"/>
    <s v="LN57Y0P"/>
    <s v="Def"/>
    <s v="傳統Ａ轉一般帳下傳檔"/>
    <m/>
    <x v="2"/>
    <x v="1"/>
    <s v="暫存檔"/>
    <m/>
    <m/>
    <m/>
    <m/>
    <s v=""/>
    <s v=""/>
    <x v="0"/>
    <x v="0"/>
  </r>
  <r>
    <n v="487"/>
    <s v="LN57Y1P"/>
    <s v="Def"/>
    <s v="傳統Ａ轉一般帳工作檔１"/>
    <m/>
    <x v="2"/>
    <x v="1"/>
    <s v="暫存檔"/>
    <m/>
    <m/>
    <m/>
    <m/>
    <s v=""/>
    <s v=""/>
    <x v="0"/>
    <x v="0"/>
  </r>
  <r>
    <n v="488"/>
    <s v="LN57Y2P"/>
    <s v="Def"/>
    <s v="傳統Ａ轉一般帳工作檔２"/>
    <m/>
    <x v="2"/>
    <x v="1"/>
    <s v="暫存檔"/>
    <m/>
    <m/>
    <m/>
    <m/>
    <s v=""/>
    <s v=""/>
    <x v="0"/>
    <x v="0"/>
  </r>
  <r>
    <n v="489"/>
    <s v="LN57Y3P"/>
    <s v="Def"/>
    <s v="傳統Ａ轉一般帳明細檔１"/>
    <m/>
    <x v="2"/>
    <x v="1"/>
    <s v="暫存檔"/>
    <m/>
    <m/>
    <m/>
    <m/>
    <s v=""/>
    <s v=""/>
    <x v="0"/>
    <x v="0"/>
  </r>
  <r>
    <n v="490"/>
    <s v="LN57Y4P"/>
    <s v="Def"/>
    <s v="傳統Ａ轉一般帳明細檔２"/>
    <m/>
    <x v="2"/>
    <x v="1"/>
    <s v="暫存檔"/>
    <m/>
    <m/>
    <m/>
    <m/>
    <s v=""/>
    <s v=""/>
    <x v="0"/>
    <x v="0"/>
  </r>
  <r>
    <n v="491"/>
    <s v="LN57Y5P"/>
    <s v="Def"/>
    <s v="傳統Ａ轉一般帳傳票檔"/>
    <m/>
    <x v="2"/>
    <x v="1"/>
    <s v="暫存檔"/>
    <m/>
    <m/>
    <m/>
    <m/>
    <s v=""/>
    <s v=""/>
    <x v="0"/>
    <x v="0"/>
  </r>
  <r>
    <n v="492"/>
    <s v="LN5811P"/>
    <s v="Def"/>
    <s v="火險到期詢價明細檔"/>
    <m/>
    <x v="2"/>
    <x v="1"/>
    <s v="暫存檔"/>
    <m/>
    <m/>
    <m/>
    <m/>
    <s v=""/>
    <s v=""/>
    <x v="0"/>
    <x v="0"/>
  </r>
  <r>
    <n v="493"/>
    <s v="LN58B1P"/>
    <s v="Def"/>
    <s v="無保單額度押品工作檔"/>
    <m/>
    <x v="2"/>
    <x v="1"/>
    <s v="暫存檔"/>
    <m/>
    <m/>
    <m/>
    <m/>
    <s v=""/>
    <s v=""/>
    <x v="0"/>
    <x v="0"/>
  </r>
  <r>
    <n v="494"/>
    <s v="LN58B2P"/>
    <s v="Def"/>
    <s v="無保單新產回傳資料"/>
    <m/>
    <x v="2"/>
    <x v="1"/>
    <s v="暫存檔"/>
    <m/>
    <m/>
    <m/>
    <m/>
    <s v=""/>
    <s v=""/>
    <x v="0"/>
    <x v="0"/>
  </r>
  <r>
    <n v="495"/>
    <s v="LNACNP"/>
    <s v="Def"/>
    <s v="借新還舊之舊撥款序號資料檔"/>
    <m/>
    <x v="3"/>
    <x v="0"/>
    <m/>
    <m/>
    <m/>
    <m/>
    <m/>
    <s v="AcLoanRenew"/>
    <s v="會計借新還舊檔"/>
    <x v="0"/>
    <x v="0"/>
  </r>
  <r>
    <n v="496"/>
    <s v="LNAML00P"/>
    <s v="Def"/>
    <s v="洗錢樣態暫存檔"/>
    <n v="2"/>
    <x v="0"/>
    <x v="0"/>
    <m/>
    <s v="AS400已上版_x000a_開新檔照轉"/>
    <m/>
    <m/>
    <m/>
    <s v="new"/>
    <s v=""/>
    <x v="10"/>
    <x v="0"/>
  </r>
  <r>
    <n v="497"/>
    <s v="LNAML01P"/>
    <s v="Def"/>
    <s v="洗錢樣態暫存檔１"/>
    <n v="2"/>
    <x v="0"/>
    <x v="0"/>
    <m/>
    <s v="AS400已上版_x000a_開新檔照轉"/>
    <m/>
    <m/>
    <m/>
    <s v="new"/>
    <s v=""/>
    <x v="10"/>
    <x v="0"/>
  </r>
  <r>
    <n v="498"/>
    <s v="LNAML02P"/>
    <s v="Def"/>
    <s v="洗錢樣態暫存檔２"/>
    <n v="2"/>
    <x v="0"/>
    <x v="0"/>
    <m/>
    <s v="AS400已上版_x000a_開新檔照轉"/>
    <m/>
    <m/>
    <m/>
    <s v="new"/>
    <s v=""/>
    <x v="10"/>
    <x v="0"/>
  </r>
  <r>
    <n v="499"/>
    <s v="LNAML03P"/>
    <s v="Def"/>
    <s v="疑似洗錢交易彙整檔"/>
    <n v="2"/>
    <x v="0"/>
    <x v="0"/>
    <m/>
    <s v="AS400已上版_x000a_開新檔照轉"/>
    <m/>
    <m/>
    <m/>
    <s v="new"/>
    <s v=""/>
    <x v="10"/>
    <x v="0"/>
  </r>
  <r>
    <n v="500"/>
    <s v="LNAML04P"/>
    <s v="Def"/>
    <s v="疑似洗錢樣態３資料檔"/>
    <n v="2"/>
    <x v="0"/>
    <x v="0"/>
    <m/>
    <s v="AS400已上版_x000a_開新檔照轉"/>
    <m/>
    <m/>
    <m/>
    <s v="new"/>
    <s v=""/>
    <x v="10"/>
    <x v="0"/>
  </r>
  <r>
    <n v="501"/>
    <s v="LNAML95P"/>
    <s v="Def"/>
    <s v="樣態３延遲交易確認下載檔"/>
    <n v="2"/>
    <x v="0"/>
    <x v="0"/>
    <m/>
    <s v="AS400已上版_x000a_開新檔照轉"/>
    <m/>
    <m/>
    <m/>
    <s v="new"/>
    <s v=""/>
    <x v="10"/>
    <x v="0"/>
  </r>
  <r>
    <n v="502"/>
    <s v="LNAML96P"/>
    <s v="Def"/>
    <s v="疑似洗錢樣態３說明下載檔"/>
    <n v="2"/>
    <x v="0"/>
    <x v="0"/>
    <m/>
    <s v="AS400已上版_x000a_開新檔照轉"/>
    <m/>
    <m/>
    <m/>
    <s v="new"/>
    <s v=""/>
    <x v="11"/>
    <x v="0"/>
  </r>
  <r>
    <n v="503"/>
    <s v="LNAML97P"/>
    <s v="Def"/>
    <s v="疑似洗錢訪談下載檔"/>
    <n v="2"/>
    <x v="0"/>
    <x v="0"/>
    <m/>
    <s v="AS400已上版_x000a_開新檔照轉"/>
    <m/>
    <m/>
    <m/>
    <s v="new"/>
    <s v=""/>
    <x v="11"/>
    <x v="0"/>
  </r>
  <r>
    <n v="504"/>
    <s v="LNAML98P"/>
    <s v="Def"/>
    <s v="延遲交易確認下載檔"/>
    <n v="2"/>
    <x v="0"/>
    <x v="0"/>
    <m/>
    <s v="AS400已上版_x000a_開新檔照轉"/>
    <m/>
    <m/>
    <m/>
    <s v="new"/>
    <s v=""/>
    <x v="11"/>
    <x v="0"/>
  </r>
  <r>
    <n v="505"/>
    <s v="LNAML99P"/>
    <s v="Def"/>
    <s v="疑似洗錢說明下載檔"/>
    <n v="2"/>
    <x v="0"/>
    <x v="0"/>
    <m/>
    <s v="AS400已上版_x000a_開新檔照轉"/>
    <m/>
    <m/>
    <m/>
    <s v="new"/>
    <s v=""/>
    <x v="11"/>
    <x v="0"/>
  </r>
  <r>
    <n v="506"/>
    <s v="LNAMLC1P"/>
    <s v="Def"/>
    <s v="疑似洗錢說明檔"/>
    <n v="2"/>
    <x v="0"/>
    <x v="0"/>
    <m/>
    <s v="AS400已上版_x000a_開新檔照轉"/>
    <m/>
    <m/>
    <m/>
    <s v="new"/>
    <s v=""/>
    <x v="11"/>
    <x v="0"/>
  </r>
  <r>
    <n v="507"/>
    <s v="LNAMLCHP"/>
    <s v="Def"/>
    <s v="疑似洗錢說明 LOG 檔"/>
    <n v="2"/>
    <x v="0"/>
    <x v="0"/>
    <m/>
    <s v="AS400已上版_x000a_開新檔照轉"/>
    <m/>
    <m/>
    <m/>
    <s v="new"/>
    <s v=""/>
    <x v="11"/>
    <x v="0"/>
  </r>
  <r>
    <n v="508"/>
    <s v="LNAMLD1P"/>
    <s v="Def"/>
    <s v="疑似洗錢樣態３說明檔"/>
    <n v="2"/>
    <x v="0"/>
    <x v="0"/>
    <m/>
    <s v="AS400已上版_x000a_開新檔照轉"/>
    <m/>
    <m/>
    <m/>
    <s v="new"/>
    <s v=""/>
    <x v="12"/>
    <x v="0"/>
  </r>
  <r>
    <n v="509"/>
    <s v="LNAMLDHP"/>
    <s v="Def"/>
    <s v="疑似洗錢樣態３ LOG 檔"/>
    <n v="2"/>
    <x v="0"/>
    <x v="0"/>
    <m/>
    <s v="AS400已上版_x000a_開新檔照轉"/>
    <m/>
    <m/>
    <m/>
    <s v="new"/>
    <s v=""/>
    <x v="12"/>
    <x v="0"/>
  </r>
  <r>
    <n v="510"/>
    <s v="LNAMLW3P"/>
    <s v="Def"/>
    <s v="疑似洗錢交易彙整檔備份"/>
    <n v="2"/>
    <x v="0"/>
    <x v="0"/>
    <m/>
    <s v="AS400已上版_x000a_開新檔照轉"/>
    <m/>
    <m/>
    <m/>
    <s v="new"/>
    <s v=""/>
    <x v="12"/>
    <x v="0"/>
  </r>
  <r>
    <n v="511"/>
    <s v="LNCGTPCL"/>
    <s v="Def"/>
    <s v="中租動產押品車輛檔"/>
    <m/>
    <x v="1"/>
    <x v="2"/>
    <m/>
    <s v="歷史資料"/>
    <m/>
    <m/>
    <m/>
    <s v=""/>
    <s v=""/>
    <x v="0"/>
    <x v="0"/>
  </r>
  <r>
    <n v="512"/>
    <s v="LND99AP"/>
    <s v="Def"/>
    <s v="放款戶利率檔－有餘額者"/>
    <m/>
    <x v="0"/>
    <x v="2"/>
    <m/>
    <s v="中介工作檔_x000a_目前已有使用LA$IRTP、LA$ASCP"/>
    <m/>
    <m/>
    <m/>
    <s v=""/>
    <s v=""/>
    <x v="0"/>
    <x v="0"/>
  </r>
  <r>
    <n v="513"/>
    <s v="LND99BP"/>
    <s v="Def"/>
    <s v="匯款轉帳檔戶號下傳－外網會員"/>
    <m/>
    <x v="1"/>
    <x v="2"/>
    <m/>
    <s v="歷史資料"/>
    <m/>
    <m/>
    <m/>
    <s v=""/>
    <s v=""/>
    <x v="0"/>
    <x v="0"/>
  </r>
  <r>
    <n v="514"/>
    <s v="LNDFR1P"/>
    <s v="Def"/>
    <s v="火險到期單筆（日）累積檔"/>
    <m/>
    <x v="0"/>
    <x v="2"/>
    <m/>
    <s v="新系統以LN$FR1P轉入_x000a_此檔保留在轉換環境"/>
    <m/>
    <m/>
    <m/>
    <s v=""/>
    <s v=""/>
    <x v="0"/>
    <x v="0"/>
  </r>
  <r>
    <n v="515"/>
    <s v="LNDOCP"/>
    <s v="Def"/>
    <s v="帳務備忘錄明細檔"/>
    <n v="2"/>
    <x v="1"/>
    <x v="0"/>
    <m/>
    <s v="3-15 F2使用_x000a_類似顧客控管警訊檔CustRmk_x000a_但有日期?_x000a_目前CustRmk是由LNREMP轉入_x000a_10/29全部95230筆_x000a_TRXDAT有異常資料"/>
    <m/>
    <m/>
    <m/>
    <d v="2020-10-30T00:00:00"/>
    <s v=""/>
    <x v="3"/>
    <x v="0"/>
  </r>
  <r>
    <n v="516"/>
    <s v="LNELOMP"/>
    <s v="Def"/>
    <s v="排除於債協暫收累積資料檔"/>
    <m/>
    <x v="2"/>
    <x v="1"/>
    <s v="暫存檔"/>
    <m/>
    <m/>
    <m/>
    <m/>
    <s v=""/>
    <s v=""/>
    <x v="0"/>
    <x v="0"/>
  </r>
  <r>
    <n v="517"/>
    <s v="LNH1480P"/>
    <s v="Def"/>
    <s v="土地貸款覆審資料檔"/>
    <n v="2"/>
    <x v="1"/>
    <x v="0"/>
    <m/>
    <s v="歷史資料_x000a_報表使用_x000a_10/29全部602筆"/>
    <m/>
    <m/>
    <m/>
    <d v="2020-10-30T00:00:00"/>
    <s v=""/>
    <x v="3"/>
    <x v="0"/>
  </r>
  <r>
    <n v="518"/>
    <s v="LNH35P"/>
    <s v="Def"/>
    <s v="已核准未撥款 204 報送歷史檔"/>
    <n v="2"/>
    <x v="1"/>
    <x v="0"/>
    <m/>
    <s v="day-1資料_x000a_10/29全部508筆_x000a_最新一筆的TRXDAT為20170622"/>
    <m/>
    <m/>
    <m/>
    <d v="2020-10-30T00:00:00"/>
    <s v=""/>
    <x v="3"/>
    <x v="0"/>
  </r>
  <r>
    <n v="519"/>
    <s v="LNHCTYP"/>
    <s v="Def"/>
    <s v="聯徵地區維護 LOG 檔"/>
    <m/>
    <x v="1"/>
    <x v="1"/>
    <s v="歷史資料"/>
    <s v="修改前修改後LOG"/>
    <m/>
    <m/>
    <m/>
    <s v=""/>
    <s v=""/>
    <x v="0"/>
    <x v="0"/>
  </r>
  <r>
    <n v="520"/>
    <s v="LNHFR1P"/>
    <s v="Def"/>
    <s v="History of LNDFR1P"/>
    <m/>
    <x v="1"/>
    <x v="1"/>
    <s v="歷史資料"/>
    <s v="火險到期單筆（日）累積檔"/>
    <m/>
    <m/>
    <m/>
    <s v=""/>
    <s v=""/>
    <x v="0"/>
    <x v="0"/>
  </r>
  <r>
    <n v="521"/>
    <s v="LNIRTP"/>
    <s v="Def"/>
    <s v="980310  調固特利前備份利率檔－不可刪除"/>
    <m/>
    <x v="1"/>
    <x v="2"/>
    <m/>
    <s v="歷史資料"/>
    <m/>
    <m/>
    <m/>
    <s v=""/>
    <s v=""/>
    <x v="0"/>
    <x v="0"/>
  </r>
  <r>
    <n v="522"/>
    <s v="LNLGDP1"/>
    <s v="Def"/>
    <s v="LGD RDS － No cost info"/>
    <m/>
    <x v="2"/>
    <x v="1"/>
    <s v="暫存檔"/>
    <m/>
    <m/>
    <m/>
    <m/>
    <s v=""/>
    <s v=""/>
    <x v="0"/>
    <x v="0"/>
  </r>
  <r>
    <n v="523"/>
    <s v="LNM01P"/>
    <s v="Def"/>
    <s v="火險地震險續約媒體檔"/>
    <m/>
    <x v="2"/>
    <x v="1"/>
    <s v="暫存檔"/>
    <s v="有新的介接格式"/>
    <m/>
    <m/>
    <m/>
    <s v=""/>
    <s v=""/>
    <x v="0"/>
    <x v="0"/>
  </r>
  <r>
    <n v="524"/>
    <s v="LNM02P"/>
    <s v="Def"/>
    <s v="餘額月報檔（正常件）"/>
    <m/>
    <x v="0"/>
    <x v="1"/>
    <s v="目前已不使用"/>
    <s v="10/22轉換環境無此Table"/>
    <m/>
    <m/>
    <s v="X"/>
    <s v=""/>
    <s v=""/>
    <x v="0"/>
    <x v="0"/>
  </r>
  <r>
    <n v="525"/>
    <s v="LNM02PX"/>
    <s v="Def"/>
    <s v="餘額月報檔（正常件）"/>
    <m/>
    <x v="0"/>
    <x v="1"/>
    <s v="目前已不使用"/>
    <s v="10/22轉換環境無此Table"/>
    <m/>
    <m/>
    <s v="X"/>
    <s v=""/>
    <s v=""/>
    <x v="0"/>
    <x v="0"/>
  </r>
  <r>
    <n v="526"/>
    <s v="LNM03P"/>
    <s v="Def"/>
    <s v="餘額月報檔（催收件）"/>
    <m/>
    <x v="0"/>
    <x v="1"/>
    <s v="目前已不使用"/>
    <s v="10/22轉換環境無此Table"/>
    <m/>
    <m/>
    <s v="X"/>
    <s v=""/>
    <s v=""/>
    <x v="0"/>
    <x v="0"/>
  </r>
  <r>
    <n v="527"/>
    <s v="LNM03PX"/>
    <s v="Def"/>
    <s v="餘額月報檔（催收件）"/>
    <m/>
    <x v="0"/>
    <x v="1"/>
    <s v="目前已不使用"/>
    <s v="10/22轉換環境無此Table"/>
    <m/>
    <m/>
    <s v="X"/>
    <s v=""/>
    <s v=""/>
    <x v="0"/>
    <x v="0"/>
  </r>
  <r>
    <n v="528"/>
    <s v="LNM04P"/>
    <s v="Def"/>
    <s v="餘額月報檔（呆帳件）"/>
    <m/>
    <x v="0"/>
    <x v="1"/>
    <s v="目前已不使用"/>
    <s v="10/22轉換環境無此Table"/>
    <m/>
    <m/>
    <s v="X"/>
    <s v=""/>
    <s v=""/>
    <x v="0"/>
    <x v="0"/>
  </r>
  <r>
    <n v="529"/>
    <s v="LNM04PX"/>
    <s v="Def"/>
    <s v="餘額月報檔（呆帳件）"/>
    <m/>
    <x v="0"/>
    <x v="1"/>
    <s v="目前已不使用"/>
    <s v="10/22轉換環境無此Table"/>
    <m/>
    <m/>
    <s v="X"/>
    <s v=""/>
    <s v=""/>
    <x v="0"/>
    <x v="0"/>
  </r>
  <r>
    <n v="530"/>
    <s v="LNM05P"/>
    <s v="Def"/>
    <s v="授信清償檔"/>
    <m/>
    <x v="2"/>
    <x v="1"/>
    <s v="暫存檔"/>
    <s v="轉換至主檔(額度or放款)"/>
    <m/>
    <m/>
    <m/>
    <s v=""/>
    <s v=""/>
    <x v="0"/>
    <x v="0"/>
  </r>
  <r>
    <n v="531"/>
    <s v="LNM05PX"/>
    <s v="Def"/>
    <s v="授信清償檔"/>
    <m/>
    <x v="2"/>
    <x v="1"/>
    <s v="暫存檔"/>
    <s v="轉換至主檔(額度or放款)"/>
    <m/>
    <m/>
    <m/>
    <s v=""/>
    <s v=""/>
    <x v="0"/>
    <x v="0"/>
  </r>
  <r>
    <n v="532"/>
    <s v="LNM061P"/>
    <s v="Def"/>
    <s v="扣薪媒體一"/>
    <m/>
    <x v="2"/>
    <x v="1"/>
    <s v="暫存檔"/>
    <m/>
    <m/>
    <m/>
    <m/>
    <s v=""/>
    <s v=""/>
    <x v="0"/>
    <x v="0"/>
  </r>
  <r>
    <n v="533"/>
    <s v="LNM0626P"/>
    <s v="Def"/>
    <s v="擋發給二階上線之佣金"/>
    <m/>
    <x v="2"/>
    <x v="1"/>
    <s v="暫存檔"/>
    <m/>
    <m/>
    <m/>
    <m/>
    <s v=""/>
    <s v=""/>
    <x v="0"/>
    <x v="0"/>
  </r>
  <r>
    <n v="534"/>
    <s v="LNM062P"/>
    <s v="Def"/>
    <s v="扣薪媒體二"/>
    <m/>
    <x v="2"/>
    <x v="1"/>
    <s v="暫存檔"/>
    <m/>
    <m/>
    <m/>
    <m/>
    <s v=""/>
    <s v=""/>
    <x v="0"/>
    <x v="0"/>
  </r>
  <r>
    <n v="535"/>
    <s v="LNM063P"/>
    <s v="Def"/>
    <s v="扣薪媒體三"/>
    <m/>
    <x v="2"/>
    <x v="1"/>
    <s v="暫存檔"/>
    <m/>
    <m/>
    <m/>
    <m/>
    <s v=""/>
    <s v=""/>
    <x v="0"/>
    <x v="0"/>
  </r>
  <r>
    <n v="536"/>
    <s v="LNM064P"/>
    <s v="Def"/>
    <s v="扣薪媒體四"/>
    <m/>
    <x v="2"/>
    <x v="1"/>
    <s v="暫存檔"/>
    <m/>
    <m/>
    <m/>
    <m/>
    <s v=""/>
    <s v=""/>
    <x v="0"/>
    <x v="0"/>
  </r>
  <r>
    <n v="537"/>
    <s v="LNM064PN"/>
    <s v="Def"/>
    <s v="扣薪媒體四"/>
    <m/>
    <x v="2"/>
    <x v="1"/>
    <s v="暫存檔"/>
    <m/>
    <m/>
    <m/>
    <m/>
    <s v=""/>
    <s v=""/>
    <x v="0"/>
    <x v="0"/>
  </r>
  <r>
    <n v="538"/>
    <s v="LNM065P"/>
    <s v="Def"/>
    <s v="扣薪媒體五"/>
    <m/>
    <x v="2"/>
    <x v="1"/>
    <s v="暫存檔"/>
    <m/>
    <m/>
    <m/>
    <m/>
    <s v=""/>
    <s v=""/>
    <x v="0"/>
    <x v="0"/>
  </r>
  <r>
    <n v="539"/>
    <s v="LNM065PN"/>
    <s v="Def"/>
    <s v="扣薪媒體五"/>
    <m/>
    <x v="2"/>
    <x v="1"/>
    <s v="暫存檔"/>
    <m/>
    <m/>
    <m/>
    <m/>
    <s v=""/>
    <s v=""/>
    <x v="0"/>
    <x v="0"/>
  </r>
  <r>
    <n v="540"/>
    <s v="LNM066P"/>
    <s v="Def"/>
    <s v="扣薪媒體六"/>
    <m/>
    <x v="2"/>
    <x v="1"/>
    <s v="暫存檔"/>
    <m/>
    <m/>
    <m/>
    <m/>
    <s v=""/>
    <s v=""/>
    <x v="0"/>
    <x v="0"/>
  </r>
  <r>
    <n v="541"/>
    <s v="LNM067P"/>
    <s v="Def"/>
    <s v="員工扣薪媒體七"/>
    <m/>
    <x v="2"/>
    <x v="1"/>
    <s v="暫存檔"/>
    <m/>
    <m/>
    <m/>
    <m/>
    <s v=""/>
    <s v=""/>
    <x v="0"/>
    <x v="0"/>
  </r>
  <r>
    <n v="542"/>
    <s v="LNM068P"/>
    <s v="Def"/>
    <s v="扣薪媒體八"/>
    <m/>
    <x v="2"/>
    <x v="1"/>
    <s v="暫存檔"/>
    <m/>
    <m/>
    <m/>
    <m/>
    <s v=""/>
    <s v=""/>
    <x v="0"/>
    <x v="0"/>
  </r>
  <r>
    <n v="543"/>
    <s v="LNM069P"/>
    <s v="Def"/>
    <s v="扣薪媒體九"/>
    <m/>
    <x v="2"/>
    <x v="1"/>
    <s v="暫存檔"/>
    <m/>
    <m/>
    <m/>
    <m/>
    <s v=""/>
    <s v=""/>
    <x v="0"/>
    <x v="0"/>
  </r>
  <r>
    <n v="544"/>
    <s v="LNM06P"/>
    <s v="Def"/>
    <s v="餘額月報檔（正常件）"/>
    <m/>
    <x v="2"/>
    <x v="1"/>
    <s v="目前已不使用"/>
    <m/>
    <m/>
    <m/>
    <m/>
    <s v=""/>
    <s v=""/>
    <x v="0"/>
    <x v="0"/>
  </r>
  <r>
    <n v="545"/>
    <s v="LNM06PX"/>
    <s v="Def"/>
    <s v="餘額月報檔（正常件）"/>
    <m/>
    <x v="2"/>
    <x v="1"/>
    <s v="目前已不使用"/>
    <m/>
    <m/>
    <m/>
    <m/>
    <s v=""/>
    <s v=""/>
    <x v="0"/>
    <x v="0"/>
  </r>
  <r>
    <n v="546"/>
    <s v="LNM07P"/>
    <s v="Def"/>
    <s v="餘額月報檔（催收件）"/>
    <m/>
    <x v="2"/>
    <x v="1"/>
    <s v="暫存檔"/>
    <m/>
    <m/>
    <m/>
    <m/>
    <s v=""/>
    <s v=""/>
    <x v="0"/>
    <x v="0"/>
  </r>
  <r>
    <n v="547"/>
    <s v="LNM07PX"/>
    <s v="Def"/>
    <s v="餘額月報檔（催收件）"/>
    <m/>
    <x v="2"/>
    <x v="1"/>
    <s v="暫存檔"/>
    <m/>
    <m/>
    <m/>
    <m/>
    <s v=""/>
    <s v=""/>
    <x v="0"/>
    <x v="0"/>
  </r>
  <r>
    <n v="548"/>
    <s v="LNM08P"/>
    <s v="Def"/>
    <s v="餘額月報檔（呆帳件）"/>
    <m/>
    <x v="2"/>
    <x v="1"/>
    <s v="暫存檔"/>
    <m/>
    <m/>
    <m/>
    <m/>
    <s v=""/>
    <s v=""/>
    <x v="0"/>
    <x v="0"/>
  </r>
  <r>
    <n v="549"/>
    <s v="LNM08PX"/>
    <s v="Def"/>
    <s v="餘額月報檔（呆帳件）"/>
    <m/>
    <x v="2"/>
    <x v="1"/>
    <s v="暫存檔"/>
    <m/>
    <m/>
    <m/>
    <m/>
    <s v=""/>
    <s v=""/>
    <x v="0"/>
    <x v="0"/>
  </r>
  <r>
    <n v="550"/>
    <s v="LNM09P"/>
    <s v="Def"/>
    <s v="授信清償檔"/>
    <m/>
    <x v="2"/>
    <x v="1"/>
    <s v="暫存檔"/>
    <m/>
    <m/>
    <m/>
    <m/>
    <s v=""/>
    <s v=""/>
    <x v="0"/>
    <x v="0"/>
  </r>
  <r>
    <n v="551"/>
    <s v="LNM10P"/>
    <s v="Def"/>
    <s v="餘額月報檔（累積檔）"/>
    <m/>
    <x v="2"/>
    <x v="1"/>
    <s v="暫存檔"/>
    <m/>
    <m/>
    <m/>
    <m/>
    <s v=""/>
    <s v=""/>
    <x v="0"/>
    <x v="0"/>
  </r>
  <r>
    <n v="552"/>
    <s v="LNM11P"/>
    <s v="Def"/>
    <s v="撥款匯款媒體工作檔"/>
    <m/>
    <x v="2"/>
    <x v="1"/>
    <s v="暫存檔"/>
    <m/>
    <m/>
    <m/>
    <m/>
    <s v=""/>
    <s v=""/>
    <x v="0"/>
    <x v="0"/>
  </r>
  <r>
    <n v="553"/>
    <s v="LNM12P"/>
    <s v="Def"/>
    <s v="獎勵金發放工作檔"/>
    <m/>
    <x v="2"/>
    <x v="1"/>
    <s v="暫存檔"/>
    <m/>
    <m/>
    <m/>
    <m/>
    <s v=""/>
    <s v=""/>
    <x v="0"/>
    <x v="0"/>
  </r>
  <r>
    <n v="554"/>
    <s v="LNM13P"/>
    <s v="Def"/>
    <s v="部室及職階對照檔"/>
    <m/>
    <x v="2"/>
    <x v="1"/>
    <s v="暫存檔"/>
    <m/>
    <m/>
    <m/>
    <m/>
    <s v=""/>
    <s v=""/>
    <x v="0"/>
    <x v="0"/>
  </r>
  <r>
    <n v="555"/>
    <s v="LNM14P"/>
    <s v="Def"/>
    <s v="房貸客戶姓名媒體檔"/>
    <m/>
    <x v="2"/>
    <x v="1"/>
    <s v="暫存檔"/>
    <m/>
    <m/>
    <m/>
    <m/>
    <s v=""/>
    <s v=""/>
    <x v="0"/>
    <x v="0"/>
  </r>
  <r>
    <n v="556"/>
    <s v="LNM15NP"/>
    <s v="Def"/>
    <s v="JCIC B680 檔"/>
    <m/>
    <x v="2"/>
    <x v="1"/>
    <s v="暫存檔"/>
    <m/>
    <m/>
    <m/>
    <m/>
    <s v=""/>
    <s v=""/>
    <x v="0"/>
    <x v="0"/>
  </r>
  <r>
    <n v="557"/>
    <s v="LNM15P"/>
    <s v="Def"/>
    <s v="車馬費發放媒體檔"/>
    <m/>
    <x v="2"/>
    <x v="1"/>
    <s v="暫存檔"/>
    <m/>
    <m/>
    <m/>
    <m/>
    <s v=""/>
    <s v=""/>
    <x v="0"/>
    <x v="0"/>
  </r>
  <r>
    <n v="558"/>
    <s v="LNM16P"/>
    <s v="Def"/>
    <s v="公職人員財產申報媒體檔"/>
    <m/>
    <x v="2"/>
    <x v="1"/>
    <s v="暫存檔"/>
    <m/>
    <m/>
    <m/>
    <m/>
    <s v=""/>
    <s v=""/>
    <x v="0"/>
    <x v="0"/>
  </r>
  <r>
    <n v="559"/>
    <s v="LNM17P"/>
    <s v="Def"/>
    <s v="績效獎金發放媒體檔"/>
    <m/>
    <x v="2"/>
    <x v="1"/>
    <s v="暫存檔"/>
    <m/>
    <m/>
    <m/>
    <m/>
    <s v=""/>
    <s v=""/>
    <x v="0"/>
    <x v="0"/>
  </r>
  <r>
    <n v="560"/>
    <s v="LNM18P"/>
    <s v="Def"/>
    <s v="人事組織媒體檔"/>
    <m/>
    <x v="2"/>
    <x v="1"/>
    <s v="暫存檔"/>
    <s v="改用核心員工檔"/>
    <m/>
    <m/>
    <m/>
    <s v=""/>
    <s v=""/>
    <x v="0"/>
    <x v="0"/>
  </r>
  <r>
    <n v="561"/>
    <s v="LNM19P"/>
    <s v="Def"/>
    <s v="在職媒體檔"/>
    <m/>
    <x v="2"/>
    <x v="1"/>
    <s v="暫存檔"/>
    <s v="改用核心員工檔"/>
    <m/>
    <m/>
    <m/>
    <s v=""/>
    <s v=""/>
    <x v="0"/>
    <x v="0"/>
  </r>
  <r>
    <n v="562"/>
    <s v="LNM211P"/>
    <s v="Def"/>
    <s v="每日授信餘額變動檔"/>
    <m/>
    <x v="2"/>
    <x v="1"/>
    <s v="暫存檔"/>
    <m/>
    <m/>
    <m/>
    <m/>
    <s v=""/>
    <s v=""/>
    <x v="0"/>
    <x v="0"/>
  </r>
  <r>
    <n v="563"/>
    <s v="LNM21P"/>
    <s v="Def"/>
    <s v="餘額月報檔（正常件）"/>
    <m/>
    <x v="2"/>
    <x v="1"/>
    <s v="暫存檔"/>
    <m/>
    <m/>
    <m/>
    <m/>
    <s v=""/>
    <s v=""/>
    <x v="0"/>
    <x v="0"/>
  </r>
  <r>
    <n v="564"/>
    <s v="LNM21PX"/>
    <s v="Def"/>
    <s v="餘額月報檔（正常件）"/>
    <m/>
    <x v="2"/>
    <x v="1"/>
    <s v="暫存檔"/>
    <m/>
    <m/>
    <m/>
    <m/>
    <s v=""/>
    <s v=""/>
    <x v="0"/>
    <x v="0"/>
  </r>
  <r>
    <n v="565"/>
    <s v="LNM22P"/>
    <s v="Def"/>
    <s v="授信額度資料檔"/>
    <m/>
    <x v="2"/>
    <x v="1"/>
    <s v="暫存檔"/>
    <m/>
    <m/>
    <m/>
    <m/>
    <s v=""/>
    <s v=""/>
    <x v="0"/>
    <x v="0"/>
  </r>
  <r>
    <n v="566"/>
    <s v="LNM22PX"/>
    <s v="Def"/>
    <s v="授信額度檔"/>
    <m/>
    <x v="2"/>
    <x v="1"/>
    <s v="暫存檔"/>
    <m/>
    <m/>
    <m/>
    <m/>
    <s v=""/>
    <s v=""/>
    <x v="0"/>
    <x v="0"/>
  </r>
  <r>
    <n v="567"/>
    <s v="LNM23P"/>
    <s v="Def"/>
    <s v="火險佣金發放檔"/>
    <m/>
    <x v="2"/>
    <x v="1"/>
    <s v="暫存檔"/>
    <m/>
    <m/>
    <m/>
    <m/>
    <s v=""/>
    <s v=""/>
    <x v="0"/>
    <x v="0"/>
  </r>
  <r>
    <n v="568"/>
    <s v="LNM24P"/>
    <s v="Def"/>
    <s v="撥款匯款媒體檔（誠泰）"/>
    <m/>
    <x v="2"/>
    <x v="1"/>
    <s v="暫存檔"/>
    <m/>
    <m/>
    <m/>
    <m/>
    <s v=""/>
    <s v=""/>
    <x v="0"/>
    <x v="0"/>
  </r>
  <r>
    <n v="569"/>
    <s v="LNM25P"/>
    <s v="Def"/>
    <s v="人事異動媒體檔"/>
    <m/>
    <x v="2"/>
    <x v="1"/>
    <s v="暫存檔"/>
    <m/>
    <m/>
    <m/>
    <m/>
    <s v=""/>
    <s v=""/>
    <x v="0"/>
    <x v="0"/>
  </r>
  <r>
    <n v="570"/>
    <s v="LNM270P"/>
    <s v="Def"/>
    <s v="放款介紹獎金媒體檔"/>
    <m/>
    <x v="2"/>
    <x v="1"/>
    <s v="暫存檔"/>
    <m/>
    <m/>
    <m/>
    <m/>
    <s v=""/>
    <s v=""/>
    <x v="0"/>
    <x v="0"/>
  </r>
  <r>
    <n v="571"/>
    <s v="LNM31P"/>
    <s v="Def"/>
    <s v="餘額月報檔（正常件）"/>
    <m/>
    <x v="2"/>
    <x v="1"/>
    <s v="暫存檔"/>
    <m/>
    <m/>
    <m/>
    <m/>
    <s v=""/>
    <s v=""/>
    <x v="0"/>
    <x v="0"/>
  </r>
  <r>
    <n v="572"/>
    <s v="LNM31PA"/>
    <s v="Def"/>
    <s v="當月結清件"/>
    <m/>
    <x v="2"/>
    <x v="1"/>
    <s v="暫存檔"/>
    <m/>
    <m/>
    <m/>
    <m/>
    <s v=""/>
    <s v=""/>
    <x v="0"/>
    <x v="0"/>
  </r>
  <r>
    <n v="573"/>
    <s v="LNM31PAX"/>
    <s v="Def"/>
    <s v="當月結清件"/>
    <m/>
    <x v="2"/>
    <x v="1"/>
    <s v="暫存檔"/>
    <m/>
    <m/>
    <m/>
    <m/>
    <s v=""/>
    <s v=""/>
    <x v="0"/>
    <x v="0"/>
  </r>
  <r>
    <n v="574"/>
    <s v="LNM31PB"/>
    <s v="Def"/>
    <s v="帳號轉換資料檔"/>
    <m/>
    <x v="2"/>
    <x v="1"/>
    <s v="暫存檔"/>
    <m/>
    <m/>
    <m/>
    <m/>
    <s v=""/>
    <s v=""/>
    <x v="0"/>
    <x v="0"/>
  </r>
  <r>
    <n v="575"/>
    <s v="LNM31PX"/>
    <s v="Def"/>
    <s v="餘額月報檔（正常件）"/>
    <m/>
    <x v="2"/>
    <x v="1"/>
    <s v="暫存檔"/>
    <m/>
    <m/>
    <m/>
    <m/>
    <s v=""/>
    <s v=""/>
    <x v="0"/>
    <x v="0"/>
  </r>
  <r>
    <n v="576"/>
    <s v="LNM31PXA"/>
    <s v="Def"/>
    <s v="上月清償件"/>
    <m/>
    <x v="2"/>
    <x v="1"/>
    <s v="暫存檔"/>
    <m/>
    <m/>
    <m/>
    <m/>
    <s v=""/>
    <s v=""/>
    <x v="0"/>
    <x v="0"/>
  </r>
  <r>
    <n v="577"/>
    <s v="LNM32P"/>
    <s v="Def"/>
    <s v="餘額月報檔（催收件）"/>
    <m/>
    <x v="2"/>
    <x v="1"/>
    <s v="暫存檔"/>
    <m/>
    <m/>
    <m/>
    <m/>
    <s v=""/>
    <s v=""/>
    <x v="0"/>
    <x v="0"/>
  </r>
  <r>
    <n v="578"/>
    <s v="LNM32PX"/>
    <s v="Def"/>
    <s v="餘額月報檔（催收件）"/>
    <m/>
    <x v="2"/>
    <x v="1"/>
    <s v="暫存檔"/>
    <m/>
    <m/>
    <m/>
    <m/>
    <s v=""/>
    <s v=""/>
    <x v="0"/>
    <x v="0"/>
  </r>
  <r>
    <n v="579"/>
    <s v="LNM32PY"/>
    <s v="Def"/>
    <s v="催收件－完整金額"/>
    <m/>
    <x v="2"/>
    <x v="1"/>
    <s v="暫存檔"/>
    <m/>
    <m/>
    <m/>
    <m/>
    <s v=""/>
    <s v=""/>
    <x v="0"/>
    <x v="0"/>
  </r>
  <r>
    <n v="580"/>
    <s v="LNM33P"/>
    <s v="Def"/>
    <s v="餘額月報檔（呆帳件）"/>
    <m/>
    <x v="2"/>
    <x v="1"/>
    <s v="暫存檔"/>
    <m/>
    <m/>
    <m/>
    <m/>
    <s v=""/>
    <s v=""/>
    <x v="0"/>
    <x v="0"/>
  </r>
  <r>
    <n v="581"/>
    <s v="LNM33PX"/>
    <s v="Def"/>
    <s v="餘額月報檔（呆帳件）"/>
    <m/>
    <x v="2"/>
    <x v="1"/>
    <s v="暫存檔"/>
    <m/>
    <m/>
    <m/>
    <m/>
    <s v=""/>
    <s v=""/>
    <x v="0"/>
    <x v="0"/>
  </r>
  <r>
    <n v="582"/>
    <s v="LNM34AP"/>
    <s v="Def"/>
    <s v="34 號公報欄位清單 1"/>
    <m/>
    <x v="2"/>
    <x v="1"/>
    <s v="暫存檔"/>
    <m/>
    <m/>
    <m/>
    <m/>
    <s v=""/>
    <s v=""/>
    <x v="0"/>
    <x v="0"/>
  </r>
  <r>
    <n v="583"/>
    <s v="LNM34BP"/>
    <s v="Def"/>
    <s v="34 號公報欄位清單 2"/>
    <m/>
    <x v="2"/>
    <x v="1"/>
    <s v="暫存檔"/>
    <m/>
    <m/>
    <m/>
    <m/>
    <s v=""/>
    <s v=""/>
    <x v="0"/>
    <x v="0"/>
  </r>
  <r>
    <n v="584"/>
    <s v="LNM34CP"/>
    <s v="Def"/>
    <s v="34 號公報欄位清單 3"/>
    <m/>
    <x v="2"/>
    <x v="1"/>
    <s v="暫存檔"/>
    <m/>
    <m/>
    <m/>
    <m/>
    <s v=""/>
    <s v=""/>
    <x v="0"/>
    <x v="0"/>
  </r>
  <r>
    <n v="585"/>
    <s v="LNM34DP"/>
    <s v="Def"/>
    <s v="34 號公報欄位清單 4"/>
    <m/>
    <x v="2"/>
    <x v="1"/>
    <s v="暫存檔"/>
    <m/>
    <m/>
    <m/>
    <m/>
    <s v=""/>
    <s v=""/>
    <x v="0"/>
    <x v="0"/>
  </r>
  <r>
    <n v="586"/>
    <s v="LNM34EP"/>
    <s v="Def"/>
    <s v="34 號公報欄位清單 5"/>
    <m/>
    <x v="2"/>
    <x v="1"/>
    <s v="暫存檔"/>
    <m/>
    <m/>
    <m/>
    <m/>
    <s v=""/>
    <s v=""/>
    <x v="0"/>
    <x v="0"/>
  </r>
  <r>
    <n v="587"/>
    <s v="LNM34FP"/>
    <s v="Def"/>
    <s v="34 號公報欄位清單 7"/>
    <m/>
    <x v="2"/>
    <x v="1"/>
    <s v="暫存檔"/>
    <m/>
    <m/>
    <m/>
    <m/>
    <s v=""/>
    <s v=""/>
    <x v="0"/>
    <x v="0"/>
  </r>
  <r>
    <n v="588"/>
    <s v="LNM34GP"/>
    <s v="Def"/>
    <s v="34 號公報欄位清單 6"/>
    <m/>
    <x v="2"/>
    <x v="1"/>
    <s v="暫存檔"/>
    <m/>
    <m/>
    <m/>
    <m/>
    <s v=""/>
    <s v=""/>
    <x v="0"/>
    <x v="0"/>
  </r>
  <r>
    <n v="589"/>
    <s v="LNM34HP"/>
    <s v="Def"/>
    <s v="34 號公報欄位清單 8"/>
    <m/>
    <x v="2"/>
    <x v="1"/>
    <s v="暫存檔"/>
    <m/>
    <m/>
    <m/>
    <m/>
    <s v=""/>
    <s v=""/>
    <x v="0"/>
    <x v="0"/>
  </r>
  <r>
    <n v="590"/>
    <s v="LNM34IP"/>
    <s v="Def"/>
    <s v="34 號公報欄位清單 9"/>
    <m/>
    <x v="2"/>
    <x v="1"/>
    <s v="暫存檔"/>
    <m/>
    <m/>
    <m/>
    <m/>
    <s v=""/>
    <s v=""/>
    <x v="0"/>
    <x v="0"/>
  </r>
  <r>
    <n v="591"/>
    <s v="LNM34P"/>
    <s v="Def"/>
    <s v="月報結合檔"/>
    <m/>
    <x v="2"/>
    <x v="1"/>
    <s v="暫存檔"/>
    <m/>
    <m/>
    <m/>
    <m/>
    <s v=""/>
    <s v=""/>
    <x v="0"/>
    <x v="0"/>
  </r>
  <r>
    <n v="592"/>
    <s v="LNM34PX"/>
    <s v="Def"/>
    <s v="餘額月報檔 ( 正常件 . 催收件 . 呆帳件 )"/>
    <m/>
    <x v="2"/>
    <x v="1"/>
    <s v="暫存檔"/>
    <m/>
    <m/>
    <m/>
    <m/>
    <s v=""/>
    <s v=""/>
    <x v="0"/>
    <x v="0"/>
  </r>
  <r>
    <n v="593"/>
    <s v="LNM34RP"/>
    <s v="Def"/>
    <s v="利率最大值限制 For 34 號公報"/>
    <m/>
    <x v="2"/>
    <x v="1"/>
    <s v="暫存檔"/>
    <m/>
    <m/>
    <m/>
    <m/>
    <s v=""/>
    <s v=""/>
    <x v="0"/>
    <x v="0"/>
  </r>
  <r>
    <n v="594"/>
    <s v="LNM35P"/>
    <s v="Def"/>
    <s v="授信清償檔"/>
    <m/>
    <x v="2"/>
    <x v="1"/>
    <s v="暫存檔"/>
    <m/>
    <m/>
    <m/>
    <m/>
    <s v=""/>
    <s v=""/>
    <x v="0"/>
    <x v="0"/>
  </r>
  <r>
    <n v="595"/>
    <s v="LNM35PX"/>
    <s v="Def"/>
    <s v="授信清償檔"/>
    <m/>
    <x v="2"/>
    <x v="1"/>
    <s v="暫存檔"/>
    <m/>
    <m/>
    <m/>
    <m/>
    <s v=""/>
    <s v=""/>
    <x v="0"/>
    <x v="0"/>
  </r>
  <r>
    <n v="596"/>
    <s v="LNM35TP"/>
    <s v="Def"/>
    <s v="延遲繳款報送記錄檔"/>
    <m/>
    <x v="2"/>
    <x v="1"/>
    <s v="暫存檔"/>
    <m/>
    <m/>
    <m/>
    <m/>
    <s v=""/>
    <s v=""/>
    <x v="0"/>
    <x v="0"/>
  </r>
  <r>
    <n v="597"/>
    <s v="LNM36P"/>
    <s v="Def"/>
    <s v="授信額度檔"/>
    <m/>
    <x v="2"/>
    <x v="1"/>
    <s v="暫存檔"/>
    <m/>
    <m/>
    <m/>
    <m/>
    <s v=""/>
    <s v=""/>
    <x v="0"/>
    <x v="0"/>
  </r>
  <r>
    <n v="598"/>
    <s v="LNM36PX"/>
    <s v="Def"/>
    <s v="授信額度檔"/>
    <m/>
    <x v="2"/>
    <x v="1"/>
    <s v="暫存檔"/>
    <m/>
    <m/>
    <m/>
    <m/>
    <s v=""/>
    <s v=""/>
    <x v="0"/>
    <x v="0"/>
  </r>
  <r>
    <n v="599"/>
    <s v="LNM371NP"/>
    <s v="Def"/>
    <s v="不動產擔保品明細檔 265A"/>
    <m/>
    <x v="2"/>
    <x v="1"/>
    <s v="暫存檔"/>
    <m/>
    <m/>
    <m/>
    <m/>
    <s v=""/>
    <s v=""/>
    <x v="0"/>
    <x v="0"/>
  </r>
  <r>
    <n v="600"/>
    <s v="LNM371P"/>
    <s v="Def"/>
    <s v="不動產擔保品明細檔"/>
    <m/>
    <x v="2"/>
    <x v="1"/>
    <s v="暫存檔"/>
    <m/>
    <m/>
    <m/>
    <m/>
    <s v=""/>
    <s v=""/>
    <x v="0"/>
    <x v="0"/>
  </r>
  <r>
    <n v="601"/>
    <s v="LNM373NP"/>
    <s v="Def"/>
    <s v="股票擔保品明細檔  192A"/>
    <m/>
    <x v="2"/>
    <x v="1"/>
    <s v="暫存檔"/>
    <m/>
    <m/>
    <m/>
    <m/>
    <s v=""/>
    <s v=""/>
    <x v="0"/>
    <x v="0"/>
  </r>
  <r>
    <n v="602"/>
    <s v="LNM373P"/>
    <s v="Def"/>
    <s v="股票擔保品明細檔"/>
    <m/>
    <x v="2"/>
    <x v="1"/>
    <s v="暫存檔"/>
    <m/>
    <m/>
    <m/>
    <m/>
    <s v=""/>
    <s v=""/>
    <x v="0"/>
    <x v="0"/>
  </r>
  <r>
    <n v="603"/>
    <s v="LNM374P"/>
    <s v="Def"/>
    <s v="有價證券類擔保品明細檔"/>
    <m/>
    <x v="2"/>
    <x v="1"/>
    <s v="暫存檔"/>
    <m/>
    <m/>
    <m/>
    <m/>
    <s v=""/>
    <s v=""/>
    <x v="0"/>
    <x v="0"/>
  </r>
  <r>
    <n v="604"/>
    <s v="LNM375P"/>
    <s v="Def"/>
    <s v="地號附加檔"/>
    <m/>
    <x v="2"/>
    <x v="1"/>
    <s v="暫存檔"/>
    <m/>
    <m/>
    <m/>
    <m/>
    <s v=""/>
    <s v=""/>
    <x v="0"/>
    <x v="0"/>
  </r>
  <r>
    <n v="605"/>
    <s v="LNM376P"/>
    <s v="Def"/>
    <s v="地號附加檔"/>
    <m/>
    <x v="2"/>
    <x v="1"/>
    <s v="暫存檔"/>
    <m/>
    <m/>
    <m/>
    <m/>
    <s v=""/>
    <s v=""/>
    <x v="0"/>
    <x v="0"/>
  </r>
  <r>
    <n v="606"/>
    <s v="LNM379P"/>
    <s v="Def"/>
    <s v="動產及貴重物品擔保品明細檔"/>
    <m/>
    <x v="2"/>
    <x v="1"/>
    <s v="暫存檔"/>
    <m/>
    <m/>
    <m/>
    <m/>
    <s v=""/>
    <s v=""/>
    <x v="0"/>
    <x v="0"/>
  </r>
  <r>
    <n v="607"/>
    <s v="LNM37P"/>
    <s v="Def"/>
    <s v="擔保品關聯檔"/>
    <m/>
    <x v="2"/>
    <x v="1"/>
    <s v="暫存檔"/>
    <m/>
    <m/>
    <m/>
    <m/>
    <s v=""/>
    <s v=""/>
    <x v="0"/>
    <x v="0"/>
  </r>
  <r>
    <n v="608"/>
    <s v="LNM37PX"/>
    <s v="Def"/>
    <s v="擔保品關聯檔"/>
    <m/>
    <x v="2"/>
    <x v="1"/>
    <s v="暫存檔"/>
    <m/>
    <m/>
    <m/>
    <m/>
    <s v=""/>
    <s v=""/>
    <x v="0"/>
    <x v="0"/>
  </r>
  <r>
    <n v="609"/>
    <s v="LNM38P"/>
    <s v="Def"/>
    <s v="郵遞區號代碼表"/>
    <m/>
    <x v="2"/>
    <x v="1"/>
    <s v="暫存檔"/>
    <m/>
    <m/>
    <m/>
    <m/>
    <s v=""/>
    <s v=""/>
    <x v="0"/>
    <x v="0"/>
  </r>
  <r>
    <n v="610"/>
    <s v="LNM39AP"/>
    <s v="Def"/>
    <s v="IFRS9 欄位清單 1"/>
    <m/>
    <x v="2"/>
    <x v="1"/>
    <s v="暫存檔"/>
    <m/>
    <m/>
    <m/>
    <m/>
    <s v=""/>
    <s v=""/>
    <x v="0"/>
    <x v="0"/>
  </r>
  <r>
    <n v="611"/>
    <s v="LNM39BP"/>
    <s v="Def"/>
    <s v="IFRS9 欄位清單 2"/>
    <m/>
    <x v="2"/>
    <x v="1"/>
    <s v="暫存檔"/>
    <m/>
    <m/>
    <m/>
    <m/>
    <s v=""/>
    <s v=""/>
    <x v="0"/>
    <x v="0"/>
  </r>
  <r>
    <n v="612"/>
    <s v="LNM39CP"/>
    <s v="Def"/>
    <s v="IFRS9 欄位清單 3"/>
    <m/>
    <x v="2"/>
    <x v="1"/>
    <s v="暫存檔"/>
    <m/>
    <m/>
    <m/>
    <m/>
    <s v=""/>
    <s v=""/>
    <x v="0"/>
    <x v="0"/>
  </r>
  <r>
    <n v="613"/>
    <s v="LNM39DP"/>
    <s v="Def"/>
    <s v="IFRS9 欄位清單 4"/>
    <m/>
    <x v="2"/>
    <x v="1"/>
    <s v="暫存檔"/>
    <m/>
    <m/>
    <m/>
    <m/>
    <s v=""/>
    <s v=""/>
    <x v="0"/>
    <x v="0"/>
  </r>
  <r>
    <n v="614"/>
    <s v="LNM39FP"/>
    <s v="Def"/>
    <s v="IFRS9 欄位清單 7"/>
    <m/>
    <x v="2"/>
    <x v="1"/>
    <s v="暫存檔"/>
    <m/>
    <m/>
    <m/>
    <m/>
    <s v=""/>
    <s v=""/>
    <x v="0"/>
    <x v="0"/>
  </r>
  <r>
    <n v="615"/>
    <s v="LNM39GP"/>
    <s v="Def"/>
    <s v="IFRS9 欄位清單 6"/>
    <m/>
    <x v="2"/>
    <x v="1"/>
    <s v="暫存檔"/>
    <m/>
    <m/>
    <m/>
    <m/>
    <s v=""/>
    <s v=""/>
    <x v="0"/>
    <x v="0"/>
  </r>
  <r>
    <n v="616"/>
    <s v="LNM39HP"/>
    <s v="Def"/>
    <s v="IFRS9 欄位清單 8"/>
    <m/>
    <x v="2"/>
    <x v="1"/>
    <s v="暫存檔"/>
    <m/>
    <m/>
    <m/>
    <m/>
    <s v=""/>
    <s v=""/>
    <x v="0"/>
    <x v="0"/>
  </r>
  <r>
    <n v="617"/>
    <s v="LNM39IP"/>
    <s v="Def"/>
    <s v="IFRS9 欄位清單 9"/>
    <m/>
    <x v="2"/>
    <x v="1"/>
    <s v="暫存檔"/>
    <m/>
    <m/>
    <m/>
    <m/>
    <s v=""/>
    <s v=""/>
    <x v="0"/>
    <x v="0"/>
  </r>
  <r>
    <n v="618"/>
    <s v="LNM39JP"/>
    <s v="Def"/>
    <s v="IFRS9 欄位清單 10"/>
    <m/>
    <x v="2"/>
    <x v="1"/>
    <s v="暫存檔"/>
    <m/>
    <m/>
    <m/>
    <m/>
    <s v=""/>
    <s v=""/>
    <x v="0"/>
    <x v="0"/>
  </r>
  <r>
    <n v="619"/>
    <s v="LNM39P"/>
    <s v="Def"/>
    <s v="繳息通知單媒體檔"/>
    <m/>
    <x v="2"/>
    <x v="1"/>
    <s v="已不使用"/>
    <m/>
    <m/>
    <m/>
    <m/>
    <s v=""/>
    <s v=""/>
    <x v="0"/>
    <x v="0"/>
  </r>
  <r>
    <n v="620"/>
    <s v="LNM40P"/>
    <s v="Def"/>
    <s v="授信戶基本資料媒體檔"/>
    <m/>
    <x v="2"/>
    <x v="1"/>
    <s v="已不使用"/>
    <m/>
    <m/>
    <m/>
    <m/>
    <s v=""/>
    <s v=""/>
    <x v="0"/>
    <x v="0"/>
  </r>
  <r>
    <n v="621"/>
    <s v="LNM50P"/>
    <s v="Def"/>
    <s v="安心居理賠放款扣款媒體檔"/>
    <m/>
    <x v="2"/>
    <x v="1"/>
    <s v="已不使用"/>
    <m/>
    <m/>
    <m/>
    <m/>
    <s v=""/>
    <s v=""/>
    <x v="0"/>
    <x v="0"/>
  </r>
  <r>
    <n v="622"/>
    <s v="LNM51P"/>
    <s v="Def"/>
    <s v="繳息證明單媒體檔"/>
    <m/>
    <x v="2"/>
    <x v="1"/>
    <s v="已不使用"/>
    <m/>
    <m/>
    <m/>
    <m/>
    <s v=""/>
    <s v=""/>
    <x v="0"/>
    <x v="0"/>
  </r>
  <r>
    <n v="623"/>
    <s v="LNM51PCK"/>
    <s v="Def"/>
    <s v="繳息清單檢核檔"/>
    <m/>
    <x v="2"/>
    <x v="1"/>
    <s v="已不使用"/>
    <m/>
    <m/>
    <m/>
    <m/>
    <s v=""/>
    <s v=""/>
    <x v="0"/>
    <x v="0"/>
  </r>
  <r>
    <n v="624"/>
    <s v="LNM52P"/>
    <s v="Def"/>
    <s v="火單由郵局代印媒體檔"/>
    <m/>
    <x v="2"/>
    <x v="1"/>
    <s v="已不使用"/>
    <m/>
    <m/>
    <m/>
    <m/>
    <s v=""/>
    <s v=""/>
    <x v="0"/>
    <x v="0"/>
  </r>
  <r>
    <n v="625"/>
    <s v="LNM531P"/>
    <s v="Def"/>
    <s v="營造署住宅違約狀況資料"/>
    <m/>
    <x v="2"/>
    <x v="1"/>
    <s v="已不使用"/>
    <m/>
    <m/>
    <m/>
    <m/>
    <s v=""/>
    <s v=""/>
    <x v="0"/>
    <x v="0"/>
  </r>
  <r>
    <n v="626"/>
    <s v="LNM53P"/>
    <s v="Def"/>
    <s v="營造署住宅金融季報檔"/>
    <m/>
    <x v="2"/>
    <x v="1"/>
    <s v="已不使用"/>
    <m/>
    <m/>
    <m/>
    <m/>
    <s v=""/>
    <s v=""/>
    <x v="0"/>
    <x v="0"/>
  </r>
  <r>
    <n v="627"/>
    <s v="LNM56OP"/>
    <s v="Def"/>
    <s v="銀行扣款不成功簡訊通知檔"/>
    <m/>
    <x v="2"/>
    <x v="1"/>
    <s v="已不使用"/>
    <m/>
    <m/>
    <m/>
    <m/>
    <s v=""/>
    <s v=""/>
    <x v="0"/>
    <x v="0"/>
  </r>
  <r>
    <n v="628"/>
    <s v="LNM56WP"/>
    <s v="Def"/>
    <s v="火險通知簡訊通知檔"/>
    <m/>
    <x v="2"/>
    <x v="1"/>
    <s v="已不使用"/>
    <m/>
    <m/>
    <m/>
    <m/>
    <s v=""/>
    <s v=""/>
    <x v="0"/>
    <x v="0"/>
  </r>
  <r>
    <n v="629"/>
    <s v="LNM56YP"/>
    <s v="Def"/>
    <s v="銀行扣款前簡訊通知檔"/>
    <m/>
    <x v="2"/>
    <x v="1"/>
    <s v="已不使用"/>
    <m/>
    <m/>
    <m/>
    <m/>
    <s v=""/>
    <s v=""/>
    <x v="0"/>
    <x v="0"/>
  </r>
  <r>
    <n v="630"/>
    <s v="LNM56ZP"/>
    <s v="Def"/>
    <s v="火險未繳簡訊通知檔"/>
    <m/>
    <x v="2"/>
    <x v="1"/>
    <s v="已不使用"/>
    <m/>
    <m/>
    <m/>
    <m/>
    <s v=""/>
    <s v=""/>
    <x v="0"/>
    <x v="0"/>
  </r>
  <r>
    <n v="631"/>
    <s v="LNM572P"/>
    <s v="Def"/>
    <s v="借款利息外網用媒體檔"/>
    <m/>
    <x v="2"/>
    <x v="1"/>
    <s v="已不使用"/>
    <m/>
    <m/>
    <m/>
    <m/>
    <s v=""/>
    <s v=""/>
    <x v="0"/>
    <x v="0"/>
  </r>
  <r>
    <n v="632"/>
    <s v="LNM57M1P"/>
    <s v="Def"/>
    <s v="購屋借款利息媒體檔 New"/>
    <m/>
    <x v="2"/>
    <x v="1"/>
    <s v="已不使用"/>
    <m/>
    <m/>
    <m/>
    <m/>
    <s v=""/>
    <s v=""/>
    <x v="0"/>
    <x v="0"/>
  </r>
  <r>
    <n v="633"/>
    <s v="LNM57MP"/>
    <s v="Def"/>
    <s v="購屋借款利息媒體檔"/>
    <m/>
    <x v="2"/>
    <x v="1"/>
    <s v="已不使用"/>
    <m/>
    <m/>
    <m/>
    <m/>
    <s v=""/>
    <s v=""/>
    <x v="0"/>
    <x v="0"/>
  </r>
  <r>
    <n v="634"/>
    <s v="LNM57NP"/>
    <s v="Def"/>
    <s v="新光保費查詢媒體檔"/>
    <m/>
    <x v="2"/>
    <x v="1"/>
    <s v="已不使用"/>
    <m/>
    <m/>
    <m/>
    <m/>
    <s v=""/>
    <s v=""/>
    <x v="0"/>
    <x v="0"/>
  </r>
  <r>
    <n v="635"/>
    <s v="LNM595P"/>
    <s v="Def"/>
    <s v="債協下載媒體檔"/>
    <m/>
    <x v="2"/>
    <x v="1"/>
    <s v="已不使用"/>
    <m/>
    <m/>
    <m/>
    <m/>
    <s v=""/>
    <s v=""/>
    <x v="0"/>
    <x v="0"/>
  </r>
  <r>
    <n v="636"/>
    <s v="LNM616P"/>
    <s v="Def"/>
    <s v="非１５日薪扣薪媒體檔"/>
    <m/>
    <x v="2"/>
    <x v="1"/>
    <s v="已不使用"/>
    <m/>
    <m/>
    <m/>
    <m/>
    <s v=""/>
    <s v=""/>
    <x v="0"/>
    <x v="0"/>
  </r>
  <r>
    <n v="637"/>
    <s v="LNM617P"/>
    <s v="Def"/>
    <s v="非１５日薪扣薪媒體回傳檔"/>
    <m/>
    <x v="2"/>
    <x v="1"/>
    <s v="已不使用"/>
    <m/>
    <m/>
    <m/>
    <m/>
    <s v=""/>
    <s v=""/>
    <x v="0"/>
    <x v="0"/>
  </r>
  <r>
    <n v="638"/>
    <s v="LNM61AP"/>
    <s v="Def"/>
    <s v="１５日薪扣薪媒體檔"/>
    <m/>
    <x v="2"/>
    <x v="1"/>
    <s v="已不使用"/>
    <m/>
    <m/>
    <m/>
    <m/>
    <s v=""/>
    <s v=""/>
    <x v="0"/>
    <x v="0"/>
  </r>
  <r>
    <n v="639"/>
    <s v="LNM61BP"/>
    <s v="Def"/>
    <s v="１５日薪扣薪媒體回傳檔"/>
    <m/>
    <x v="2"/>
    <x v="1"/>
    <s v="已不使用"/>
    <m/>
    <m/>
    <m/>
    <m/>
    <s v=""/>
    <s v=""/>
    <x v="0"/>
    <x v="0"/>
  </r>
  <r>
    <n v="640"/>
    <s v="LNM63H1P"/>
    <s v="Def"/>
    <s v="利關人ＩＤ１"/>
    <m/>
    <x v="2"/>
    <x v="1"/>
    <s v="已不使用"/>
    <m/>
    <m/>
    <m/>
    <m/>
    <s v=""/>
    <s v=""/>
    <x v="0"/>
    <x v="0"/>
  </r>
  <r>
    <n v="641"/>
    <s v="LNM63H2P"/>
    <s v="Def"/>
    <s v="利關人ＩＤ２"/>
    <m/>
    <x v="2"/>
    <x v="1"/>
    <s v="已不使用"/>
    <m/>
    <m/>
    <m/>
    <m/>
    <s v=""/>
    <s v=""/>
    <x v="0"/>
    <x v="0"/>
  </r>
  <r>
    <n v="642"/>
    <s v="LNM63H3P"/>
    <s v="Def"/>
    <s v="利關人員工"/>
    <m/>
    <x v="2"/>
    <x v="1"/>
    <s v="已不使用"/>
    <m/>
    <m/>
    <m/>
    <m/>
    <s v=""/>
    <s v=""/>
    <x v="0"/>
    <x v="0"/>
  </r>
  <r>
    <n v="643"/>
    <s v="LNM63HTP"/>
    <s v="Def"/>
    <s v="利關人員工比對檔"/>
    <m/>
    <x v="2"/>
    <x v="1"/>
    <s v="已不使用"/>
    <m/>
    <m/>
    <m/>
    <m/>
    <s v=""/>
    <s v=""/>
    <x v="0"/>
    <x v="0"/>
  </r>
  <r>
    <n v="644"/>
    <s v="LNM66P"/>
    <s v="Def"/>
    <s v="新版"/>
    <m/>
    <x v="2"/>
    <x v="1"/>
    <s v="已不使用"/>
    <m/>
    <m/>
    <m/>
    <m/>
    <s v=""/>
    <s v=""/>
    <x v="0"/>
    <x v="0"/>
  </r>
  <r>
    <n v="645"/>
    <s v="LNM69P"/>
    <s v="Def"/>
    <s v="利息收入明細檔－有效利率"/>
    <m/>
    <x v="2"/>
    <x v="1"/>
    <s v="已不使用"/>
    <m/>
    <m/>
    <m/>
    <m/>
    <s v=""/>
    <s v=""/>
    <x v="0"/>
    <x v="0"/>
  </r>
  <r>
    <n v="646"/>
    <s v="LNM69TP"/>
    <s v="Def"/>
    <s v="利息收入合計檔－有效利率"/>
    <m/>
    <x v="2"/>
    <x v="1"/>
    <s v="已不使用"/>
    <m/>
    <m/>
    <m/>
    <m/>
    <s v=""/>
    <s v=""/>
    <x v="0"/>
    <x v="0"/>
  </r>
  <r>
    <n v="647"/>
    <s v="LNM71P"/>
    <s v="Def"/>
    <s v="會計室傳票媒體檔"/>
    <m/>
    <x v="2"/>
    <x v="1"/>
    <s v="已不使用"/>
    <m/>
    <m/>
    <m/>
    <m/>
    <s v=""/>
    <s v=""/>
    <x v="0"/>
    <x v="0"/>
  </r>
  <r>
    <n v="648"/>
    <s v="LNM81P"/>
    <s v="Def"/>
    <s v="啟新車貸利潤分配媒體檔 (GA)"/>
    <m/>
    <x v="2"/>
    <x v="1"/>
    <s v="已不使用"/>
    <m/>
    <m/>
    <m/>
    <m/>
    <s v=""/>
    <s v=""/>
    <x v="0"/>
    <x v="0"/>
  </r>
  <r>
    <n v="649"/>
    <s v="LNM82P"/>
    <s v="Def"/>
    <s v="啟新車貸利潤分配媒體檔 (GD)"/>
    <m/>
    <x v="2"/>
    <x v="1"/>
    <s v="已不使用"/>
    <m/>
    <m/>
    <m/>
    <m/>
    <s v=""/>
    <s v=""/>
    <x v="0"/>
    <x v="0"/>
  </r>
  <r>
    <n v="650"/>
    <s v="LNM83P"/>
    <s v="Def"/>
    <s v="啟新車貸利潤分配媒體檔 (GF)"/>
    <m/>
    <x v="2"/>
    <x v="1"/>
    <s v="已不使用"/>
    <m/>
    <m/>
    <m/>
    <m/>
    <s v=""/>
    <s v=""/>
    <x v="0"/>
    <x v="0"/>
  </r>
  <r>
    <n v="651"/>
    <s v="LNM84P"/>
    <s v="Def"/>
    <s v="啟新墊佣車貸撥款明細媒體檔"/>
    <m/>
    <x v="2"/>
    <x v="1"/>
    <s v="已不使用"/>
    <m/>
    <m/>
    <m/>
    <m/>
    <s v=""/>
    <s v=""/>
    <x v="0"/>
    <x v="0"/>
  </r>
  <r>
    <n v="652"/>
    <s v="LNM86P"/>
    <s v="Def"/>
    <s v="百年車貸利潤分配媒體檔 (GB)"/>
    <m/>
    <x v="2"/>
    <x v="1"/>
    <s v="已不使用"/>
    <m/>
    <m/>
    <m/>
    <m/>
    <s v=""/>
    <s v=""/>
    <x v="0"/>
    <x v="0"/>
  </r>
  <r>
    <n v="653"/>
    <s v="LNM87P"/>
    <s v="Def"/>
    <s v="百年車貸利潤分配媒體檔 (GC)"/>
    <m/>
    <x v="2"/>
    <x v="1"/>
    <s v="已不使用"/>
    <m/>
    <m/>
    <m/>
    <m/>
    <s v=""/>
    <s v=""/>
    <x v="0"/>
    <x v="0"/>
  </r>
  <r>
    <n v="654"/>
    <s v="LNM88P"/>
    <s v="Def"/>
    <s v="百年車貸利潤分配媒體檔 (G?)"/>
    <m/>
    <x v="2"/>
    <x v="1"/>
    <s v="已不使用"/>
    <m/>
    <m/>
    <m/>
    <m/>
    <s v=""/>
    <s v=""/>
    <x v="0"/>
    <x v="0"/>
  </r>
  <r>
    <n v="655"/>
    <s v="LNM89P"/>
    <s v="Def"/>
    <s v="百年墊佣車貸撥款明細媒體檔"/>
    <m/>
    <x v="2"/>
    <x v="1"/>
    <s v="已不使用"/>
    <m/>
    <m/>
    <m/>
    <m/>
    <s v=""/>
    <s v=""/>
    <x v="0"/>
    <x v="0"/>
  </r>
  <r>
    <n v="656"/>
    <s v="LNM90P"/>
    <s v="Def"/>
    <s v="中租車貸利潤分配媒體檔 (GG)"/>
    <m/>
    <x v="2"/>
    <x v="1"/>
    <s v="已不使用"/>
    <m/>
    <m/>
    <m/>
    <m/>
    <s v=""/>
    <s v=""/>
    <x v="0"/>
    <x v="0"/>
  </r>
  <r>
    <n v="657"/>
    <s v="LNM91P"/>
    <s v="Def"/>
    <s v="立德車貸利潤分配媒體檔 (G )"/>
    <m/>
    <x v="2"/>
    <x v="1"/>
    <s v="已不使用"/>
    <m/>
    <m/>
    <m/>
    <m/>
    <s v=""/>
    <s v=""/>
    <x v="0"/>
    <x v="0"/>
  </r>
  <r>
    <n v="658"/>
    <s v="LNM92P"/>
    <s v="Def"/>
    <s v="立德車貸利潤分配媒體檔 (G1)"/>
    <m/>
    <x v="2"/>
    <x v="1"/>
    <s v="已不使用"/>
    <m/>
    <m/>
    <m/>
    <m/>
    <s v=""/>
    <s v=""/>
    <x v="0"/>
    <x v="0"/>
  </r>
  <r>
    <n v="659"/>
    <s v="LNM93P"/>
    <s v="Def"/>
    <s v="立德車貸利潤分配媒體檔 (G2)"/>
    <m/>
    <x v="2"/>
    <x v="1"/>
    <s v="已不使用"/>
    <m/>
    <m/>
    <m/>
    <m/>
    <s v=""/>
    <s v=""/>
    <x v="0"/>
    <x v="0"/>
  </r>
  <r>
    <n v="660"/>
    <s v="LNM94P"/>
    <s v="Def"/>
    <s v="立德墊佣車貸撥款明細媒體檔"/>
    <m/>
    <x v="2"/>
    <x v="1"/>
    <s v="已不使用"/>
    <m/>
    <m/>
    <m/>
    <m/>
    <s v=""/>
    <s v=""/>
    <x v="0"/>
    <x v="0"/>
  </r>
  <r>
    <n v="661"/>
    <s v="LNM95P"/>
    <s v="Def"/>
    <s v="立德房貸撥款明細媒體檔"/>
    <m/>
    <x v="2"/>
    <x v="1"/>
    <s v="已不使用"/>
    <m/>
    <m/>
    <m/>
    <m/>
    <s v=""/>
    <s v=""/>
    <x v="0"/>
    <x v="0"/>
  </r>
  <r>
    <n v="662"/>
    <s v="LNM981P"/>
    <s v="Def"/>
    <s v="客戶資料清理更新檔"/>
    <m/>
    <x v="2"/>
    <x v="1"/>
    <s v="已不使用"/>
    <m/>
    <m/>
    <m/>
    <m/>
    <s v=""/>
    <s v=""/>
    <x v="0"/>
    <x v="0"/>
  </r>
  <r>
    <n v="663"/>
    <s v="LNM982P"/>
    <s v="Def"/>
    <s v="客戶資料清理檢核檔"/>
    <m/>
    <x v="2"/>
    <x v="1"/>
    <s v="已不使用"/>
    <m/>
    <m/>
    <m/>
    <m/>
    <s v=""/>
    <s v=""/>
    <x v="0"/>
    <x v="0"/>
  </r>
  <r>
    <n v="664"/>
    <s v="LNM983P"/>
    <s v="Def"/>
    <s v="客戶資料新五都轉換"/>
    <m/>
    <x v="2"/>
    <x v="1"/>
    <s v="已不使用"/>
    <m/>
    <m/>
    <m/>
    <m/>
    <s v=""/>
    <s v=""/>
    <x v="0"/>
    <x v="0"/>
  </r>
  <r>
    <n v="665"/>
    <s v="LNM984P"/>
    <s v="Def"/>
    <s v="建物檔資料清理更新檔"/>
    <m/>
    <x v="2"/>
    <x v="1"/>
    <s v="已不使用"/>
    <m/>
    <m/>
    <m/>
    <m/>
    <s v=""/>
    <s v=""/>
    <x v="0"/>
    <x v="0"/>
  </r>
  <r>
    <n v="666"/>
    <s v="LNM985P"/>
    <s v="Def"/>
    <s v="建物資料清理檢核檔"/>
    <m/>
    <x v="2"/>
    <x v="1"/>
    <s v="已不使用"/>
    <m/>
    <m/>
    <m/>
    <m/>
    <s v=""/>
    <s v=""/>
    <x v="0"/>
    <x v="0"/>
  </r>
  <r>
    <n v="667"/>
    <s v="LNM986P"/>
    <s v="Def"/>
    <s v="建物新五都轉換記錄檔"/>
    <m/>
    <x v="2"/>
    <x v="1"/>
    <s v="已不使用"/>
    <m/>
    <m/>
    <m/>
    <m/>
    <s v=""/>
    <s v=""/>
    <x v="0"/>
    <x v="0"/>
  </r>
  <r>
    <n v="668"/>
    <s v="LNM987P"/>
    <s v="Def"/>
    <s v="土地檔資料清理更新檔"/>
    <m/>
    <x v="2"/>
    <x v="1"/>
    <s v="已不使用"/>
    <m/>
    <m/>
    <m/>
    <m/>
    <s v=""/>
    <s v=""/>
    <x v="0"/>
    <x v="0"/>
  </r>
  <r>
    <n v="669"/>
    <s v="LNM988P"/>
    <s v="Def"/>
    <s v="土地資料清理檢核檔"/>
    <m/>
    <x v="2"/>
    <x v="1"/>
    <s v="已不使用"/>
    <m/>
    <m/>
    <m/>
    <m/>
    <s v=""/>
    <s v=""/>
    <x v="0"/>
    <x v="0"/>
  </r>
  <r>
    <n v="670"/>
    <s v="LNM989P"/>
    <s v="Def"/>
    <s v="土地新五都轉換記錄檔"/>
    <m/>
    <x v="2"/>
    <x v="1"/>
    <s v="已不使用"/>
    <m/>
    <m/>
    <m/>
    <m/>
    <s v=""/>
    <s v=""/>
    <x v="0"/>
    <x v="0"/>
  </r>
  <r>
    <n v="671"/>
    <s v="LNM98P"/>
    <s v="Def"/>
    <s v="盤點資料袋"/>
    <m/>
    <x v="2"/>
    <x v="1"/>
    <s v="已不使用"/>
    <m/>
    <m/>
    <m/>
    <m/>
    <s v=""/>
    <s v=""/>
    <x v="0"/>
    <x v="0"/>
  </r>
  <r>
    <n v="672"/>
    <s v="LNM99P"/>
    <s v="Def"/>
    <s v="溢扣房貸本息退回媒體"/>
    <m/>
    <x v="2"/>
    <x v="1"/>
    <s v="已不使用"/>
    <m/>
    <m/>
    <m/>
    <m/>
    <s v=""/>
    <s v=""/>
    <x v="0"/>
    <x v="0"/>
  </r>
  <r>
    <n v="673"/>
    <s v="LNM99WP"/>
    <s v="Def"/>
    <s v="好家貸資料上傳檔"/>
    <m/>
    <x v="2"/>
    <x v="1"/>
    <s v="已不使用"/>
    <m/>
    <m/>
    <m/>
    <m/>
    <s v=""/>
    <s v=""/>
    <x v="0"/>
    <x v="0"/>
  </r>
  <r>
    <n v="674"/>
    <s v="LNM99ZP"/>
    <s v="Def"/>
    <s v="放款ＣＤＤ媒體檔"/>
    <m/>
    <x v="2"/>
    <x v="1"/>
    <s v="已不使用"/>
    <m/>
    <m/>
    <m/>
    <m/>
    <s v=""/>
    <s v=""/>
    <x v="0"/>
    <x v="0"/>
  </r>
  <r>
    <n v="675"/>
    <s v="LNMAML2P"/>
    <s v="Def"/>
    <s v="ＡＭＬ失效戶下載檔"/>
    <m/>
    <x v="2"/>
    <x v="1"/>
    <s v="暫存檔"/>
    <s v="與AML系統介接格式"/>
    <m/>
    <m/>
    <m/>
    <s v=""/>
    <s v=""/>
    <x v="0"/>
    <x v="0"/>
  </r>
  <r>
    <n v="676"/>
    <s v="LNMC34AP"/>
    <s v="Def"/>
    <s v="３４號公報欄位清單１控制檔"/>
    <m/>
    <x v="2"/>
    <x v="1"/>
    <s v="暫存檔"/>
    <m/>
    <m/>
    <m/>
    <m/>
    <s v=""/>
    <s v=""/>
    <x v="0"/>
    <x v="0"/>
  </r>
  <r>
    <n v="677"/>
    <s v="LNMC34BP"/>
    <s v="Def"/>
    <s v="３４號公報欄位清單２控制檔"/>
    <m/>
    <x v="2"/>
    <x v="1"/>
    <s v="暫存檔"/>
    <m/>
    <m/>
    <m/>
    <m/>
    <s v=""/>
    <s v=""/>
    <x v="0"/>
    <x v="0"/>
  </r>
  <r>
    <n v="678"/>
    <s v="LNMC34CP"/>
    <s v="Def"/>
    <s v="３４號公報欄位清單３控制檔"/>
    <m/>
    <x v="2"/>
    <x v="1"/>
    <s v="暫存檔"/>
    <m/>
    <m/>
    <m/>
    <m/>
    <s v=""/>
    <s v=""/>
    <x v="0"/>
    <x v="0"/>
  </r>
  <r>
    <n v="679"/>
    <s v="LNMC34DP"/>
    <s v="Def"/>
    <s v="３４號公報欄位清單４控制檔"/>
    <m/>
    <x v="2"/>
    <x v="1"/>
    <s v="暫存檔"/>
    <m/>
    <m/>
    <m/>
    <m/>
    <s v=""/>
    <s v=""/>
    <x v="0"/>
    <x v="0"/>
  </r>
  <r>
    <n v="680"/>
    <s v="LNMC34FP"/>
    <s v="Def"/>
    <s v="３４號公報欄位清單７控制檔"/>
    <m/>
    <x v="2"/>
    <x v="1"/>
    <s v="暫存檔"/>
    <m/>
    <m/>
    <m/>
    <m/>
    <s v=""/>
    <s v=""/>
    <x v="0"/>
    <x v="0"/>
  </r>
  <r>
    <n v="681"/>
    <s v="LNMC34GP"/>
    <s v="Def"/>
    <s v="３４號公報欄位清單６控制檔"/>
    <m/>
    <x v="2"/>
    <x v="1"/>
    <s v="暫存檔"/>
    <m/>
    <m/>
    <m/>
    <m/>
    <s v=""/>
    <s v=""/>
    <x v="0"/>
    <x v="0"/>
  </r>
  <r>
    <n v="682"/>
    <s v="LNMC34HP"/>
    <s v="Def"/>
    <s v="３４號公報欄位清單８控制檔"/>
    <m/>
    <x v="2"/>
    <x v="1"/>
    <s v="暫存檔"/>
    <m/>
    <m/>
    <m/>
    <m/>
    <s v=""/>
    <s v=""/>
    <x v="0"/>
    <x v="0"/>
  </r>
  <r>
    <n v="683"/>
    <s v="LNMC34IP"/>
    <s v="Def"/>
    <s v="３４號公報欄位清單９控制檔"/>
    <m/>
    <x v="2"/>
    <x v="1"/>
    <s v="暫存檔"/>
    <m/>
    <m/>
    <m/>
    <m/>
    <s v=""/>
    <s v=""/>
    <x v="0"/>
    <x v="0"/>
  </r>
  <r>
    <n v="684"/>
    <s v="LNMC39AP"/>
    <s v="Def"/>
    <s v="ＩＦＲＳ９欄位清單１控制檔"/>
    <m/>
    <x v="2"/>
    <x v="1"/>
    <s v="暫存檔"/>
    <s v="首尾筆"/>
    <m/>
    <m/>
    <m/>
    <s v=""/>
    <s v=""/>
    <x v="0"/>
    <x v="0"/>
  </r>
  <r>
    <n v="685"/>
    <s v="LNMC39BP"/>
    <s v="Def"/>
    <s v="ＩＦＲＳ９欄位清單２控制檔"/>
    <m/>
    <x v="2"/>
    <x v="1"/>
    <s v="暫存檔"/>
    <s v="首尾筆"/>
    <m/>
    <m/>
    <m/>
    <s v=""/>
    <s v=""/>
    <x v="0"/>
    <x v="0"/>
  </r>
  <r>
    <n v="686"/>
    <s v="LNMC39CP"/>
    <s v="Def"/>
    <s v="ＩＦＲＳ９欄位清單３控制檔"/>
    <m/>
    <x v="2"/>
    <x v="1"/>
    <s v="暫存檔"/>
    <s v="首尾筆"/>
    <m/>
    <m/>
    <m/>
    <s v=""/>
    <s v=""/>
    <x v="0"/>
    <x v="0"/>
  </r>
  <r>
    <n v="687"/>
    <s v="LNMC39DP"/>
    <s v="Def"/>
    <s v="ＩＦＲＳ９欄位清單４控制檔"/>
    <m/>
    <x v="2"/>
    <x v="1"/>
    <s v="暫存檔"/>
    <s v="首尾筆"/>
    <m/>
    <m/>
    <m/>
    <s v=""/>
    <s v=""/>
    <x v="0"/>
    <x v="0"/>
  </r>
  <r>
    <n v="688"/>
    <s v="LNMC39FP"/>
    <s v="Def"/>
    <s v="ＩＦＲＳ９欄位清單７控制檔"/>
    <m/>
    <x v="2"/>
    <x v="1"/>
    <s v="暫存檔"/>
    <s v="首尾筆"/>
    <m/>
    <m/>
    <m/>
    <s v=""/>
    <s v=""/>
    <x v="0"/>
    <x v="0"/>
  </r>
  <r>
    <n v="689"/>
    <s v="LNMC39GP"/>
    <s v="Def"/>
    <s v="ＩＦＲＳ９欄位清單６控制檔"/>
    <m/>
    <x v="2"/>
    <x v="1"/>
    <s v="暫存檔"/>
    <s v="首尾筆"/>
    <m/>
    <m/>
    <m/>
    <s v=""/>
    <s v=""/>
    <x v="0"/>
    <x v="0"/>
  </r>
  <r>
    <n v="690"/>
    <s v="LNMC39HP"/>
    <s v="Def"/>
    <s v="ＩＦＲＳ９欄位清單８控制檔"/>
    <m/>
    <x v="2"/>
    <x v="1"/>
    <s v="暫存檔"/>
    <s v="首尾筆"/>
    <m/>
    <m/>
    <m/>
    <s v=""/>
    <s v=""/>
    <x v="0"/>
    <x v="0"/>
  </r>
  <r>
    <n v="691"/>
    <s v="LNMC39IP"/>
    <s v="Def"/>
    <s v="ＩＦＲＳ９欄位清單９控制檔"/>
    <m/>
    <x v="2"/>
    <x v="1"/>
    <s v="暫存檔"/>
    <s v="首尾筆"/>
    <m/>
    <m/>
    <m/>
    <s v=""/>
    <s v=""/>
    <x v="0"/>
    <x v="0"/>
  </r>
  <r>
    <n v="692"/>
    <s v="LNMC39JP"/>
    <s v="Def"/>
    <s v="ＩＦＲＳ９欄位清單１０控制檔"/>
    <m/>
    <x v="2"/>
    <x v="1"/>
    <s v="暫存檔"/>
    <s v="首尾筆"/>
    <m/>
    <m/>
    <m/>
    <s v=""/>
    <s v=""/>
    <x v="0"/>
    <x v="0"/>
  </r>
  <r>
    <n v="693"/>
    <s v="LNMCKSP"/>
    <s v="Def"/>
    <s v="核心票據狀況檔"/>
    <m/>
    <x v="2"/>
    <x v="1"/>
    <s v="暫存檔"/>
    <s v="與核心介接格式"/>
    <m/>
    <m/>
    <m/>
    <s v=""/>
    <s v=""/>
    <x v="0"/>
    <x v="0"/>
  </r>
  <r>
    <n v="694"/>
    <s v="LNMDLYP"/>
    <s v="Def"/>
    <s v="滯繳明細月累積檔"/>
    <n v="2"/>
    <x v="1"/>
    <x v="0"/>
    <m/>
    <s v="LN$DLYP"/>
    <m/>
    <m/>
    <m/>
    <s v="MonthlyFacBal"/>
    <s v="額度月報工作檔"/>
    <x v="12"/>
    <x v="0"/>
  </r>
  <r>
    <n v="695"/>
    <s v="LNMGGP"/>
    <s v="Def"/>
    <s v="中租代墊款媒體檔"/>
    <m/>
    <x v="2"/>
    <x v="1"/>
    <s v="暫存檔"/>
    <m/>
    <m/>
    <m/>
    <m/>
    <s v=""/>
    <s v=""/>
    <x v="0"/>
    <x v="0"/>
  </r>
  <r>
    <n v="696"/>
    <s v="LNMJ000P"/>
    <s v="Def"/>
    <s v="核心傳票媒體檔  全帳冊"/>
    <m/>
    <x v="2"/>
    <x v="1"/>
    <s v="暫存檔"/>
    <s v="確認介接格式是否合併檔案"/>
    <m/>
    <m/>
    <m/>
    <s v=""/>
    <s v=""/>
    <x v="0"/>
    <x v="0"/>
  </r>
  <r>
    <n v="697"/>
    <s v="LNMJ00CP"/>
    <s v="Def"/>
    <s v="核心傳票媒體檔　全帳冊－放款承諾"/>
    <m/>
    <x v="2"/>
    <x v="1"/>
    <s v="暫存檔"/>
    <s v="確認介接格式是否合併檔案"/>
    <m/>
    <m/>
    <m/>
    <s v=""/>
    <s v=""/>
    <x v="0"/>
    <x v="0"/>
  </r>
  <r>
    <n v="698"/>
    <s v="LNMJ00NP"/>
    <s v="Def"/>
    <s v="核心傳票媒體檔  全帳冊利息"/>
    <m/>
    <x v="2"/>
    <x v="1"/>
    <s v="暫存檔"/>
    <s v="確認介接格式是否合併檔案"/>
    <m/>
    <m/>
    <m/>
    <s v=""/>
    <s v=""/>
    <x v="0"/>
    <x v="0"/>
  </r>
  <r>
    <n v="699"/>
    <s v="LNMJ00RP"/>
    <s v="Def"/>
    <s v="核心傳票媒體檔  全帳冊迴轉"/>
    <m/>
    <x v="2"/>
    <x v="1"/>
    <s v="暫存檔"/>
    <s v="確認介接格式是否合併檔案"/>
    <m/>
    <m/>
    <m/>
    <s v=""/>
    <s v=""/>
    <x v="0"/>
    <x v="0"/>
  </r>
  <r>
    <n v="700"/>
    <s v="LNMJ00TP"/>
    <s v="Def"/>
    <s v="核心傳票媒體檔　全帳冊－放款承諾－迴轉"/>
    <m/>
    <x v="2"/>
    <x v="1"/>
    <s v="暫存檔"/>
    <s v="確認介接格式是否合併檔案"/>
    <m/>
    <m/>
    <m/>
    <s v=""/>
    <s v=""/>
    <x v="0"/>
    <x v="0"/>
  </r>
  <r>
    <n v="701"/>
    <s v="LNMJ010P"/>
    <s v="Def"/>
    <s v="核心傳票媒體檔　傳統 A"/>
    <m/>
    <x v="2"/>
    <x v="1"/>
    <s v="暫存檔"/>
    <s v="確認介接格式是否合併檔案"/>
    <m/>
    <m/>
    <m/>
    <s v=""/>
    <s v=""/>
    <x v="0"/>
    <x v="0"/>
  </r>
  <r>
    <n v="702"/>
    <s v="LNMJ01NP"/>
    <s v="Def"/>
    <s v="核心傳票媒體檔　傳統Ａ　利息"/>
    <m/>
    <x v="2"/>
    <x v="1"/>
    <s v="暫存檔"/>
    <s v="確認介接格式是否合併檔案"/>
    <m/>
    <m/>
    <m/>
    <s v=""/>
    <s v=""/>
    <x v="0"/>
    <x v="0"/>
  </r>
  <r>
    <n v="703"/>
    <s v="LNMJ01RP"/>
    <s v="Def"/>
    <s v="核心傳票媒體檔　傳統Ａ　迴轉"/>
    <m/>
    <x v="2"/>
    <x v="1"/>
    <s v="暫存檔"/>
    <s v="確認介接格式是否合併檔案"/>
    <m/>
    <m/>
    <m/>
    <s v=""/>
    <s v=""/>
    <x v="0"/>
    <x v="0"/>
  </r>
  <r>
    <n v="704"/>
    <s v="LNMJ201P"/>
    <s v="Def"/>
    <s v="核心傳票媒體檔  利變帳冊"/>
    <m/>
    <x v="2"/>
    <x v="1"/>
    <s v="暫存檔"/>
    <s v="確認介接格式是否合併檔案"/>
    <m/>
    <m/>
    <m/>
    <s v=""/>
    <s v=""/>
    <x v="0"/>
    <x v="0"/>
  </r>
  <r>
    <n v="705"/>
    <s v="LNMJ202P"/>
    <s v="Def"/>
    <s v="核心傳票媒體檔　利變Ｂ帳冊"/>
    <m/>
    <x v="2"/>
    <x v="1"/>
    <s v="暫存檔"/>
    <s v="確認介接格式是否合併檔案"/>
    <m/>
    <m/>
    <m/>
    <s v=""/>
    <s v=""/>
    <x v="0"/>
    <x v="0"/>
  </r>
  <r>
    <n v="706"/>
    <s v="LNMJ20CP"/>
    <s v="Def"/>
    <s v="核心傳票媒體檔　利變Ａ帳冊－放款承諾"/>
    <m/>
    <x v="2"/>
    <x v="1"/>
    <s v="暫存檔"/>
    <s v="確認介接格式是否合併檔案"/>
    <m/>
    <m/>
    <m/>
    <s v=""/>
    <s v=""/>
    <x v="0"/>
    <x v="0"/>
  </r>
  <r>
    <n v="707"/>
    <s v="LNMJ20NP"/>
    <s v="Def"/>
    <s v="核心傳票媒體檔  利變帳冊利息"/>
    <m/>
    <x v="2"/>
    <x v="1"/>
    <s v="暫存檔"/>
    <s v="確認介接格式是否合併檔案"/>
    <m/>
    <m/>
    <m/>
    <s v=""/>
    <s v=""/>
    <x v="0"/>
    <x v="0"/>
  </r>
  <r>
    <n v="708"/>
    <s v="LNMJ20RP"/>
    <s v="Def"/>
    <s v="核心傳票媒體檔  利變帳冊迴轉"/>
    <m/>
    <x v="2"/>
    <x v="1"/>
    <s v="暫存檔"/>
    <s v="確認介接格式是否合併檔案"/>
    <m/>
    <m/>
    <m/>
    <s v=""/>
    <s v=""/>
    <x v="0"/>
    <x v="0"/>
  </r>
  <r>
    <n v="709"/>
    <s v="LNMJ20TP"/>
    <s v="Def"/>
    <s v="核心傳票　利變Ａ帳冊－放款承諾－迴轉"/>
    <m/>
    <x v="2"/>
    <x v="1"/>
    <s v="暫存檔"/>
    <s v="確認介接格式是否合併檔案"/>
    <m/>
    <m/>
    <m/>
    <s v=""/>
    <s v=""/>
    <x v="0"/>
    <x v="0"/>
  </r>
  <r>
    <n v="710"/>
    <s v="LNMJ22NP"/>
    <s v="Def"/>
    <s v="核心傳票媒體檔  利變Ｂ帳冊利息"/>
    <m/>
    <x v="2"/>
    <x v="1"/>
    <s v="暫存檔"/>
    <s v="確認介接格式是否合併檔案"/>
    <m/>
    <m/>
    <m/>
    <s v=""/>
    <s v=""/>
    <x v="0"/>
    <x v="0"/>
  </r>
  <r>
    <n v="711"/>
    <s v="LNMJ22RP"/>
    <s v="Def"/>
    <s v="核心傳票媒體檔  利變Ｂ帳冊迴轉"/>
    <m/>
    <x v="2"/>
    <x v="1"/>
    <s v="暫存檔"/>
    <s v="確認介接格式是否合併檔案"/>
    <m/>
    <m/>
    <m/>
    <s v=""/>
    <s v=""/>
    <x v="0"/>
    <x v="0"/>
  </r>
  <r>
    <n v="712"/>
    <s v="LNMJCP"/>
    <s v="Def"/>
    <s v="JCIC 報送特定資料檔"/>
    <m/>
    <x v="1"/>
    <x v="2"/>
    <m/>
    <s v="確認報送作法"/>
    <m/>
    <m/>
    <m/>
    <s v=""/>
    <s v=""/>
    <x v="0"/>
    <x v="0"/>
  </r>
  <r>
    <n v="713"/>
    <s v="LNMJORP"/>
    <s v="Def"/>
    <s v="核心傳票媒體檔"/>
    <m/>
    <x v="2"/>
    <x v="1"/>
    <s v="暫存檔"/>
    <s v="確認介接格式是否合併檔案"/>
    <m/>
    <m/>
    <m/>
    <s v=""/>
    <s v=""/>
    <x v="0"/>
    <x v="0"/>
  </r>
  <r>
    <n v="714"/>
    <s v="LNMLORP"/>
    <s v="Def"/>
    <s v="分攤轉暫收檔（上傳檔）"/>
    <n v="2"/>
    <x v="0"/>
    <x v="2"/>
    <s v="僅需比對不需轉入新檔"/>
    <s v="10/22查詢為6筆_x000a_用戶號與債協tbJCICMain比對皆存在"/>
    <m/>
    <m/>
    <m/>
    <m/>
    <s v=""/>
    <x v="0"/>
    <x v="0"/>
  </r>
  <r>
    <n v="715"/>
    <s v="LNMLOVP"/>
    <s v="Def"/>
    <s v="債協傳票上傳檔"/>
    <n v="2"/>
    <x v="0"/>
    <x v="2"/>
    <s v="僅需比對不需轉入新檔"/>
    <s v="10/22查詢為6筆_x000a_用戶號與債協tbJCICMain比對皆存在"/>
    <m/>
    <m/>
    <m/>
    <m/>
    <s v=""/>
    <x v="0"/>
    <x v="0"/>
  </r>
  <r>
    <n v="716"/>
    <s v="LNMPDCMP"/>
    <s v="Def"/>
    <s v="核心票據媒體檔"/>
    <m/>
    <x v="2"/>
    <x v="1"/>
    <s v="暫存檔"/>
    <s v="重新討論介接方式"/>
    <m/>
    <m/>
    <m/>
    <s v=""/>
    <s v=""/>
    <x v="0"/>
    <x v="0"/>
  </r>
  <r>
    <n v="717"/>
    <s v="LNMRVHP"/>
    <s v="Def"/>
    <s v="授信案件覆審月報資料累積檔"/>
    <n v="1"/>
    <x v="0"/>
    <x v="0"/>
    <m/>
    <s v="報表使用_x000a_10/29全部40798筆"/>
    <m/>
    <m/>
    <m/>
    <d v="2020-10-30T00:00:00"/>
    <s v=""/>
    <x v="3"/>
    <x v="0"/>
  </r>
  <r>
    <n v="718"/>
    <s v="LNMRVWP"/>
    <s v="Def"/>
    <s v="授信案件覆審月報資料明細檔"/>
    <n v="1"/>
    <x v="0"/>
    <x v="0"/>
    <m/>
    <s v="報表使用_x000a_10/29全部509筆"/>
    <m/>
    <m/>
    <m/>
    <d v="2020-10-30T00:00:00"/>
    <s v=""/>
    <x v="3"/>
    <x v="0"/>
  </r>
  <r>
    <n v="719"/>
    <s v="LNMSLP"/>
    <s v="Def"/>
    <s v="放款扣薪累積檔"/>
    <m/>
    <x v="0"/>
    <x v="0"/>
    <m/>
    <s v="測試環境無資料"/>
    <m/>
    <m/>
    <m/>
    <s v="EmpDeductDtl"/>
    <s v="員工扣薪明細檔"/>
    <x v="0"/>
    <x v="0"/>
  </r>
  <r>
    <n v="720"/>
    <s v="LNREMP"/>
    <s v="Def"/>
    <s v="顧客控管警訊檔"/>
    <m/>
    <x v="0"/>
    <x v="0"/>
    <m/>
    <m/>
    <m/>
    <m/>
    <m/>
    <s v="CustRmk"/>
    <s v="顧客控管警訊檔"/>
    <x v="0"/>
    <x v="0"/>
  </r>
  <r>
    <n v="721"/>
    <s v="LNTREP"/>
    <s v="Def"/>
    <s v="逾放催收人員員工代號檔"/>
    <m/>
    <x v="2"/>
    <x v="1"/>
    <s v="已不使用"/>
    <m/>
    <m/>
    <m/>
    <m/>
    <s v=""/>
    <s v=""/>
    <x v="0"/>
    <x v="0"/>
  </r>
  <r>
    <n v="722"/>
    <s v="LNTRSP"/>
    <s v="Def"/>
    <s v="逾放催收移交記錄檔"/>
    <n v="2"/>
    <x v="1"/>
    <x v="0"/>
    <m/>
    <s v="轉催紀錄_x000a_10/27全部為33916筆_x000a_轉交外部催收人員?_x000a_戶況是正常?"/>
    <m/>
    <m/>
    <m/>
    <d v="2020-10-30T00:00:00"/>
    <s v=""/>
    <x v="3"/>
    <x v="0"/>
  </r>
  <r>
    <n v="723"/>
    <s v="LNW026P"/>
    <s v="Def"/>
    <s v="印花稅明細暫存檔"/>
    <m/>
    <x v="2"/>
    <x v="1"/>
    <s v="暫存檔"/>
    <m/>
    <m/>
    <m/>
    <m/>
    <s v=""/>
    <s v=""/>
    <x v="0"/>
    <x v="0"/>
  </r>
  <r>
    <n v="724"/>
    <s v="LNW03P"/>
    <s v="Def"/>
    <s v="扣薪明細檔"/>
    <m/>
    <x v="2"/>
    <x v="1"/>
    <s v="暫存檔"/>
    <m/>
    <m/>
    <m/>
    <m/>
    <s v=""/>
    <s v=""/>
    <x v="0"/>
    <x v="0"/>
  </r>
  <r>
    <n v="725"/>
    <s v="LNW0531E"/>
    <s v="Def"/>
    <s v="逾期放款催繳結果 - 逾期 EXCEL"/>
    <m/>
    <x v="2"/>
    <x v="1"/>
    <s v="暫存檔"/>
    <s v="核對新系統功能"/>
    <m/>
    <m/>
    <m/>
    <s v=""/>
    <s v=""/>
    <x v="0"/>
    <x v="0"/>
  </r>
  <r>
    <n v="726"/>
    <s v="LNW0532E"/>
    <s v="Def"/>
    <s v="逾期放款催繳處理結果 - 轉催收 EXCEL"/>
    <m/>
    <x v="2"/>
    <x v="1"/>
    <s v="暫存檔"/>
    <s v="核對新系統功能"/>
    <m/>
    <m/>
    <m/>
    <s v=""/>
    <s v=""/>
    <x v="0"/>
    <x v="0"/>
  </r>
  <r>
    <n v="727"/>
    <s v="LNW0572E"/>
    <s v="Def"/>
    <s v="催收客戶基本資料 ( 催收人員別 ) EXCEL"/>
    <m/>
    <x v="2"/>
    <x v="1"/>
    <s v="暫存檔"/>
    <s v="核對新系統功能"/>
    <m/>
    <m/>
    <m/>
    <s v=""/>
    <s v=""/>
    <x v="0"/>
    <x v="0"/>
  </r>
  <r>
    <n v="728"/>
    <s v="LNW0581E"/>
    <s v="Def"/>
    <s v="逾放處理催收明細表 EXCEL"/>
    <m/>
    <x v="2"/>
    <x v="1"/>
    <s v="暫存檔"/>
    <s v="核對新系統功能"/>
    <m/>
    <m/>
    <m/>
    <s v=""/>
    <s v=""/>
    <x v="0"/>
    <x v="0"/>
  </r>
  <r>
    <n v="729"/>
    <s v="LNW05C1E"/>
    <s v="Def"/>
    <s v="逾期放款一期催繳處理結果"/>
    <m/>
    <x v="2"/>
    <x v="1"/>
    <s v="暫存檔"/>
    <s v="核對新系統功能"/>
    <m/>
    <m/>
    <m/>
    <s v=""/>
    <s v=""/>
    <x v="0"/>
    <x v="0"/>
  </r>
  <r>
    <n v="730"/>
    <s v="LNW0814"/>
    <s v="Def"/>
    <s v="金檢資料"/>
    <m/>
    <x v="2"/>
    <x v="1"/>
    <s v="暫存檔"/>
    <m/>
    <m/>
    <m/>
    <m/>
    <s v=""/>
    <s v=""/>
    <x v="0"/>
    <x v="0"/>
  </r>
  <r>
    <n v="731"/>
    <s v="LNW08P"/>
    <s v="Def"/>
    <s v="滯繳客戶明細工作檔"/>
    <m/>
    <x v="2"/>
    <x v="1"/>
    <s v="暫存檔"/>
    <m/>
    <m/>
    <m/>
    <m/>
    <s v=""/>
    <s v=""/>
    <x v="0"/>
    <x v="0"/>
  </r>
  <r>
    <n v="732"/>
    <s v="LNW09J1E"/>
    <s v="Def"/>
    <s v="法拍費用季報表 EXCEL"/>
    <m/>
    <x v="2"/>
    <x v="1"/>
    <s v="暫存檔"/>
    <m/>
    <m/>
    <m/>
    <m/>
    <s v=""/>
    <s v=""/>
    <x v="0"/>
    <x v="0"/>
  </r>
  <r>
    <n v="733"/>
    <s v="LNW1341P"/>
    <s v="Def"/>
    <s v="長中短期放款到期明細資料"/>
    <m/>
    <x v="2"/>
    <x v="1"/>
    <s v="暫存檔"/>
    <s v="參考格式"/>
    <m/>
    <m/>
    <m/>
    <s v=""/>
    <s v=""/>
    <x v="0"/>
    <x v="0"/>
  </r>
  <r>
    <n v="734"/>
    <s v="LNW1342P"/>
    <s v="Def"/>
    <s v="長中短期放款到期明細資料"/>
    <m/>
    <x v="2"/>
    <x v="1"/>
    <s v="暫存檔"/>
    <s v="參考格式"/>
    <m/>
    <m/>
    <m/>
    <s v=""/>
    <s v=""/>
    <x v="0"/>
    <x v="0"/>
  </r>
  <r>
    <n v="735"/>
    <s v="LNW1480P"/>
    <s v="Def"/>
    <s v="土地貸款覆審暫存檔"/>
    <n v="2"/>
    <x v="2"/>
    <x v="0"/>
    <m/>
    <s v="day-1資料_x000a_功能5-9-29(授信案件覆審月報明細表)_x000a_8.土地貸款覆審表_x000a_10/22全部筆數為33_x000a_需確認用途"/>
    <m/>
    <m/>
    <m/>
    <d v="2020-10-30T00:00:00"/>
    <s v=""/>
    <x v="3"/>
    <x v="0"/>
  </r>
  <r>
    <n v="736"/>
    <s v="LNW1531P"/>
    <s v="Def"/>
    <s v="債權轉讓戶轉呆金額工作檔"/>
    <m/>
    <x v="1"/>
    <x v="2"/>
    <m/>
    <s v="歷史資料"/>
    <m/>
    <m/>
    <m/>
    <s v=""/>
    <s v=""/>
    <x v="0"/>
    <x v="0"/>
  </r>
  <r>
    <n v="737"/>
    <s v="LNW15JP"/>
    <s v="Def"/>
    <s v="授信戶基本資料工作檔"/>
    <m/>
    <x v="2"/>
    <x v="1"/>
    <s v="暫存檔"/>
    <s v="check聯徵使用"/>
    <m/>
    <m/>
    <m/>
    <s v=""/>
    <s v=""/>
    <x v="0"/>
    <x v="0"/>
  </r>
  <r>
    <n v="738"/>
    <s v="LNW15L1P"/>
    <s v="Def"/>
    <s v="LN15L1 工作檔　撥款帳號"/>
    <m/>
    <x v="2"/>
    <x v="1"/>
    <s v="暫存檔"/>
    <s v="check聯徵使用"/>
    <m/>
    <m/>
    <m/>
    <s v=""/>
    <s v=""/>
    <x v="0"/>
    <x v="0"/>
  </r>
  <r>
    <n v="739"/>
    <s v="LNW15L2P"/>
    <s v="Def"/>
    <s v="LN15L1 工作檔　上階額度控制"/>
    <m/>
    <x v="2"/>
    <x v="1"/>
    <s v="暫存檔"/>
    <s v="check聯徵使用"/>
    <m/>
    <m/>
    <m/>
    <s v=""/>
    <s v=""/>
    <x v="0"/>
    <x v="0"/>
  </r>
  <r>
    <n v="740"/>
    <s v="LNW15NP"/>
    <s v="Def"/>
    <s v="JCIC B680 工作檔"/>
    <m/>
    <x v="2"/>
    <x v="1"/>
    <s v="暫存檔"/>
    <s v="check聯徵使用"/>
    <m/>
    <m/>
    <m/>
    <s v=""/>
    <s v=""/>
    <x v="0"/>
    <x v="0"/>
  </r>
  <r>
    <n v="741"/>
    <s v="LNW16FP"/>
    <s v="Def"/>
    <s v="放款客戶月餘額統計檔拷貝檔"/>
    <m/>
    <x v="2"/>
    <x v="1"/>
    <s v="暫存檔"/>
    <m/>
    <m/>
    <m/>
    <m/>
    <s v=""/>
    <s v=""/>
    <x v="0"/>
    <x v="0"/>
  </r>
  <r>
    <n v="742"/>
    <s v="LNW16P"/>
    <s v="Def"/>
    <s v="受益人是否為房貸關係人工作檔"/>
    <m/>
    <x v="2"/>
    <x v="1"/>
    <s v="暫存檔"/>
    <s v="給核心介面檔,討論時要問"/>
    <m/>
    <m/>
    <m/>
    <s v=""/>
    <s v=""/>
    <x v="0"/>
    <x v="0"/>
  </r>
  <r>
    <n v="743"/>
    <s v="LNW171E"/>
    <s v="Def"/>
    <s v="利率調整 -- 下傳 Excel 之工作檔"/>
    <m/>
    <x v="2"/>
    <x v="1"/>
    <s v="暫存檔"/>
    <m/>
    <m/>
    <m/>
    <m/>
    <s v=""/>
    <s v=""/>
    <x v="0"/>
    <x v="0"/>
  </r>
  <r>
    <n v="744"/>
    <s v="LNW18M2P"/>
    <s v="Def"/>
    <s v="WORK FILE 2 FOR LN18M1"/>
    <m/>
    <x v="2"/>
    <x v="1"/>
    <s v="暫存檔"/>
    <m/>
    <m/>
    <m/>
    <m/>
    <s v=""/>
    <s v=""/>
    <x v="0"/>
    <x v="0"/>
  </r>
  <r>
    <n v="745"/>
    <s v="LNW18MP"/>
    <s v="Def"/>
    <s v="WORK FILE FOR LN18M1"/>
    <m/>
    <x v="2"/>
    <x v="1"/>
    <s v="暫存檔"/>
    <m/>
    <m/>
    <m/>
    <m/>
    <s v=""/>
    <s v=""/>
    <x v="0"/>
    <x v="0"/>
  </r>
  <r>
    <n v="746"/>
    <s v="LNW25P"/>
    <s v="Def"/>
    <s v="客戶往來交易明細暫存檔"/>
    <m/>
    <x v="2"/>
    <x v="1"/>
    <s v="暫存檔"/>
    <m/>
    <m/>
    <m/>
    <m/>
    <s v=""/>
    <s v=""/>
    <x v="0"/>
    <x v="0"/>
  </r>
  <r>
    <n v="747"/>
    <s v="LNW26P"/>
    <s v="Def"/>
    <s v="對帳單明細暫存檔"/>
    <m/>
    <x v="2"/>
    <x v="1"/>
    <s v="暫存檔"/>
    <m/>
    <m/>
    <m/>
    <m/>
    <s v=""/>
    <s v=""/>
    <x v="0"/>
    <x v="0"/>
  </r>
  <r>
    <n v="748"/>
    <s v="LNW27CP"/>
    <s v="Def"/>
    <s v="非本國籍客戶名單下載檔"/>
    <m/>
    <x v="2"/>
    <x v="1"/>
    <s v="暫存檔"/>
    <m/>
    <m/>
    <m/>
    <m/>
    <s v=""/>
    <s v=""/>
    <x v="0"/>
    <x v="0"/>
  </r>
  <r>
    <n v="749"/>
    <s v="LNW554MP"/>
    <s v="Def"/>
    <s v="繳息通知單  對帳單借戶工作檔"/>
    <m/>
    <x v="2"/>
    <x v="1"/>
    <s v="暫存檔"/>
    <m/>
    <m/>
    <m/>
    <m/>
    <s v=""/>
    <s v=""/>
    <x v="0"/>
    <x v="0"/>
  </r>
  <r>
    <n v="750"/>
    <s v="LNW554RT"/>
    <s v="Def"/>
    <s v="繳息通知單 Text File"/>
    <m/>
    <x v="2"/>
    <x v="1"/>
    <s v="暫存檔"/>
    <m/>
    <m/>
    <m/>
    <m/>
    <s v=""/>
    <s v=""/>
    <x v="0"/>
    <x v="0"/>
  </r>
  <r>
    <n v="751"/>
    <s v="LNW55B1E"/>
    <s v="Def"/>
    <s v="寬限到期明細  Excel  工作檔"/>
    <m/>
    <x v="2"/>
    <x v="1"/>
    <s v="暫存檔"/>
    <m/>
    <m/>
    <m/>
    <m/>
    <s v=""/>
    <s v=""/>
    <x v="0"/>
    <x v="0"/>
  </r>
  <r>
    <n v="752"/>
    <s v="LNW55J1E"/>
    <s v="Def"/>
    <s v="車貸明細　轉 Excel 工作檔"/>
    <m/>
    <x v="2"/>
    <x v="1"/>
    <s v="暫存檔"/>
    <m/>
    <m/>
    <m/>
    <m/>
    <s v=""/>
    <s v=""/>
    <x v="0"/>
    <x v="0"/>
  </r>
  <r>
    <n v="753"/>
    <s v="LNW561P"/>
    <s v="Def"/>
    <s v="房屋貸款繳款對帳單工作檔"/>
    <m/>
    <x v="2"/>
    <x v="1"/>
    <s v="暫存檔"/>
    <m/>
    <m/>
    <m/>
    <m/>
    <s v=""/>
    <s v=""/>
    <x v="0"/>
    <x v="0"/>
  </r>
  <r>
    <n v="754"/>
    <s v="LNW561T"/>
    <s v="Def"/>
    <s v="房屋貸款繳款對帳單 TEXT"/>
    <m/>
    <x v="2"/>
    <x v="1"/>
    <s v="暫存檔"/>
    <m/>
    <m/>
    <m/>
    <m/>
    <s v=""/>
    <s v=""/>
    <x v="0"/>
    <x v="0"/>
  </r>
  <r>
    <n v="755"/>
    <s v="LNW563P"/>
    <s v="Def"/>
    <s v="資金分配資料暫存檔"/>
    <m/>
    <x v="2"/>
    <x v="1"/>
    <s v="暫存檔"/>
    <m/>
    <m/>
    <m/>
    <m/>
    <s v=""/>
    <s v=""/>
    <x v="0"/>
    <x v="0"/>
  </r>
  <r>
    <n v="756"/>
    <s v="LNW5641P"/>
    <s v="Def"/>
    <s v="車貸劃撥單工作檔"/>
    <m/>
    <x v="2"/>
    <x v="1"/>
    <s v="暫存檔"/>
    <m/>
    <m/>
    <m/>
    <m/>
    <s v=""/>
    <s v=""/>
    <x v="0"/>
    <x v="0"/>
  </r>
  <r>
    <n v="757"/>
    <s v="LNW5642P"/>
    <s v="Def"/>
    <s v="車貸名條工作檔"/>
    <m/>
    <x v="2"/>
    <x v="1"/>
    <s v="暫存檔"/>
    <m/>
    <m/>
    <m/>
    <m/>
    <s v=""/>
    <s v=""/>
    <x v="0"/>
    <x v="0"/>
  </r>
  <r>
    <n v="758"/>
    <s v="LNW5671E"/>
    <s v="Def"/>
    <s v="連續扣款失敗 Excel  工作檔"/>
    <m/>
    <x v="2"/>
    <x v="1"/>
    <s v="暫存檔"/>
    <m/>
    <m/>
    <m/>
    <m/>
    <s v=""/>
    <s v=""/>
    <x v="0"/>
    <x v="0"/>
  </r>
  <r>
    <n v="759"/>
    <s v="LNW5681P"/>
    <s v="Def"/>
    <s v="對帳單暨繳息通知單  借戶工作檔"/>
    <m/>
    <x v="2"/>
    <x v="1"/>
    <s v="暫存檔"/>
    <m/>
    <m/>
    <m/>
    <m/>
    <s v=""/>
    <s v=""/>
    <x v="0"/>
    <x v="0"/>
  </r>
  <r>
    <n v="760"/>
    <s v="LNW568P"/>
    <s v="Def"/>
    <s v="放款本息對帳單暨繳息通知單"/>
    <m/>
    <x v="2"/>
    <x v="1"/>
    <s v="暫存檔"/>
    <m/>
    <m/>
    <m/>
    <m/>
    <s v=""/>
    <s v=""/>
    <x v="0"/>
    <x v="0"/>
  </r>
  <r>
    <n v="761"/>
    <s v="LNW568T"/>
    <s v="Def"/>
    <s v="放款本息對帳單暨繳息通知單 TEXT"/>
    <m/>
    <x v="2"/>
    <x v="1"/>
    <s v="暫存檔"/>
    <m/>
    <m/>
    <m/>
    <m/>
    <s v=""/>
    <s v=""/>
    <x v="0"/>
    <x v="0"/>
  </r>
  <r>
    <n v="762"/>
    <s v="LNW569E"/>
    <s v="Def"/>
    <s v="中租車貸放款到期 Excel 工作檔"/>
    <m/>
    <x v="2"/>
    <x v="1"/>
    <s v="暫存檔"/>
    <m/>
    <m/>
    <m/>
    <m/>
    <s v=""/>
    <s v=""/>
    <x v="0"/>
    <x v="0"/>
  </r>
  <r>
    <n v="763"/>
    <s v="LNW56AE"/>
    <s v="Def"/>
    <s v="中租迪和入帳明細檔 FOR EXCEL"/>
    <m/>
    <x v="2"/>
    <x v="1"/>
    <s v="暫存檔"/>
    <m/>
    <m/>
    <m/>
    <m/>
    <s v=""/>
    <s v=""/>
    <x v="0"/>
    <x v="0"/>
  </r>
  <r>
    <n v="764"/>
    <s v="LNW56AP"/>
    <s v="Def"/>
    <s v="中租迪和入帳明細　工作檔"/>
    <m/>
    <x v="2"/>
    <x v="1"/>
    <s v="暫存檔"/>
    <m/>
    <m/>
    <m/>
    <m/>
    <s v=""/>
    <s v=""/>
    <x v="0"/>
    <x v="0"/>
  </r>
  <r>
    <n v="765"/>
    <s v="LNW56H3"/>
    <s v="Def"/>
    <s v="平測備份 LA$MSTP"/>
    <m/>
    <x v="2"/>
    <x v="1"/>
    <s v="暫存檔"/>
    <m/>
    <m/>
    <m/>
    <m/>
    <s v=""/>
    <s v=""/>
    <x v="0"/>
    <x v="0"/>
  </r>
  <r>
    <n v="766"/>
    <s v="LNW56HP"/>
    <s v="Def"/>
    <s v="交易資料拷貝檔"/>
    <m/>
    <x v="2"/>
    <x v="1"/>
    <s v="暫存檔"/>
    <m/>
    <m/>
    <m/>
    <m/>
    <s v=""/>
    <s v=""/>
    <x v="0"/>
    <x v="0"/>
  </r>
  <r>
    <n v="767"/>
    <s v="LNW56HP1"/>
    <s v="Def"/>
    <s v="平測備份 LA$JLNP"/>
    <m/>
    <x v="2"/>
    <x v="1"/>
    <s v="暫存檔"/>
    <m/>
    <m/>
    <m/>
    <m/>
    <s v=""/>
    <s v=""/>
    <x v="0"/>
    <x v="0"/>
  </r>
  <r>
    <n v="768"/>
    <s v="LNW56HP2"/>
    <s v="Def"/>
    <s v="平測備份 CT$TRCP"/>
    <m/>
    <x v="2"/>
    <x v="1"/>
    <s v="暫存檔"/>
    <m/>
    <m/>
    <m/>
    <m/>
    <s v=""/>
    <s v=""/>
    <x v="0"/>
    <x v="0"/>
  </r>
  <r>
    <n v="769"/>
    <s v="LNW56HP3"/>
    <s v="Def"/>
    <s v="平測備份 LA$MSTP"/>
    <m/>
    <x v="2"/>
    <x v="1"/>
    <s v="暫存檔"/>
    <m/>
    <m/>
    <m/>
    <m/>
    <s v=""/>
    <s v=""/>
    <x v="0"/>
    <x v="0"/>
  </r>
  <r>
    <n v="770"/>
    <s v="LNW56N1E"/>
    <s v="Def"/>
    <s v="銀扣戶實際繳款明細 EXCEL 工作檔"/>
    <m/>
    <x v="2"/>
    <x v="1"/>
    <s v="暫存檔"/>
    <m/>
    <m/>
    <m/>
    <m/>
    <s v=""/>
    <s v=""/>
    <x v="0"/>
    <x v="0"/>
  </r>
  <r>
    <n v="771"/>
    <s v="LNW56R1E"/>
    <s v="Def"/>
    <s v="中租每月溢繳 Excel 工作檔"/>
    <m/>
    <x v="2"/>
    <x v="1"/>
    <s v="暫存檔"/>
    <m/>
    <m/>
    <m/>
    <m/>
    <s v=""/>
    <s v=""/>
    <x v="0"/>
    <x v="0"/>
  </r>
  <r>
    <n v="772"/>
    <s v="LNW56T1E"/>
    <s v="Def"/>
    <s v="目前利率異常工作檔 EXCEL"/>
    <m/>
    <x v="2"/>
    <x v="1"/>
    <s v="暫存檔"/>
    <m/>
    <m/>
    <m/>
    <m/>
    <s v=""/>
    <s v=""/>
    <x v="0"/>
    <x v="0"/>
  </r>
  <r>
    <n v="773"/>
    <s v="LNW5771E"/>
    <s v="Def"/>
    <s v="到期未攤完資料  EXCEL 工作檔"/>
    <m/>
    <x v="2"/>
    <x v="1"/>
    <s v="暫存檔"/>
    <m/>
    <m/>
    <m/>
    <m/>
    <s v=""/>
    <s v=""/>
    <x v="0"/>
    <x v="0"/>
  </r>
  <r>
    <n v="774"/>
    <s v="LNW588P"/>
    <s v="Def"/>
    <s v="無保單額度押品資料"/>
    <m/>
    <x v="2"/>
    <x v="1"/>
    <s v="暫存檔"/>
    <m/>
    <m/>
    <m/>
    <m/>
    <s v=""/>
    <s v=""/>
    <x v="0"/>
    <x v="0"/>
  </r>
  <r>
    <n v="775"/>
    <s v="LNW58AP"/>
    <s v="Def"/>
    <s v="產險批次補單明細檔"/>
    <m/>
    <x v="2"/>
    <x v="1"/>
    <s v="暫存檔"/>
    <m/>
    <m/>
    <m/>
    <m/>
    <s v=""/>
    <s v=""/>
    <x v="0"/>
    <x v="0"/>
  </r>
  <r>
    <n v="776"/>
    <s v="LNW6071P"/>
    <s v="Def"/>
    <s v="傳票媒體明細表（核心）工作檔"/>
    <m/>
    <x v="2"/>
    <x v="1"/>
    <s v="暫存檔"/>
    <m/>
    <m/>
    <m/>
    <m/>
    <s v=""/>
    <s v=""/>
    <x v="0"/>
    <x v="0"/>
  </r>
  <r>
    <n v="777"/>
    <s v="LNW69PT"/>
    <s v="Def"/>
    <s v="Copy from LNW69P"/>
    <m/>
    <x v="2"/>
    <x v="1"/>
    <s v="暫存檔"/>
    <m/>
    <m/>
    <m/>
    <m/>
    <s v=""/>
    <s v=""/>
    <x v="0"/>
    <x v="0"/>
  </r>
  <r>
    <n v="778"/>
    <s v="LNW71SP"/>
    <s v="Def"/>
    <s v="暫收入帳暫存檔"/>
    <m/>
    <x v="2"/>
    <x v="1"/>
    <s v="暫存檔"/>
    <m/>
    <m/>
    <m/>
    <m/>
    <s v=""/>
    <s v=""/>
    <x v="0"/>
    <x v="0"/>
  </r>
  <r>
    <n v="779"/>
    <s v="LNW98BP"/>
    <s v="Def"/>
    <s v="暫收款轉出明細 ( 未切傳票 )"/>
    <m/>
    <x v="2"/>
    <x v="1"/>
    <s v="暫存檔"/>
    <m/>
    <m/>
    <m/>
    <m/>
    <s v=""/>
    <s v=""/>
    <x v="0"/>
    <x v="0"/>
  </r>
  <r>
    <n v="780"/>
    <s v="LNW9990P"/>
    <s v="Def"/>
    <s v="退休員工案件明細檔"/>
    <m/>
    <x v="2"/>
    <x v="1"/>
    <s v="暫存檔"/>
    <m/>
    <m/>
    <m/>
    <m/>
    <s v=""/>
    <s v=""/>
    <x v="0"/>
    <x v="0"/>
  </r>
  <r>
    <n v="781"/>
    <s v="LNW99EP"/>
    <s v="Def"/>
    <s v="公職人員財產申報名單來源歷史檔"/>
    <m/>
    <x v="2"/>
    <x v="1"/>
    <s v="暫存檔"/>
    <m/>
    <m/>
    <m/>
    <m/>
    <s v=""/>
    <s v=""/>
    <x v="0"/>
    <x v="0"/>
  </r>
  <r>
    <n v="782"/>
    <s v="LNW99FP"/>
    <s v="Def"/>
    <s v="新撥款利率案件檔"/>
    <m/>
    <x v="2"/>
    <x v="1"/>
    <s v="暫存檔"/>
    <m/>
    <m/>
    <m/>
    <m/>
    <s v=""/>
    <s v=""/>
    <x v="0"/>
    <x v="0"/>
  </r>
  <r>
    <n v="783"/>
    <s v="LNW99GP"/>
    <s v="Def"/>
    <s v="撥款件貸款成數統計檔"/>
    <m/>
    <x v="2"/>
    <x v="1"/>
    <s v="暫存檔"/>
    <m/>
    <m/>
    <m/>
    <m/>
    <s v=""/>
    <s v=""/>
    <x v="0"/>
    <x v="0"/>
  </r>
  <r>
    <n v="784"/>
    <s v="LNW99JP"/>
    <s v="Def"/>
    <s v="官網放款資料查詢工作檔"/>
    <m/>
    <x v="2"/>
    <x v="1"/>
    <s v="暫存檔"/>
    <m/>
    <m/>
    <m/>
    <m/>
    <s v=""/>
    <s v=""/>
    <x v="0"/>
    <x v="0"/>
  </r>
  <r>
    <n v="785"/>
    <s v="LNW99K1P"/>
    <s v="Def"/>
    <s v="企金推展課案件明細檔"/>
    <m/>
    <x v="2"/>
    <x v="1"/>
    <s v="暫存檔"/>
    <m/>
    <m/>
    <m/>
    <m/>
    <s v=""/>
    <s v=""/>
    <x v="0"/>
    <x v="0"/>
  </r>
  <r>
    <n v="786"/>
    <s v="LNW99K2P"/>
    <s v="Def"/>
    <s v="企金推展課案件總表檔"/>
    <m/>
    <x v="2"/>
    <x v="1"/>
    <s v="暫存檔"/>
    <m/>
    <m/>
    <m/>
    <m/>
    <s v=""/>
    <s v=""/>
    <x v="0"/>
    <x v="0"/>
  </r>
  <r>
    <n v="787"/>
    <s v="LNW99K3P"/>
    <s v="Def"/>
    <s v="企金推展課案件計算檔"/>
    <m/>
    <x v="2"/>
    <x v="1"/>
    <s v="暫存檔"/>
    <m/>
    <m/>
    <m/>
    <m/>
    <s v=""/>
    <s v=""/>
    <x v="0"/>
    <x v="0"/>
  </r>
  <r>
    <n v="788"/>
    <s v="LNW99LP"/>
    <s v="Def"/>
    <s v="新光銀銀扣案件資料工作檔"/>
    <m/>
    <x v="2"/>
    <x v="1"/>
    <s v="暫存檔"/>
    <m/>
    <m/>
    <m/>
    <m/>
    <s v=""/>
    <s v=""/>
    <x v="0"/>
    <x v="0"/>
  </r>
  <r>
    <n v="789"/>
    <s v="LNW99QP"/>
    <s v="Def"/>
    <s v="違約次數檔"/>
    <m/>
    <x v="2"/>
    <x v="1"/>
    <s v="暫存檔"/>
    <m/>
    <m/>
    <m/>
    <m/>
    <s v=""/>
    <s v=""/>
    <x v="0"/>
    <x v="0"/>
  </r>
  <r>
    <n v="790"/>
    <s v="LNW99SP"/>
    <s v="Def"/>
    <s v="撥款案件利息統計檔"/>
    <m/>
    <x v="2"/>
    <x v="1"/>
    <s v="暫存檔"/>
    <m/>
    <m/>
    <m/>
    <m/>
    <s v=""/>
    <s v=""/>
    <x v="0"/>
    <x v="0"/>
  </r>
  <r>
    <n v="791"/>
    <s v="LNW99TP"/>
    <s v="Def"/>
    <s v="好家貸客戶下傳檔"/>
    <m/>
    <x v="2"/>
    <x v="1"/>
    <s v="暫存檔"/>
    <m/>
    <m/>
    <m/>
    <m/>
    <s v=""/>
    <s v=""/>
    <x v="0"/>
    <x v="0"/>
  </r>
  <r>
    <n v="792"/>
    <s v="LNW99XP"/>
    <s v="Def"/>
    <s v="優質老客戶檔"/>
    <m/>
    <x v="2"/>
    <x v="1"/>
    <s v="暫存檔"/>
    <m/>
    <m/>
    <m/>
    <m/>
    <s v=""/>
    <s v=""/>
    <x v="0"/>
    <x v="0"/>
  </r>
  <r>
    <n v="793"/>
    <s v="LNW99ZP"/>
    <s v="Def"/>
    <s v="放款ＣＤＤ檔"/>
    <m/>
    <x v="2"/>
    <x v="1"/>
    <s v="暫存檔"/>
    <m/>
    <m/>
    <m/>
    <m/>
    <s v=""/>
    <s v=""/>
    <x v="0"/>
    <x v="0"/>
  </r>
  <r>
    <n v="794"/>
    <s v="LNWAML1P"/>
    <s v="Def"/>
    <s v="AML 下載媒體檔"/>
    <m/>
    <x v="2"/>
    <x v="1"/>
    <s v="暫存檔"/>
    <m/>
    <m/>
    <m/>
    <m/>
    <s v=""/>
    <s v=""/>
    <x v="0"/>
    <x v="0"/>
  </r>
  <r>
    <n v="795"/>
    <s v="LNWCL1P"/>
    <s v="Def"/>
    <s v="92/12/31  前均結案之戶號"/>
    <m/>
    <x v="1"/>
    <x v="1"/>
    <s v="歷史資料"/>
    <m/>
    <m/>
    <m/>
    <m/>
    <s v=""/>
    <s v=""/>
    <x v="0"/>
    <x v="0"/>
  </r>
  <r>
    <n v="796"/>
    <s v="LNWIRTP"/>
    <s v="Def"/>
    <s v="放款戶利率工作檔"/>
    <m/>
    <x v="2"/>
    <x v="1"/>
    <s v="暫存檔"/>
    <m/>
    <m/>
    <m/>
    <m/>
    <s v=""/>
    <s v=""/>
    <x v="0"/>
    <x v="0"/>
  </r>
  <r>
    <n v="797"/>
    <s v="LNWLCAP"/>
    <s v="Def"/>
    <s v="放款承諾明細工作檔２"/>
    <m/>
    <x v="1"/>
    <x v="2"/>
    <m/>
    <s v="歷史資料"/>
    <m/>
    <m/>
    <m/>
    <s v=""/>
    <s v=""/>
    <x v="0"/>
    <x v="0"/>
  </r>
  <r>
    <n v="798"/>
    <s v="LNWLCTP"/>
    <s v="Def"/>
    <s v="放款承諾明細工作檔"/>
    <m/>
    <x v="1"/>
    <x v="2"/>
    <m/>
    <s v="歷史資料"/>
    <m/>
    <m/>
    <m/>
    <s v=""/>
    <s v=""/>
    <x v="0"/>
    <x v="0"/>
  </r>
  <r>
    <n v="799"/>
    <s v="LNWLDGP"/>
    <s v="Def"/>
    <s v="放款業務科目件數＋餘額工作檔"/>
    <m/>
    <x v="2"/>
    <x v="1"/>
    <s v="暫存檔"/>
    <m/>
    <m/>
    <m/>
    <m/>
    <s v=""/>
    <s v=""/>
    <x v="0"/>
    <x v="0"/>
  </r>
  <r>
    <n v="800"/>
    <s v="LNXW35P"/>
    <s v="Def"/>
    <s v="利率調整明細－批次工作檔"/>
    <m/>
    <x v="2"/>
    <x v="1"/>
    <s v="暫存檔"/>
    <m/>
    <m/>
    <m/>
    <m/>
    <s v=""/>
    <s v=""/>
    <x v="0"/>
    <x v="0"/>
  </r>
  <r>
    <n v="801"/>
    <s v="LR211PF"/>
    <s v="Def"/>
    <s v="客戶檔 ( 不動產公司戶 )"/>
    <m/>
    <x v="1"/>
    <x v="1"/>
    <s v="歷史資料"/>
    <s v="非放款部的歷史資料"/>
    <m/>
    <m/>
    <m/>
    <s v=""/>
    <s v=""/>
    <x v="0"/>
    <x v="0"/>
  </r>
  <r>
    <n v="802"/>
    <s v="LR221PF"/>
    <s v="Def"/>
    <s v="客戶檔 ( 不動產個人戶 )"/>
    <m/>
    <x v="1"/>
    <x v="1"/>
    <s v="歷史資料"/>
    <s v="非放款部的歷史資料"/>
    <m/>
    <m/>
    <m/>
    <s v=""/>
    <s v=""/>
    <x v="0"/>
    <x v="0"/>
  </r>
  <r>
    <n v="803"/>
    <s v="LR411DSK"/>
    <s v="Def"/>
    <s v="不動產支票檔"/>
    <m/>
    <x v="1"/>
    <x v="1"/>
    <s v="歷史資料"/>
    <s v="非放款部的歷史資料"/>
    <m/>
    <m/>
    <m/>
    <s v=""/>
    <s v=""/>
    <x v="0"/>
    <x v="0"/>
  </r>
  <r>
    <n v="804"/>
    <s v="LR411PF"/>
    <s v="Def"/>
    <s v="不動產支票檔"/>
    <m/>
    <x v="1"/>
    <x v="1"/>
    <s v="歷史資料"/>
    <s v="非放款部的歷史資料"/>
    <m/>
    <m/>
    <m/>
    <s v=""/>
    <s v=""/>
    <x v="0"/>
    <x v="0"/>
  </r>
  <r>
    <n v="805"/>
    <s v="LR412PF"/>
    <s v="Def"/>
    <s v="不動產支票檔"/>
    <m/>
    <x v="1"/>
    <x v="1"/>
    <s v="歷史資料"/>
    <s v="非放款部的歷史資料"/>
    <m/>
    <m/>
    <m/>
    <s v=""/>
    <s v=""/>
    <x v="0"/>
    <x v="0"/>
  </r>
  <r>
    <n v="806"/>
    <s v="LR419PF"/>
    <s v="Def"/>
    <s v="支票行庫別檔 ( 不動產 )"/>
    <m/>
    <x v="1"/>
    <x v="1"/>
    <s v="歷史資料"/>
    <s v="非放款部的歷史資料"/>
    <m/>
    <m/>
    <m/>
    <s v=""/>
    <s v=""/>
    <x v="0"/>
    <x v="0"/>
  </r>
  <r>
    <n v="807"/>
    <s v="LR421PF"/>
    <s v="Def"/>
    <s v="傳票主檔 ( 不動產 )"/>
    <m/>
    <x v="1"/>
    <x v="1"/>
    <s v="歷史資料"/>
    <s v="非放款部的歷史資料"/>
    <m/>
    <m/>
    <m/>
    <s v=""/>
    <s v=""/>
    <x v="0"/>
    <x v="0"/>
  </r>
  <r>
    <n v="808"/>
    <s v="LR422PF"/>
    <s v="Def"/>
    <s v="傳票明細 ( 不動產 )"/>
    <m/>
    <x v="1"/>
    <x v="1"/>
    <s v="歷史資料"/>
    <s v="非放款部的歷史資料"/>
    <m/>
    <m/>
    <m/>
    <s v=""/>
    <s v=""/>
    <x v="0"/>
    <x v="0"/>
  </r>
  <r>
    <n v="809"/>
    <s v="LR423PF"/>
    <s v="Def"/>
    <s v="傳票摘要 ( 不動產 )"/>
    <m/>
    <x v="1"/>
    <x v="1"/>
    <s v="歷史資料"/>
    <s v="非放款部的歷史資料"/>
    <m/>
    <m/>
    <m/>
    <s v=""/>
    <s v=""/>
    <x v="0"/>
    <x v="0"/>
  </r>
  <r>
    <n v="810"/>
    <s v="LR441PF"/>
    <s v="Def"/>
    <s v="暫收租金 ( 不動產 )"/>
    <m/>
    <x v="1"/>
    <x v="1"/>
    <s v="歷史資料"/>
    <s v="非放款部的歷史資料"/>
    <m/>
    <m/>
    <m/>
    <s v=""/>
    <s v=""/>
    <x v="0"/>
    <x v="0"/>
  </r>
  <r>
    <n v="811"/>
    <s v="LR621PF"/>
    <s v="Def"/>
    <s v="買賣傳票檔 1( 不動產 )"/>
    <m/>
    <x v="1"/>
    <x v="1"/>
    <s v="歷史資料"/>
    <s v="非放款部的歷史資料"/>
    <m/>
    <m/>
    <m/>
    <s v=""/>
    <s v=""/>
    <x v="0"/>
    <x v="0"/>
  </r>
  <r>
    <n v="812"/>
    <s v="LR622PF"/>
    <s v="Def"/>
    <s v="買賣傳票檔 2( 不動產 )"/>
    <m/>
    <x v="1"/>
    <x v="1"/>
    <s v="歷史資料"/>
    <s v="非放款部的歷史資料"/>
    <m/>
    <m/>
    <m/>
    <s v=""/>
    <s v=""/>
    <x v="0"/>
    <x v="0"/>
  </r>
  <r>
    <n v="813"/>
    <s v="LR623PF"/>
    <s v="Def"/>
    <s v="買賣傳票摘要 ( 不動產 )"/>
    <m/>
    <x v="1"/>
    <x v="1"/>
    <s v="歷史資料"/>
    <s v="非放款部的歷史資料"/>
    <m/>
    <m/>
    <m/>
    <s v=""/>
    <s v=""/>
    <x v="0"/>
    <x v="0"/>
  </r>
  <r>
    <n v="814"/>
    <s v="LV$W35P"/>
    <s v="Def"/>
    <s v="雙好貸利率調整檔"/>
    <m/>
    <x v="2"/>
    <x v="1"/>
    <s v="暫存檔"/>
    <m/>
    <m/>
    <m/>
    <m/>
    <s v=""/>
    <s v=""/>
    <x v="0"/>
    <x v="0"/>
  </r>
  <r>
    <n v="815"/>
    <s v="M34APT12"/>
    <s v="Def"/>
    <s v="法拍費用 2012Y"/>
    <m/>
    <x v="2"/>
    <x v="1"/>
    <s v="暫存檔"/>
    <m/>
    <m/>
    <m/>
    <m/>
    <s v=""/>
    <s v=""/>
    <x v="0"/>
    <x v="0"/>
  </r>
  <r>
    <n v="816"/>
    <s v="M34APT13"/>
    <s v="Def"/>
    <s v="法拍費用 2013Y"/>
    <m/>
    <x v="2"/>
    <x v="1"/>
    <s v="暫存檔"/>
    <m/>
    <m/>
    <m/>
    <m/>
    <s v=""/>
    <s v=""/>
    <x v="0"/>
    <x v="0"/>
  </r>
  <r>
    <n v="817"/>
    <s v="M34APT14"/>
    <s v="Def"/>
    <s v="法拍費用 2014Y"/>
    <m/>
    <x v="2"/>
    <x v="1"/>
    <s v="暫存檔"/>
    <m/>
    <m/>
    <m/>
    <m/>
    <s v=""/>
    <s v=""/>
    <x v="0"/>
    <x v="0"/>
  </r>
  <r>
    <n v="818"/>
    <s v="M34APT15"/>
    <s v="Def"/>
    <s v="法拍費用 2015Y"/>
    <m/>
    <x v="2"/>
    <x v="1"/>
    <s v="暫存檔"/>
    <m/>
    <m/>
    <m/>
    <m/>
    <s v=""/>
    <s v=""/>
    <x v="0"/>
    <x v="0"/>
  </r>
  <r>
    <n v="819"/>
    <s v="MGDT"/>
    <s v="Def"/>
    <s v="LGD 擔保品檔"/>
    <m/>
    <x v="2"/>
    <x v="1"/>
    <s v="暫存檔"/>
    <m/>
    <m/>
    <m/>
    <m/>
    <s v=""/>
    <s v=""/>
    <x v="0"/>
    <x v="0"/>
  </r>
  <r>
    <n v="820"/>
    <s v="MSGTXTP"/>
    <s v="Def"/>
    <s v="系統訊息檔"/>
    <m/>
    <x v="2"/>
    <x v="1"/>
    <s v="暫存檔"/>
    <m/>
    <m/>
    <m/>
    <m/>
    <s v=""/>
    <s v=""/>
    <x v="0"/>
    <x v="0"/>
  </r>
  <r>
    <n v="821"/>
    <s v="MTRX"/>
    <s v="Def"/>
    <s v="LGD 回收交易合計檔"/>
    <m/>
    <x v="2"/>
    <x v="1"/>
    <s v="暫存檔"/>
    <m/>
    <m/>
    <m/>
    <m/>
    <s v=""/>
    <s v=""/>
    <x v="0"/>
    <x v="0"/>
  </r>
  <r>
    <n v="822"/>
    <s v="MTRX1"/>
    <s v="Def"/>
    <s v="完成催收戶資料檔"/>
    <m/>
    <x v="2"/>
    <x v="1"/>
    <s v="暫存檔"/>
    <m/>
    <m/>
    <m/>
    <m/>
    <s v=""/>
    <s v=""/>
    <x v="0"/>
    <x v="0"/>
  </r>
  <r>
    <n v="823"/>
    <s v="MTRX2"/>
    <s v="Def"/>
    <s v="3037 資料檔"/>
    <m/>
    <x v="2"/>
    <x v="1"/>
    <s v="暫存檔"/>
    <m/>
    <m/>
    <m/>
    <m/>
    <s v=""/>
    <s v=""/>
    <x v="0"/>
    <x v="0"/>
  </r>
  <r>
    <n v="824"/>
    <s v="MVSPF"/>
    <s v="Def"/>
    <s v="會計室傳票檔"/>
    <m/>
    <x v="2"/>
    <x v="1"/>
    <s v="暫存檔"/>
    <m/>
    <m/>
    <m/>
    <m/>
    <s v=""/>
    <s v=""/>
    <x v="0"/>
    <x v="0"/>
  </r>
  <r>
    <n v="825"/>
    <s v="PCS001P"/>
    <s v="Def"/>
    <s v="在職員工檔"/>
    <m/>
    <x v="2"/>
    <x v="1"/>
    <s v="暫存檔"/>
    <m/>
    <m/>
    <m/>
    <m/>
    <s v=""/>
    <s v=""/>
    <x v="0"/>
    <x v="0"/>
  </r>
  <r>
    <n v="826"/>
    <s v="PCS002P"/>
    <s v="Def"/>
    <s v="AS"/>
    <m/>
    <x v="2"/>
    <x v="1"/>
    <s v="暫存檔"/>
    <m/>
    <m/>
    <m/>
    <m/>
    <s v=""/>
    <s v=""/>
    <x v="0"/>
    <x v="0"/>
  </r>
  <r>
    <n v="827"/>
    <s v="PCS003P"/>
    <s v="Def"/>
    <s v="上傳離職員工檔"/>
    <m/>
    <x v="2"/>
    <x v="1"/>
    <s v="暫存檔"/>
    <m/>
    <m/>
    <m/>
    <m/>
    <s v=""/>
    <s v=""/>
    <x v="0"/>
    <x v="0"/>
  </r>
  <r>
    <n v="828"/>
    <s v="PCS004P"/>
    <s v="Def"/>
    <s v="匯款上傳明細"/>
    <m/>
    <x v="2"/>
    <x v="1"/>
    <s v="暫存檔"/>
    <m/>
    <m/>
    <m/>
    <m/>
    <s v=""/>
    <s v=""/>
    <x v="0"/>
    <x v="0"/>
  </r>
  <r>
    <n v="829"/>
    <s v="PCS005P"/>
    <s v="Def"/>
    <s v="劃撥轉帳上傳明細"/>
    <m/>
    <x v="2"/>
    <x v="1"/>
    <s v="暫存檔"/>
    <m/>
    <m/>
    <m/>
    <m/>
    <s v=""/>
    <s v=""/>
    <x v="0"/>
    <x v="0"/>
  </r>
  <r>
    <n v="830"/>
    <s v="PCS006P"/>
    <s v="Def"/>
    <s v="火險佣金上傳明細"/>
    <m/>
    <x v="2"/>
    <x v="1"/>
    <s v="暫存檔"/>
    <m/>
    <m/>
    <m/>
    <m/>
    <s v=""/>
    <s v=""/>
    <x v="0"/>
    <x v="0"/>
  </r>
  <r>
    <n v="831"/>
    <s v="PCS007P"/>
    <s v="Def"/>
    <s v="匯款上傳明細　新光　"/>
    <m/>
    <x v="2"/>
    <x v="1"/>
    <s v="暫存檔"/>
    <m/>
    <m/>
    <m/>
    <m/>
    <s v=""/>
    <s v=""/>
    <x v="0"/>
    <x v="0"/>
  </r>
  <r>
    <n v="832"/>
    <s v="PCS008P"/>
    <s v="Def"/>
    <s v="新光保費統計上傳檔"/>
    <m/>
    <x v="2"/>
    <x v="1"/>
    <s v="暫存檔"/>
    <m/>
    <m/>
    <m/>
    <m/>
    <s v=""/>
    <s v=""/>
    <x v="0"/>
    <x v="0"/>
  </r>
  <r>
    <n v="833"/>
    <s v="PCS009P"/>
    <s v="Def"/>
    <s v="利率調整明細－批次上傳檔"/>
    <m/>
    <x v="2"/>
    <x v="1"/>
    <s v="暫存檔"/>
    <m/>
    <m/>
    <m/>
    <m/>
    <s v=""/>
    <s v=""/>
    <x v="0"/>
    <x v="0"/>
  </r>
  <r>
    <n v="834"/>
    <s v="PCS010P"/>
    <s v="Def"/>
    <s v="利率調整－批次上傳滯繳明細"/>
    <m/>
    <x v="2"/>
    <x v="1"/>
    <s v="暫存檔"/>
    <m/>
    <m/>
    <m/>
    <m/>
    <s v=""/>
    <s v=""/>
    <x v="0"/>
    <x v="0"/>
  </r>
  <r>
    <n v="835"/>
    <s v="PCS012P"/>
    <s v="Def"/>
    <s v="銀扣失敗上傳暫存"/>
    <m/>
    <x v="2"/>
    <x v="1"/>
    <s v="暫存檔"/>
    <m/>
    <m/>
    <m/>
    <m/>
    <s v=""/>
    <s v=""/>
    <x v="0"/>
    <x v="0"/>
  </r>
  <r>
    <n v="836"/>
    <s v="PCS013P"/>
    <s v="Def"/>
    <s v="定期機動特別件－利率調整"/>
    <m/>
    <x v="2"/>
    <x v="1"/>
    <s v="暫存檔"/>
    <m/>
    <m/>
    <m/>
    <m/>
    <s v=""/>
    <s v=""/>
    <x v="0"/>
    <x v="0"/>
  </r>
  <r>
    <n v="837"/>
    <s v="PCS014P"/>
    <s v="Def"/>
    <s v="地區對照明細上傳檔"/>
    <m/>
    <x v="2"/>
    <x v="1"/>
    <s v="暫存檔"/>
    <m/>
    <m/>
    <m/>
    <m/>
    <s v=""/>
    <s v=""/>
    <x v="0"/>
    <x v="0"/>
  </r>
  <r>
    <n v="838"/>
    <s v="PCS015P"/>
    <s v="Def"/>
    <s v="Upload File for LN9920"/>
    <m/>
    <x v="2"/>
    <x v="1"/>
    <s v="暫存檔"/>
    <m/>
    <m/>
    <m/>
    <m/>
    <s v=""/>
    <s v=""/>
    <x v="0"/>
    <x v="0"/>
  </r>
  <r>
    <n v="839"/>
    <s v="PCS016P"/>
    <s v="Def"/>
    <s v="公職人員財產申報名單來源檔"/>
    <m/>
    <x v="2"/>
    <x v="1"/>
    <s v="暫存檔"/>
    <m/>
    <m/>
    <m/>
    <m/>
    <s v=""/>
    <s v=""/>
    <x v="0"/>
    <x v="0"/>
  </r>
  <r>
    <n v="840"/>
    <s v="PCS098P"/>
    <s v="Def"/>
    <s v="暫收款清除清單"/>
    <m/>
    <x v="2"/>
    <x v="1"/>
    <s v="暫存檔"/>
    <m/>
    <m/>
    <m/>
    <m/>
    <s v=""/>
    <s v=""/>
    <x v="0"/>
    <x v="0"/>
  </r>
  <r>
    <n v="841"/>
    <s v="PCS099P"/>
    <s v="Def"/>
    <s v="在職上傳明細檔"/>
    <m/>
    <x v="2"/>
    <x v="1"/>
    <s v="暫存檔"/>
    <m/>
    <m/>
    <m/>
    <m/>
    <s v=""/>
    <s v=""/>
    <x v="0"/>
    <x v="0"/>
  </r>
  <r>
    <n v="842"/>
    <s v="PCS57OP"/>
    <s v="Def"/>
    <s v="新光保費上傳檔－安心世貸"/>
    <m/>
    <x v="2"/>
    <x v="1"/>
    <s v="暫存檔"/>
    <m/>
    <m/>
    <m/>
    <m/>
    <s v=""/>
    <s v=""/>
    <x v="0"/>
    <x v="0"/>
  </r>
  <r>
    <n v="843"/>
    <s v="PCS610P"/>
    <s v="Def"/>
    <s v="關係人上傳檔"/>
    <m/>
    <x v="2"/>
    <x v="1"/>
    <s v="暫存檔"/>
    <m/>
    <m/>
    <m/>
    <m/>
    <s v=""/>
    <s v=""/>
    <x v="0"/>
    <x v="0"/>
  </r>
  <r>
    <n v="844"/>
    <s v="PCS65EP"/>
    <s v="Def"/>
    <s v="五類資產上傳檔"/>
    <m/>
    <x v="2"/>
    <x v="1"/>
    <s v="暫存檔"/>
    <m/>
    <m/>
    <m/>
    <m/>
    <s v=""/>
    <s v=""/>
    <x v="0"/>
    <x v="0"/>
  </r>
  <r>
    <n v="845"/>
    <s v="PCS65GP"/>
    <s v="Def"/>
    <s v="利息法帳面資料上傳檔"/>
    <m/>
    <x v="2"/>
    <x v="1"/>
    <s v="暫存檔"/>
    <m/>
    <m/>
    <m/>
    <m/>
    <s v=""/>
    <s v=""/>
    <x v="0"/>
    <x v="0"/>
  </r>
  <r>
    <n v="846"/>
    <s v="PCS981P"/>
    <s v="Def"/>
    <s v="客戶資料清理對照檔"/>
    <m/>
    <x v="2"/>
    <x v="1"/>
    <s v="暫存檔"/>
    <m/>
    <m/>
    <m/>
    <m/>
    <s v=""/>
    <s v=""/>
    <x v="0"/>
    <x v="0"/>
  </r>
  <r>
    <n v="847"/>
    <s v="PCS984P"/>
    <s v="Def"/>
    <s v="建物檔資料清理對照檔"/>
    <m/>
    <x v="2"/>
    <x v="1"/>
    <s v="暫存檔"/>
    <m/>
    <m/>
    <m/>
    <m/>
    <s v=""/>
    <s v=""/>
    <x v="0"/>
    <x v="0"/>
  </r>
  <r>
    <n v="848"/>
    <s v="PCS987P"/>
    <s v="Def"/>
    <s v="土地檔資料清理對照檔"/>
    <m/>
    <x v="2"/>
    <x v="1"/>
    <s v="暫存檔"/>
    <m/>
    <m/>
    <m/>
    <m/>
    <s v=""/>
    <s v=""/>
    <x v="0"/>
    <x v="0"/>
  </r>
  <r>
    <n v="849"/>
    <s v="PCSB03P"/>
    <s v="Def"/>
    <s v="一般債權回覆檔 BATCHTX03"/>
    <m/>
    <x v="2"/>
    <x v="1"/>
    <s v="暫存檔"/>
    <m/>
    <m/>
    <m/>
    <m/>
    <s v=""/>
    <s v=""/>
    <x v="0"/>
    <x v="0"/>
  </r>
  <r>
    <n v="850"/>
    <s v="PO$AADP"/>
    <s v="Def"/>
    <s v="郵局扣款授權明細檔"/>
    <m/>
    <x v="0"/>
    <x v="0"/>
    <m/>
    <m/>
    <m/>
    <m/>
    <m/>
    <s v="BankAuthAct"/>
    <s v="銀扣授權帳號檔"/>
    <x v="0"/>
    <x v="0"/>
  </r>
  <r>
    <n v="851"/>
    <s v="PO$AARP"/>
    <s v="Def"/>
    <s v="郵局扣款授權紀錄檔"/>
    <m/>
    <x v="0"/>
    <x v="0"/>
    <m/>
    <m/>
    <m/>
    <m/>
    <m/>
    <s v="PostAuthLog"/>
    <s v="郵局授權記錄檔"/>
    <x v="0"/>
    <x v="0"/>
  </r>
  <r>
    <n v="852"/>
    <s v="PO$LOGP"/>
    <s v="Def"/>
    <s v="郵局扣款授權異動ＬＯＧ檔"/>
    <m/>
    <x v="0"/>
    <x v="1"/>
    <s v="新架構紀錄在郵局授權紀錄檔PostAuthLog"/>
    <s v="10/22查詢為0筆"/>
    <m/>
    <m/>
    <m/>
    <s v=""/>
    <s v=""/>
    <x v="0"/>
    <x v="0"/>
  </r>
  <r>
    <n v="853"/>
    <s v="PO$P11P"/>
    <s v="Def"/>
    <s v="郵局扣款授權檔－期款"/>
    <m/>
    <x v="2"/>
    <x v="1"/>
    <s v="媒體檔"/>
    <s v="此檔為暫存檔，每個月產生時會洗掉，AS400明細紀錄在PO$AARP_x000a_10/22查詢為4筆_x000a_新架構會記錄在PostAuthLog(以PO$AARP寫入)"/>
    <m/>
    <m/>
    <m/>
    <s v=""/>
    <s v=""/>
    <x v="0"/>
    <x v="0"/>
  </r>
  <r>
    <n v="854"/>
    <s v="PO$P12P"/>
    <s v="Def"/>
    <s v="郵局扣款授權檔－火險"/>
    <m/>
    <x v="2"/>
    <x v="1"/>
    <s v="媒體檔"/>
    <s v="此檔為暫存檔，每個月產生時會洗掉，AS400明細紀錄在PO$AARP_x000a_10/22查詢為4筆_x000a_新架構會記錄在PostAuthLog(以PO$AARP寫入)"/>
    <m/>
    <m/>
    <m/>
    <s v=""/>
    <s v=""/>
    <x v="0"/>
    <x v="0"/>
  </r>
  <r>
    <n v="855"/>
    <s v="PO$P21P"/>
    <s v="Def"/>
    <s v="郵局扣款授權提回檔－期款"/>
    <m/>
    <x v="2"/>
    <x v="1"/>
    <s v="媒體檔"/>
    <s v="此檔為媒體檔，每個月產生時會洗掉，AS400明細紀錄在PO$AARP_x000a_10/22查詢為8筆_x000a_新架構會記錄在PostAuthLog(以PO$AARP寫入)"/>
    <m/>
    <m/>
    <m/>
    <s v=""/>
    <s v=""/>
    <x v="0"/>
    <x v="0"/>
  </r>
  <r>
    <n v="856"/>
    <s v="PO$P22P"/>
    <s v="Def"/>
    <s v="郵局扣款授權提回檔－火險 )"/>
    <m/>
    <x v="2"/>
    <x v="1"/>
    <s v="媒體檔"/>
    <s v="此檔為媒體檔，每個月產生時會洗掉，AS400明細紀錄在PO$AARP_x000a_10/22查詢為8筆_x000a_新架構會記錄在PostAuthLog(以PO$AARP寫入)"/>
    <m/>
    <m/>
    <m/>
    <s v=""/>
    <s v=""/>
    <x v="0"/>
    <x v="0"/>
  </r>
  <r>
    <n v="857"/>
    <s v="Q1027B"/>
    <s v="Def"/>
    <s v="FROM QGPL/Q20111027B"/>
    <m/>
    <x v="2"/>
    <x v="1"/>
    <s v="暫存檔"/>
    <m/>
    <m/>
    <m/>
    <m/>
    <s v=""/>
    <s v=""/>
    <x v="0"/>
    <x v="0"/>
  </r>
  <r>
    <n v="858"/>
    <s v="REALTY01"/>
    <s v="Def"/>
    <s v="新舊科目對照檔 ( 不動產 )"/>
    <m/>
    <x v="1"/>
    <x v="1"/>
    <s v="歷史資料"/>
    <s v="非放款部的歷史資料"/>
    <m/>
    <m/>
    <m/>
    <s v=""/>
    <s v=""/>
    <x v="0"/>
    <x v="0"/>
  </r>
  <r>
    <n v="859"/>
    <s v="REALTY02"/>
    <s v="Def"/>
    <s v="銷帳碼清單 ( 不動產 )"/>
    <m/>
    <x v="1"/>
    <x v="1"/>
    <s v="歷史資料"/>
    <s v="非放款部的歷史資料"/>
    <m/>
    <m/>
    <m/>
    <s v=""/>
    <s v=""/>
    <x v="0"/>
    <x v="0"/>
  </r>
  <r>
    <n v="860"/>
    <s v="REALTY03"/>
    <s v="Def"/>
    <s v="帳帳清單轉入暫存 ( 不動產 )"/>
    <m/>
    <x v="1"/>
    <x v="1"/>
    <s v="歷史資料"/>
    <s v="非放款部的歷史資料"/>
    <m/>
    <m/>
    <m/>
    <s v=""/>
    <s v=""/>
    <x v="0"/>
    <x v="0"/>
  </r>
  <r>
    <n v="861"/>
    <s v="REALTY04"/>
    <s v="Def"/>
    <s v="銷帳碼沖銷記錄 ( 不動產 )"/>
    <m/>
    <x v="1"/>
    <x v="1"/>
    <s v="歷史資料"/>
    <s v="非放款部的歷史資料"/>
    <m/>
    <m/>
    <m/>
    <s v=""/>
    <s v=""/>
    <x v="0"/>
    <x v="0"/>
  </r>
  <r>
    <n v="862"/>
    <s v="RL$BLDP"/>
    <s v="Def"/>
    <s v="鑑價表建物資料"/>
    <m/>
    <x v="1"/>
    <x v="1"/>
    <s v="歷史資料"/>
    <s v="非放款部的歷史資料"/>
    <m/>
    <m/>
    <m/>
    <s v=""/>
    <s v=""/>
    <x v="0"/>
    <x v="0"/>
  </r>
  <r>
    <n v="863"/>
    <s v="RL$EVLP"/>
    <s v="Def"/>
    <s v="不動產實查鑑價表"/>
    <m/>
    <x v="1"/>
    <x v="1"/>
    <s v="歷史資料"/>
    <s v="非放款部的歷史資料"/>
    <m/>
    <m/>
    <m/>
    <s v=""/>
    <s v=""/>
    <x v="0"/>
    <x v="0"/>
  </r>
  <r>
    <n v="864"/>
    <s v="RL$FORP"/>
    <s v="Def"/>
    <s v="鑑價表總值核算方式"/>
    <m/>
    <x v="1"/>
    <x v="1"/>
    <s v="歷史資料"/>
    <s v="非放款部的歷史資料"/>
    <m/>
    <m/>
    <m/>
    <s v=""/>
    <s v=""/>
    <x v="0"/>
    <x v="0"/>
  </r>
  <r>
    <n v="865"/>
    <s v="RL$LANP"/>
    <s v="Def"/>
    <s v="鑑價表土地資料"/>
    <m/>
    <x v="1"/>
    <x v="1"/>
    <s v="歷史資料"/>
    <s v="非放款部的歷史資料"/>
    <m/>
    <m/>
    <m/>
    <s v=""/>
    <s v=""/>
    <x v="0"/>
    <x v="0"/>
  </r>
  <r>
    <n v="866"/>
    <s v="RL$SETP"/>
    <s v="Def"/>
    <s v="鑑價表設定檔"/>
    <m/>
    <x v="1"/>
    <x v="1"/>
    <s v="歷史資料"/>
    <s v="非放款部的歷史資料"/>
    <m/>
    <m/>
    <m/>
    <s v=""/>
    <s v=""/>
    <x v="0"/>
    <x v="0"/>
  </r>
  <r>
    <n v="867"/>
    <s v="SS$EMFP"/>
    <s v="Def"/>
    <s v="組織／作業權限控制檔"/>
    <m/>
    <x v="3"/>
    <x v="1"/>
    <s v="設定檔"/>
    <m/>
    <m/>
    <m/>
    <m/>
    <s v=""/>
    <s v=""/>
    <x v="0"/>
    <x v="0"/>
  </r>
  <r>
    <n v="868"/>
    <s v="SS$ENMP"/>
    <s v="Def"/>
    <s v="工作環境／系統模組控制檔"/>
    <m/>
    <x v="3"/>
    <x v="1"/>
    <s v="設定檔"/>
    <m/>
    <m/>
    <m/>
    <m/>
    <s v=""/>
    <s v=""/>
    <x v="0"/>
    <x v="0"/>
  </r>
  <r>
    <n v="869"/>
    <s v="SS$ENVP"/>
    <s v="Def"/>
    <s v="工作環境檔"/>
    <m/>
    <x v="3"/>
    <x v="1"/>
    <s v="設定檔"/>
    <m/>
    <m/>
    <m/>
    <m/>
    <s v=""/>
    <s v=""/>
    <x v="0"/>
    <x v="0"/>
  </r>
  <r>
    <n v="870"/>
    <s v="SS$FDFP"/>
    <s v="Def"/>
    <s v="作業定義檔"/>
    <m/>
    <x v="3"/>
    <x v="1"/>
    <s v="設定檔"/>
    <m/>
    <m/>
    <m/>
    <m/>
    <s v=""/>
    <s v=""/>
    <x v="0"/>
    <x v="0"/>
  </r>
  <r>
    <n v="871"/>
    <s v="SS$FDSP"/>
    <s v="Def"/>
    <s v="作業名稱檔"/>
    <m/>
    <x v="3"/>
    <x v="1"/>
    <s v="設定檔"/>
    <m/>
    <m/>
    <m/>
    <m/>
    <s v=""/>
    <s v=""/>
    <x v="0"/>
    <x v="0"/>
  </r>
  <r>
    <n v="872"/>
    <s v="SS$LNGP"/>
    <s v="Def"/>
    <s v="語言定義檔"/>
    <m/>
    <x v="3"/>
    <x v="1"/>
    <s v="設定檔"/>
    <m/>
    <m/>
    <m/>
    <m/>
    <s v=""/>
    <s v=""/>
    <x v="0"/>
    <x v="0"/>
  </r>
  <r>
    <n v="873"/>
    <s v="SS$MCCP"/>
    <s v="Def"/>
    <s v="命令說明檔"/>
    <m/>
    <x v="3"/>
    <x v="1"/>
    <s v="設定檔"/>
    <m/>
    <m/>
    <m/>
    <m/>
    <s v=""/>
    <s v=""/>
    <x v="0"/>
    <x v="0"/>
  </r>
  <r>
    <n v="874"/>
    <s v="SS$MCRP"/>
    <s v="Def"/>
    <s v="目錄／作業控制檔"/>
    <m/>
    <x v="3"/>
    <x v="1"/>
    <s v="設定檔"/>
    <m/>
    <m/>
    <m/>
    <m/>
    <s v=""/>
    <s v=""/>
    <x v="0"/>
    <x v="0"/>
  </r>
  <r>
    <n v="875"/>
    <s v="SS$MDCP"/>
    <s v="Def"/>
    <s v="說明定義檔"/>
    <m/>
    <x v="3"/>
    <x v="1"/>
    <s v="設定檔"/>
    <m/>
    <m/>
    <m/>
    <m/>
    <s v=""/>
    <s v=""/>
    <x v="0"/>
    <x v="0"/>
  </r>
  <r>
    <n v="876"/>
    <s v="SS$MDLP"/>
    <s v="Def"/>
    <s v="系統模組定義檔"/>
    <m/>
    <x v="3"/>
    <x v="1"/>
    <s v="設定檔"/>
    <m/>
    <m/>
    <m/>
    <m/>
    <s v=""/>
    <s v=""/>
    <x v="0"/>
    <x v="0"/>
  </r>
  <r>
    <n v="877"/>
    <s v="SS$MFNP"/>
    <s v="Def"/>
    <s v="主作業定義檔"/>
    <m/>
    <x v="3"/>
    <x v="1"/>
    <s v="設定檔"/>
    <m/>
    <m/>
    <m/>
    <m/>
    <s v=""/>
    <s v=""/>
    <x v="0"/>
    <x v="0"/>
  </r>
  <r>
    <n v="878"/>
    <s v="SS$MNUP"/>
    <s v="Def"/>
    <s v="目錄定義檔"/>
    <m/>
    <x v="3"/>
    <x v="1"/>
    <s v="設定檔"/>
    <m/>
    <m/>
    <m/>
    <m/>
    <s v=""/>
    <s v=""/>
    <x v="0"/>
    <x v="0"/>
  </r>
  <r>
    <n v="879"/>
    <s v="SS$SFNP"/>
    <s v="Def"/>
    <s v="副作業定義檔"/>
    <m/>
    <x v="3"/>
    <x v="1"/>
    <s v="設定檔"/>
    <m/>
    <m/>
    <m/>
    <m/>
    <s v=""/>
    <s v=""/>
    <x v="0"/>
    <x v="0"/>
  </r>
  <r>
    <n v="880"/>
    <s v="SS$TRMP"/>
    <s v="Def"/>
    <s v="字彙定義檔"/>
    <m/>
    <x v="3"/>
    <x v="1"/>
    <s v="設定檔"/>
    <m/>
    <m/>
    <m/>
    <m/>
    <s v=""/>
    <s v=""/>
    <x v="0"/>
    <x v="0"/>
  </r>
  <r>
    <n v="881"/>
    <s v="SS$UMFP"/>
    <s v="Def"/>
    <s v="使用者權限控制檔"/>
    <m/>
    <x v="3"/>
    <x v="1"/>
    <s v="設定檔"/>
    <m/>
    <m/>
    <m/>
    <m/>
    <s v=""/>
    <s v=""/>
    <x v="0"/>
    <x v="0"/>
  </r>
  <r>
    <n v="882"/>
    <s v="SS$USRP"/>
    <s v="Def"/>
    <s v="使用者定義檔"/>
    <m/>
    <x v="3"/>
    <x v="1"/>
    <s v="設定檔"/>
    <s v="依照新系統重新設定"/>
    <m/>
    <m/>
    <m/>
    <s v=""/>
    <s v=""/>
    <x v="0"/>
    <x v="0"/>
  </r>
  <r>
    <n v="883"/>
    <s v="TAAPNP"/>
    <s v="Def"/>
    <s v="聯貸帳號額度對照檔"/>
    <m/>
    <x v="0"/>
    <x v="2"/>
    <m/>
    <s v="與USER確認聯貸案歷史資料"/>
    <m/>
    <m/>
    <m/>
    <s v=""/>
    <s v=""/>
    <x v="0"/>
    <x v="0"/>
  </r>
  <r>
    <n v="884"/>
    <s v="TABASP"/>
    <s v="Def"/>
    <s v="聯貸基本資料檔"/>
    <m/>
    <x v="0"/>
    <x v="2"/>
    <m/>
    <s v="與USER確認聯貸案歷史資料"/>
    <m/>
    <m/>
    <m/>
    <s v=""/>
    <s v=""/>
    <x v="0"/>
    <x v="0"/>
  </r>
  <r>
    <n v="885"/>
    <s v="TACHKP"/>
    <s v="Def"/>
    <s v="聯貸清算扣款核對檔"/>
    <m/>
    <x v="0"/>
    <x v="1"/>
    <s v="目前已不使用"/>
    <s v="與USER確認聯貸案歷史資料_x000a_10/27轉換環境無此資料表"/>
    <m/>
    <m/>
    <s v="X"/>
    <s v=""/>
    <s v=""/>
    <x v="0"/>
    <x v="0"/>
  </r>
  <r>
    <n v="886"/>
    <s v="TADDTP"/>
    <s v="Def"/>
    <s v="聯貸清算扣款明細累積檔"/>
    <m/>
    <x v="1"/>
    <x v="2"/>
    <m/>
    <s v="歷史資料"/>
    <m/>
    <m/>
    <m/>
    <s v=""/>
    <s v=""/>
    <x v="0"/>
    <x v="0"/>
  </r>
  <r>
    <n v="887"/>
    <s v="TADDUP"/>
    <s v="Def"/>
    <s v="更正聯貸清算扣款明細累積檔"/>
    <m/>
    <x v="0"/>
    <x v="2"/>
    <m/>
    <s v="與USER確認聯貸案歷史資料"/>
    <m/>
    <m/>
    <m/>
    <s v=""/>
    <s v=""/>
    <x v="0"/>
    <x v="0"/>
  </r>
  <r>
    <n v="888"/>
    <s v="TAINSP"/>
    <s v="Def"/>
    <s v="聯貸繳息清單檔"/>
    <m/>
    <x v="0"/>
    <x v="2"/>
    <m/>
    <s v="與USER確認聯貸案歷史資料"/>
    <m/>
    <m/>
    <m/>
    <s v=""/>
    <s v=""/>
    <x v="0"/>
    <x v="0"/>
  </r>
  <r>
    <n v="889"/>
    <s v="TAM10P"/>
    <s v="Def"/>
    <s v="PC-SUPPORT FOR TAM10P"/>
    <m/>
    <x v="0"/>
    <x v="2"/>
    <m/>
    <s v="與USER確認聯貸案歷史資料"/>
    <m/>
    <m/>
    <m/>
    <s v=""/>
    <s v=""/>
    <x v="0"/>
    <x v="0"/>
  </r>
  <r>
    <n v="890"/>
    <s v="TAM11P"/>
    <s v="Def"/>
    <s v="台新聯貸帳務媒體檔"/>
    <m/>
    <x v="0"/>
    <x v="2"/>
    <m/>
    <s v="與USER確認聯貸案歷史資料"/>
    <m/>
    <m/>
    <m/>
    <s v=""/>
    <s v=""/>
    <x v="0"/>
    <x v="0"/>
  </r>
  <r>
    <n v="891"/>
    <s v="TAM12P"/>
    <s v="Def"/>
    <s v="ＰＣ下傳聯貸清算扣款媒體檔"/>
    <m/>
    <x v="0"/>
    <x v="2"/>
    <m/>
    <s v="與USER確認聯貸案歷史資料"/>
    <m/>
    <m/>
    <m/>
    <s v=""/>
    <s v=""/>
    <x v="0"/>
    <x v="0"/>
  </r>
  <r>
    <n v="892"/>
    <s v="TAM13P"/>
    <s v="Def"/>
    <s v="聯貸清算扣款媒體檔（上傳）"/>
    <m/>
    <x v="0"/>
    <x v="2"/>
    <m/>
    <s v="與USER確認聯貸案歷史資料"/>
    <m/>
    <m/>
    <m/>
    <s v=""/>
    <s v=""/>
    <x v="0"/>
    <x v="0"/>
  </r>
  <r>
    <n v="893"/>
    <s v="TAM21P"/>
    <s v="Def"/>
    <s v="聯貸清單媒體檔"/>
    <m/>
    <x v="0"/>
    <x v="1"/>
    <s v="目前已不使用"/>
    <s v="與USER確認聯貸案歷史資料_x000a_10/27轉換環境無此資料表"/>
    <m/>
    <m/>
    <s v="X"/>
    <s v=""/>
    <s v=""/>
    <x v="0"/>
    <x v="0"/>
  </r>
  <r>
    <n v="894"/>
    <s v="TAM22P"/>
    <s v="Def"/>
    <s v="聯貸基本資料媒體檔"/>
    <m/>
    <x v="0"/>
    <x v="1"/>
    <s v="目前已不使用"/>
    <s v="與USER確認聯貸案歷史資料_x000a_10/27轉換環境無此資料表"/>
    <m/>
    <m/>
    <s v="X"/>
    <s v=""/>
    <s v=""/>
    <x v="0"/>
    <x v="0"/>
  </r>
  <r>
    <n v="895"/>
    <s v="TAM23P"/>
    <s v="Def"/>
    <s v="聯貸清算扣款核對媒體檔"/>
    <m/>
    <x v="0"/>
    <x v="1"/>
    <s v="目前已不使用"/>
    <s v="與USER確認聯貸案歷史資料_x000a_10/27轉換環境無此資料表"/>
    <m/>
    <m/>
    <s v="X"/>
    <s v=""/>
    <s v=""/>
    <x v="0"/>
    <x v="0"/>
  </r>
  <r>
    <n v="896"/>
    <s v="TAM30P"/>
    <s v="Def"/>
    <s v="聯貸繳息證明暫存檔"/>
    <m/>
    <x v="0"/>
    <x v="2"/>
    <m/>
    <s v="與USER確認聯貸案歷史資料"/>
    <m/>
    <m/>
    <m/>
    <s v=""/>
    <s v=""/>
    <x v="0"/>
    <x v="0"/>
  </r>
  <r>
    <n v="897"/>
    <s v="TAMGTP"/>
    <s v="Def"/>
    <s v="聯貸各交易序號二管理費檔"/>
    <m/>
    <x v="1"/>
    <x v="2"/>
    <m/>
    <s v="歷史資料"/>
    <m/>
    <m/>
    <m/>
    <s v=""/>
    <s v=""/>
    <x v="0"/>
    <x v="0"/>
  </r>
  <r>
    <n v="898"/>
    <s v="TATRXP"/>
    <s v="Def"/>
    <s v="聯貸帳務交易明細檔"/>
    <m/>
    <x v="1"/>
    <x v="2"/>
    <m/>
    <s v="歷史資料"/>
    <m/>
    <m/>
    <m/>
    <s v=""/>
    <s v=""/>
    <x v="0"/>
    <x v="0"/>
  </r>
  <r>
    <n v="899"/>
    <s v="TATTXP"/>
    <s v="Def"/>
    <s v="聯貸帳務交易明細筆數及金額合計檔"/>
    <m/>
    <x v="0"/>
    <x v="2"/>
    <m/>
    <s v="與USER確認聯貸案歷史資料"/>
    <m/>
    <m/>
    <m/>
    <s v=""/>
    <s v=""/>
    <x v="0"/>
    <x v="0"/>
  </r>
  <r>
    <n v="900"/>
    <s v="TB$ACCP"/>
    <s v="Def"/>
    <s v="85/04/01 變更部份會計科目對照檔"/>
    <m/>
    <x v="5"/>
    <x v="2"/>
    <m/>
    <s v="10/22全部為9筆_x000a_確認保留在轉換環境即可"/>
    <m/>
    <m/>
    <m/>
    <s v=""/>
    <s v=""/>
    <x v="0"/>
    <x v="0"/>
  </r>
  <r>
    <n v="901"/>
    <s v="TB$ACNP"/>
    <s v="Def"/>
    <s v="新會計科子目對照檔"/>
    <m/>
    <x v="5"/>
    <x v="1"/>
    <s v="新架構以會計科子細目設定檔CdAcCode匯入"/>
    <s v="10/22查詢為81筆"/>
    <m/>
    <m/>
    <m/>
    <s v=""/>
    <s v=""/>
    <x v="0"/>
    <x v="0"/>
  </r>
  <r>
    <n v="902"/>
    <s v="TB$ADDP"/>
    <s v="Def"/>
    <s v="外站每日輸入業務資料記錄表"/>
    <m/>
    <x v="1"/>
    <x v="1"/>
    <s v="不會用到"/>
    <s v="歷史資料"/>
    <m/>
    <m/>
    <m/>
    <s v=""/>
    <s v=""/>
    <x v="0"/>
    <x v="0"/>
  </r>
  <r>
    <n v="903"/>
    <s v="TB$AMLP"/>
    <s v="Def"/>
    <s v="AML 郵件通知檔"/>
    <m/>
    <x v="5"/>
    <x v="1"/>
    <s v="新架構以經辦員編查員編檔Email"/>
    <s v="10/22查詢為2筆"/>
    <m/>
    <m/>
    <m/>
    <s v=""/>
    <s v=""/>
    <x v="0"/>
    <x v="0"/>
  </r>
  <r>
    <n v="904"/>
    <s v="TB$APRP"/>
    <s v="Def"/>
    <s v="估價公司別對照檔"/>
    <n v="2"/>
    <x v="0"/>
    <x v="0"/>
    <m/>
    <s v="對應到擔保品重評的估價公司?_x000a_10/22查詢為22筆_x000a_群組代號需確認用途_x000a_開新Table照轉"/>
    <m/>
    <m/>
    <m/>
    <s v="new"/>
    <s v=""/>
    <x v="1"/>
    <x v="0"/>
  </r>
  <r>
    <n v="905"/>
    <s v="TB$ARAP"/>
    <s v="Def"/>
    <s v="資料區域檔"/>
    <m/>
    <x v="5"/>
    <x v="1"/>
    <s v="設定檔"/>
    <s v="C01 *C01001~*C01039 欄位說明、型態、起始位置及長度_x000a_新架構以系統參數設定檔SystemParas匯入"/>
    <m/>
    <m/>
    <m/>
    <s v=""/>
    <s v=""/>
    <x v="0"/>
    <x v="0"/>
  </r>
  <r>
    <n v="906"/>
    <s v="TB$ATDP"/>
    <s v="Def"/>
    <s v="科目交易對照檔"/>
    <m/>
    <x v="5"/>
    <x v="1"/>
    <s v="新架構以會計科子細目設定檔CdAcCode匯入"/>
    <s v="10/22查詢為433筆"/>
    <m/>
    <m/>
    <m/>
    <s v=""/>
    <s v=""/>
    <x v="0"/>
    <x v="0"/>
  </r>
  <r>
    <n v="907"/>
    <s v="TB$ATEP"/>
    <s v="Def"/>
    <s v="科目交易對照明細檔"/>
    <m/>
    <x v="5"/>
    <x v="1"/>
    <s v="新架構以會計科子細目設定檔CdAcCode匯入"/>
    <s v="10/22查詢為592筆"/>
    <m/>
    <m/>
    <m/>
    <s v=""/>
    <s v=""/>
    <x v="0"/>
    <x v="0"/>
  </r>
  <r>
    <n v="908"/>
    <s v="TB$ATFP"/>
    <s v="Def"/>
    <s v="科目交易對照檔（含資金來源）"/>
    <m/>
    <x v="5"/>
    <x v="1"/>
    <s v="新架構以會計科子細目設定檔CdAcCode匯入"/>
    <s v="10/22查詢為2707筆"/>
    <m/>
    <m/>
    <m/>
    <s v=""/>
    <s v=""/>
    <x v="0"/>
    <x v="0"/>
  </r>
  <r>
    <n v="909"/>
    <s v="TB$BBRP"/>
    <s v="Def"/>
    <s v="行庫主檔"/>
    <m/>
    <x v="4"/>
    <x v="1"/>
    <s v="由外部系統轉入"/>
    <s v="依財金資料轉入"/>
    <m/>
    <m/>
    <m/>
    <s v=""/>
    <s v=""/>
    <x v="0"/>
    <x v="0"/>
  </r>
  <r>
    <n v="910"/>
    <s v="TB$BCMP"/>
    <s v="Def"/>
    <s v="分公司檔"/>
    <m/>
    <x v="4"/>
    <x v="1"/>
    <s v="由核心轉入"/>
    <s v="改用核心員工檔"/>
    <m/>
    <m/>
    <m/>
    <s v=""/>
    <s v=""/>
    <x v="0"/>
    <x v="0"/>
  </r>
  <r>
    <n v="911"/>
    <s v="TB$BNKP"/>
    <s v="Def"/>
    <s v="銀行對照檔"/>
    <m/>
    <x v="4"/>
    <x v="1"/>
    <s v="依行庫主檔"/>
    <m/>
    <m/>
    <m/>
    <m/>
    <s v=""/>
    <s v=""/>
    <x v="0"/>
    <x v="0"/>
  </r>
  <r>
    <n v="912"/>
    <s v="TB$BRHP"/>
    <s v="Def"/>
    <s v="營業單位對照檔"/>
    <m/>
    <x v="4"/>
    <x v="0"/>
    <m/>
    <m/>
    <m/>
    <m/>
    <m/>
    <s v="CdBranch"/>
    <s v="營業單位資料檔"/>
    <x v="0"/>
    <x v="0"/>
  </r>
  <r>
    <n v="913"/>
    <s v="TB$CALP"/>
    <s v="Def"/>
    <s v="工作日曆檔"/>
    <m/>
    <x v="3"/>
    <x v="1"/>
    <s v="由核心轉入"/>
    <s v="由核心轉入"/>
    <m/>
    <m/>
    <m/>
    <s v=""/>
    <s v=""/>
    <x v="0"/>
    <x v="0"/>
  </r>
  <r>
    <n v="914"/>
    <s v="TB$CDEP"/>
    <s v="Def"/>
    <s v="計件代碼檔"/>
    <m/>
    <x v="5"/>
    <x v="1"/>
    <s v="目前已不使用"/>
    <s v="測試環境資料只有1~4_x000a_但L3100 撥款交易的下拉選單有1~9_x000a_和A~E_x000a_10/22轉換環境無此Table"/>
    <m/>
    <m/>
    <m/>
    <s v=""/>
    <s v=""/>
    <x v="0"/>
    <x v="0"/>
  </r>
  <r>
    <n v="915"/>
    <s v="TB$CLFP"/>
    <s v="Def"/>
    <s v="中租合約編號對照檔"/>
    <m/>
    <x v="1"/>
    <x v="2"/>
    <m/>
    <s v="歷史資料"/>
    <m/>
    <m/>
    <m/>
    <s v=""/>
    <s v=""/>
    <x v="0"/>
    <x v="0"/>
  </r>
  <r>
    <n v="916"/>
    <s v="TB$CODP"/>
    <s v="Def"/>
    <s v="房貸換算業績商品"/>
    <m/>
    <x v="5"/>
    <x v="1"/>
    <s v="目前已不使用"/>
    <s v="業績計算使用_x000a_要換算的商品代碼(原基本利率代碼)_x000a_10/22轉換環境無此Table"/>
    <m/>
    <m/>
    <m/>
    <s v=""/>
    <s v=""/>
    <x v="0"/>
    <x v="0"/>
  </r>
  <r>
    <n v="917"/>
    <s v="TB$DBSP"/>
    <s v="Def"/>
    <s v="部區處代號名稱對照檔"/>
    <n v="1"/>
    <x v="5"/>
    <x v="0"/>
    <m/>
    <s v="10/22查詢為111筆_x000a_待確認是否與業績計算有關_x000a_這裡的部區處代號為3碼_x000a_有季目標額_x000a_請新壽協助確認"/>
    <s v="V"/>
    <m/>
    <m/>
    <d v="2020-10-30T00:00:00"/>
    <s v=""/>
    <x v="3"/>
    <x v="0"/>
  </r>
  <r>
    <n v="918"/>
    <s v="TB$DOTP"/>
    <s v="Def"/>
    <s v="未齊件對照檔"/>
    <m/>
    <x v="5"/>
    <x v="0"/>
    <m/>
    <m/>
    <m/>
    <m/>
    <m/>
    <s v="LoanNotYet"/>
    <s v="未齊件管理檔"/>
    <x v="0"/>
    <x v="0"/>
  </r>
  <r>
    <n v="919"/>
    <s v="TB$DPTP"/>
    <s v="Def"/>
    <s v="部室別對照檔"/>
    <m/>
    <x v="5"/>
    <x v="1"/>
    <s v="改用核心員工檔"/>
    <s v="10/22查詢為6筆"/>
    <m/>
    <m/>
    <m/>
    <s v=""/>
    <s v=""/>
    <x v="0"/>
    <x v="0"/>
  </r>
  <r>
    <n v="920"/>
    <s v="TB$DURP"/>
    <s v="Def"/>
    <s v="存續年期因子對照檔"/>
    <m/>
    <x v="5"/>
    <x v="1"/>
    <s v="目前已不使用"/>
    <s v="10/22轉換環境無此Table"/>
    <m/>
    <m/>
    <m/>
    <s v=""/>
    <s v=""/>
    <x v="0"/>
    <x v="0"/>
  </r>
  <r>
    <n v="921"/>
    <s v="TB$EM6P"/>
    <s v="Def"/>
    <s v="委外估價人員檔"/>
    <n v="2"/>
    <x v="5"/>
    <x v="0"/>
    <m/>
    <s v="10/22查詢為208筆_x000a_CUSEM6為估價人員員編?_x000a_EMPNA6有幾筆姓名前有全形空白，轉換時需去除_x000a_開新Table照轉"/>
    <m/>
    <m/>
    <m/>
    <s v="new"/>
    <s v=""/>
    <x v="1"/>
    <x v="0"/>
  </r>
  <r>
    <n v="922"/>
    <s v="TB$EMCP"/>
    <s v="Def"/>
    <s v="協辦人員等級檔"/>
    <m/>
    <x v="5"/>
    <x v="0"/>
    <m/>
    <m/>
    <m/>
    <m/>
    <m/>
    <s v="PfCoOfficer"/>
    <s v="協辦人員等級檔"/>
    <x v="0"/>
    <x v="0"/>
  </r>
  <r>
    <n v="923"/>
    <s v="TB$EMP6"/>
    <s v="Def"/>
    <s v="委外估價人員檔"/>
    <m/>
    <x v="5"/>
    <x v="1"/>
    <s v="應以TB$EM6P為轉換來源"/>
    <s v="10/22轉換環境無此Table，可能只是中介檔"/>
    <m/>
    <m/>
    <m/>
    <s v=""/>
    <s v=""/>
    <x v="0"/>
    <x v="0"/>
  </r>
  <r>
    <n v="924"/>
    <s v="TB$EMPP"/>
    <s v="Def"/>
    <s v="員工主檔"/>
    <m/>
    <x v="4"/>
    <x v="1"/>
    <s v="由核心轉入"/>
    <s v="改用核心員工檔"/>
    <m/>
    <m/>
    <m/>
    <s v=""/>
    <s v=""/>
    <x v="0"/>
    <x v="0"/>
  </r>
  <r>
    <n v="925"/>
    <s v="TB$ENTP"/>
    <s v="Def"/>
    <s v="企金聯貸檔"/>
    <n v="2"/>
    <x v="5"/>
    <x v="0"/>
    <m/>
    <s v="10/22查詢為0筆_x000a_須轉入聯貸案訂約檔LoanSynd"/>
    <m/>
    <m/>
    <m/>
    <s v="LoanSynd"/>
    <s v="聯貸案訂約檔"/>
    <x v="1"/>
    <x v="0"/>
  </r>
  <r>
    <n v="926"/>
    <s v="TB$EVLP"/>
    <s v="Def"/>
    <s v="最終鑑價號碼檔"/>
    <m/>
    <x v="5"/>
    <x v="1"/>
    <s v="目前已不使用"/>
    <s v="10/22轉換環境無此Table"/>
    <m/>
    <m/>
    <s v="X"/>
    <s v=""/>
    <s v=""/>
    <x v="0"/>
    <x v="0"/>
  </r>
  <r>
    <n v="927"/>
    <s v="TB$FSTP"/>
    <s v="Def"/>
    <s v="催繳處理情形對照檔"/>
    <m/>
    <x v="5"/>
    <x v="1"/>
    <s v="CdCode代碼檔已涵蓋"/>
    <s v="新代碼轉入"/>
    <m/>
    <m/>
    <m/>
    <s v=""/>
    <s v=""/>
    <x v="0"/>
    <x v="0"/>
  </r>
  <r>
    <n v="928"/>
    <s v="TB$GDRP"/>
    <s v="Def"/>
    <s v="押品對照檔"/>
    <m/>
    <x v="5"/>
    <x v="0"/>
    <m/>
    <m/>
    <m/>
    <m/>
    <m/>
    <s v="CdCl"/>
    <s v="擔保品代號檔"/>
    <x v="0"/>
    <x v="0"/>
  </r>
  <r>
    <n v="929"/>
    <s v="TB$GRTP"/>
    <s v="Def"/>
    <s v="保證人關係對照檔"/>
    <m/>
    <x v="5"/>
    <x v="0"/>
    <m/>
    <m/>
    <m/>
    <m/>
    <m/>
    <s v="CdGuarantor"/>
    <s v="保證人關係代碼檔"/>
    <x v="0"/>
    <x v="0"/>
  </r>
  <r>
    <n v="930"/>
    <s v="TB$IRTP"/>
    <s v="Def"/>
    <s v="基本利率檔"/>
    <m/>
    <x v="4"/>
    <x v="0"/>
    <m/>
    <s v="架構不同_x000a_利率歷程紀錄_x000a_舊利率類別只有2碼_x000a_新商品別為5碼"/>
    <m/>
    <m/>
    <m/>
    <s v="CdBaseRate"/>
    <s v="基本利率檔"/>
    <x v="0"/>
    <x v="0"/>
  </r>
  <r>
    <n v="931"/>
    <s v="TB$ISRP"/>
    <s v="Def"/>
    <s v="保險公司資料檔"/>
    <m/>
    <x v="4"/>
    <x v="0"/>
    <m/>
    <m/>
    <m/>
    <m/>
    <m/>
    <s v="CdInsurer"/>
    <s v="保險公司資料檔"/>
    <x v="0"/>
    <x v="0"/>
  </r>
  <r>
    <n v="932"/>
    <s v="TB$LACP"/>
    <s v="Def"/>
    <s v="所區代碼檔"/>
    <m/>
    <x v="5"/>
    <x v="0"/>
    <m/>
    <s v="配合土地地段檔TB$LNDP使用"/>
    <m/>
    <m/>
    <m/>
    <s v="CdLandOffice"/>
    <s v="地政事務所轄區代碼檔"/>
    <x v="0"/>
    <x v="0"/>
  </r>
  <r>
    <n v="933"/>
    <s v="TB$LBJP"/>
    <s v="Def"/>
    <s v="地目說明"/>
    <m/>
    <x v="5"/>
    <x v="1"/>
    <s v="目前已不使用"/>
    <s v="10/22轉換環境無此Table"/>
    <m/>
    <m/>
    <s v="X"/>
    <s v=""/>
    <s v=""/>
    <x v="0"/>
    <x v="0"/>
  </r>
  <r>
    <n v="934"/>
    <s v="TB$LCDP"/>
    <s v="Def"/>
    <s v="科目明細檔"/>
    <m/>
    <x v="4"/>
    <x v="1"/>
    <s v="新架構以會計科子細目設定檔CdAcCode匯入"/>
    <s v="10/22查詢為149筆"/>
    <m/>
    <m/>
    <m/>
    <s v=""/>
    <s v=""/>
    <x v="0"/>
    <x v="0"/>
  </r>
  <r>
    <n v="935"/>
    <s v="TB$LCSP"/>
    <s v="Def"/>
    <s v="科目主檔"/>
    <m/>
    <x v="4"/>
    <x v="1"/>
    <s v="新系統重新設定"/>
    <s v="重新設定"/>
    <m/>
    <m/>
    <m/>
    <s v=""/>
    <s v=""/>
    <x v="0"/>
    <x v="0"/>
  </r>
  <r>
    <n v="936"/>
    <s v="TB$LMNP"/>
    <s v="Def"/>
    <s v="放款專員所屬業務部是對照檔"/>
    <m/>
    <x v="4"/>
    <x v="1"/>
    <s v="改用核心員工檔"/>
    <m/>
    <m/>
    <m/>
    <m/>
    <s v=""/>
    <s v=""/>
    <x v="0"/>
    <x v="0"/>
  </r>
  <r>
    <n v="937"/>
    <s v="TB$LNDP"/>
    <s v="Def"/>
    <s v="土地段小段代碼檔"/>
    <m/>
    <x v="5"/>
    <x v="0"/>
    <m/>
    <s v="配合所區代碼檔TB$LACP使用"/>
    <m/>
    <m/>
    <m/>
    <s v="CdLandSection"/>
    <s v="地段代碼檔"/>
    <x v="0"/>
    <x v="0"/>
  </r>
  <r>
    <n v="938"/>
    <s v="TB$LOCP"/>
    <s v="Def"/>
    <s v="地區別對照檔"/>
    <m/>
    <x v="4"/>
    <x v="0"/>
    <m/>
    <m/>
    <m/>
    <m/>
    <m/>
    <s v="CdCity"/>
    <s v="地區別代碼檔"/>
    <x v="0"/>
    <x v="0"/>
  </r>
  <r>
    <n v="939"/>
    <s v="TB$MAPP"/>
    <s v="Def"/>
    <s v="新／舊戶號對照檔"/>
    <m/>
    <x v="5"/>
    <x v="2"/>
    <m/>
    <s v="10/22查詢為10099筆_x000a_保留在轉換環境"/>
    <m/>
    <m/>
    <m/>
    <s v=""/>
    <s v=""/>
    <x v="0"/>
    <x v="0"/>
  </r>
  <r>
    <n v="940"/>
    <s v="TB$MNBP"/>
    <s v="Def"/>
    <s v="月份日數對照表"/>
    <m/>
    <x v="4"/>
    <x v="1"/>
    <s v="新系統重新設定"/>
    <m/>
    <m/>
    <m/>
    <m/>
    <s v=""/>
    <s v=""/>
    <x v="0"/>
    <x v="0"/>
  </r>
  <r>
    <n v="941"/>
    <s v="TB$OATP"/>
    <s v="Def"/>
    <s v="對外部門傳票開立對照檔"/>
    <m/>
    <x v="5"/>
    <x v="1"/>
    <s v="目前已不使用"/>
    <s v="10/22轉換環境無此Table"/>
    <m/>
    <m/>
    <s v="X"/>
    <s v=""/>
    <s v=""/>
    <x v="0"/>
    <x v="0"/>
  </r>
  <r>
    <n v="942"/>
    <s v="TB$OCPP"/>
    <s v="Def"/>
    <s v="行業別對照檔"/>
    <n v="2"/>
    <x v="5"/>
    <x v="0"/>
    <m/>
    <s v="以此檔匯入行業別代號檔CdIndustry"/>
    <m/>
    <m/>
    <m/>
    <s v="CdIndustry"/>
    <s v="行業別代號檔"/>
    <x v="1"/>
    <x v="0"/>
  </r>
  <r>
    <n v="943"/>
    <s v="TB$OFMP"/>
    <s v="Def"/>
    <s v="放款逾期新增減少原因檔"/>
    <m/>
    <x v="5"/>
    <x v="0"/>
    <m/>
    <m/>
    <m/>
    <m/>
    <m/>
    <s v="CdOverdue"/>
    <s v="逾期新增減少原因檔"/>
    <x v="0"/>
    <x v="0"/>
  </r>
  <r>
    <n v="944"/>
    <s v="TB$POIP"/>
    <s v="Def"/>
    <s v="郵局利率檔"/>
    <m/>
    <x v="5"/>
    <x v="0"/>
    <m/>
    <m/>
    <m/>
    <m/>
    <m/>
    <s v="CdBaseRate"/>
    <s v="基本利率檔"/>
    <x v="0"/>
    <x v="0"/>
  </r>
  <r>
    <n v="945"/>
    <s v="TB$POPP"/>
    <s v="Def"/>
    <s v="行業別結構檔"/>
    <m/>
    <x v="5"/>
    <x v="1"/>
    <s v="新系統僅使用行業別代碼檔CdIndustry"/>
    <m/>
    <m/>
    <m/>
    <m/>
    <s v=""/>
    <s v=""/>
    <x v="0"/>
    <x v="0"/>
  </r>
  <r>
    <n v="946"/>
    <s v="TB$SPLP"/>
    <s v="Def"/>
    <s v="特殊代碼說明檔"/>
    <m/>
    <x v="5"/>
    <x v="1"/>
    <s v="新系統以代碼檔CdCode匯入"/>
    <s v="新系統以代碼檔CdCode匯入_x000a_須建立對照檔"/>
    <m/>
    <m/>
    <m/>
    <s v=""/>
    <s v=""/>
    <x v="0"/>
    <x v="0"/>
  </r>
  <r>
    <n v="947"/>
    <s v="TB$SPRP"/>
    <s v="Def"/>
    <s v="櫃員密碼檔"/>
    <m/>
    <x v="4"/>
    <x v="1"/>
    <s v="不會用到"/>
    <m/>
    <m/>
    <m/>
    <m/>
    <s v=""/>
    <s v=""/>
    <x v="0"/>
    <x v="0"/>
  </r>
  <r>
    <n v="948"/>
    <s v="TB$SRNP"/>
    <s v="Def"/>
    <s v="主管卡理由檔"/>
    <m/>
    <x v="5"/>
    <x v="0"/>
    <m/>
    <s v="應有主管卡理由明細檔"/>
    <m/>
    <m/>
    <m/>
    <s v="CdSupv"/>
    <s v="主管理由檔"/>
    <x v="0"/>
    <x v="0"/>
  </r>
  <r>
    <n v="949"/>
    <s v="TB$STNP"/>
    <s v="Def"/>
    <s v="單位主管代碼檔"/>
    <m/>
    <x v="5"/>
    <x v="1"/>
    <s v="改用核心員工檔"/>
    <s v="改用核心員工檔_x000a_該單位員工無主管者為該單位主管"/>
    <m/>
    <m/>
    <m/>
    <s v=""/>
    <s v=""/>
    <x v="0"/>
    <x v="0"/>
  </r>
  <r>
    <n v="950"/>
    <s v="TB$TBLP"/>
    <s v="Def"/>
    <s v="基本利率名稱對照檔"/>
    <m/>
    <x v="5"/>
    <x v="0"/>
    <m/>
    <s v="商品檔"/>
    <m/>
    <m/>
    <m/>
    <s v="FacProd"/>
    <s v="商品參數主檔"/>
    <x v="0"/>
    <x v="0"/>
  </r>
  <r>
    <n v="951"/>
    <s v="TB$TCDP"/>
    <s v="Def"/>
    <s v="交易名稱對照檔"/>
    <m/>
    <x v="5"/>
    <x v="1"/>
    <s v="新系統重新設定"/>
    <s v="建立轉換對照表"/>
    <m/>
    <m/>
    <m/>
    <s v=""/>
    <s v=""/>
    <x v="0"/>
    <x v="0"/>
  </r>
  <r>
    <n v="952"/>
    <s v="TB$WKML1"/>
    <s v="Def"/>
    <s v="DATES"/>
    <m/>
    <x v="4"/>
    <x v="1"/>
    <s v="新系統重新設定"/>
    <s v="工作月"/>
    <m/>
    <m/>
    <m/>
    <s v=""/>
    <s v=""/>
    <x v="0"/>
    <x v="0"/>
  </r>
  <r>
    <n v="953"/>
    <s v="TB$WKMP"/>
    <s v="Def"/>
    <s v="房貸業績工作月對照檔"/>
    <m/>
    <x v="4"/>
    <x v="0"/>
    <m/>
    <m/>
    <m/>
    <m/>
    <m/>
    <s v="CdWorkMonth"/>
    <s v="放款工作月對照檔"/>
    <x v="0"/>
    <x v="0"/>
  </r>
  <r>
    <n v="954"/>
    <s v="TB$YG1P"/>
    <s v="Def"/>
    <s v="放款課長所屬區域中心對照檔"/>
    <m/>
    <x v="4"/>
    <x v="2"/>
    <m/>
    <m/>
    <m/>
    <m/>
    <m/>
    <s v=""/>
    <s v=""/>
    <x v="0"/>
    <x v="0"/>
  </r>
  <r>
    <n v="955"/>
    <s v="TB$Z6PP"/>
    <s v="Def"/>
    <s v="JCIC 郵遞區號對照檔"/>
    <m/>
    <x v="5"/>
    <x v="1"/>
    <s v="CdArea已涵蓋此資料內容"/>
    <s v="CdArea檔已有此資料"/>
    <m/>
    <m/>
    <m/>
    <s v=""/>
    <s v=""/>
    <x v="0"/>
    <x v="0"/>
  </r>
  <r>
    <n v="956"/>
    <s v="TB$ZIPP"/>
    <s v="Def"/>
    <s v="郵遞區號對照檔"/>
    <m/>
    <x v="5"/>
    <x v="1"/>
    <s v="CdArea已涵蓋此資料內容"/>
    <s v="CdArea檔已有此資料"/>
    <m/>
    <m/>
    <m/>
    <s v=""/>
    <s v=""/>
    <x v="0"/>
    <x v="0"/>
  </r>
  <r>
    <n v="957"/>
    <s v="TB$ZONP"/>
    <s v="Def"/>
    <s v="利率適用都會區碼對照檔"/>
    <n v="2"/>
    <x v="5"/>
    <x v="0"/>
    <m/>
    <s v="目前資料縣/市/鄉/鎮/區都有_x000a_開新Table照轉"/>
    <m/>
    <m/>
    <m/>
    <s v="new"/>
    <s v=""/>
    <x v="1"/>
    <x v="0"/>
  </r>
  <r>
    <n v="958"/>
    <s v="TB$ZP3P"/>
    <s v="Def"/>
    <s v="郵遞區號對照檔"/>
    <m/>
    <x v="4"/>
    <x v="2"/>
    <m/>
    <s v="郵遞區號&amp;催收人員對照檔"/>
    <m/>
    <m/>
    <m/>
    <s v=""/>
    <s v=""/>
    <x v="0"/>
    <x v="0"/>
  </r>
  <r>
    <n v="959"/>
    <s v="TBHSPRP"/>
    <s v="Def"/>
    <s v="櫃員資料維護ＬＯＧ檔"/>
    <m/>
    <x v="5"/>
    <x v="2"/>
    <m/>
    <s v="10/22查詢為305筆_x000a_保留在轉換環境"/>
    <m/>
    <m/>
    <m/>
    <s v=""/>
    <s v=""/>
    <x v="0"/>
    <x v="0"/>
  </r>
  <r>
    <n v="960"/>
    <s v="TBYGYMP"/>
    <s v="Def"/>
    <s v="業績年月對照入帳日檔"/>
    <m/>
    <x v="5"/>
    <x v="0"/>
    <m/>
    <s v="須轉入員工扣薪日程表EmpDeductSchedule_x000a_需與放款部確認&quot;應繳截止日&quot;用途是否等同&quot;媒體日期&quot;"/>
    <m/>
    <m/>
    <m/>
    <s v="EmpDeductSchedule"/>
    <s v="員工扣薪日程表"/>
    <x v="0"/>
    <x v="0"/>
  </r>
  <r>
    <n v="961"/>
    <s v="TC$LCSP"/>
    <s v="Def"/>
    <s v="科目主檔 T"/>
    <m/>
    <x v="0"/>
    <x v="2"/>
    <m/>
    <m/>
    <m/>
    <m/>
    <m/>
    <s v=""/>
    <s v=""/>
    <x v="0"/>
    <x v="0"/>
  </r>
  <r>
    <n v="962"/>
    <s v="TFR07PF"/>
    <s v="Def"/>
    <s v="TFR07PF"/>
    <m/>
    <x v="2"/>
    <x v="1"/>
    <s v="暫存檔"/>
    <m/>
    <m/>
    <m/>
    <m/>
    <s v=""/>
    <s v=""/>
    <x v="0"/>
    <x v="0"/>
  </r>
  <r>
    <n v="963"/>
    <s v="WU110P"/>
    <s v="Def"/>
    <s v="自動轉帳委託書明細檔"/>
    <m/>
    <x v="2"/>
    <x v="1"/>
    <s v="暫存檔"/>
    <m/>
    <m/>
    <m/>
    <m/>
    <s v=""/>
    <s v=""/>
    <x v="0"/>
    <x v="0"/>
  </r>
  <r>
    <n v="964"/>
    <s v="WU120P"/>
    <s v="Def"/>
    <s v="在職員工累積檔"/>
    <m/>
    <x v="2"/>
    <x v="1"/>
    <s v="暫存檔"/>
    <m/>
    <m/>
    <m/>
    <m/>
    <s v=""/>
    <s v=""/>
    <x v="0"/>
    <x v="0"/>
  </r>
  <r>
    <n v="965"/>
    <s v="WU122P"/>
    <s v="Def"/>
    <s v="離職員工及保證人之借戶檔"/>
    <m/>
    <x v="2"/>
    <x v="1"/>
    <s v="暫存檔"/>
    <m/>
    <m/>
    <m/>
    <m/>
    <s v=""/>
    <s v=""/>
    <x v="0"/>
    <x v="0"/>
  </r>
  <r>
    <n v="966"/>
    <s v="WU2002"/>
    <s v="Def"/>
    <s v="wu2002"/>
    <m/>
    <x v="2"/>
    <x v="1"/>
    <s v="暫存檔"/>
    <m/>
    <m/>
    <m/>
    <m/>
    <s v=""/>
    <s v=""/>
    <x v="0"/>
    <x v="0"/>
  </r>
  <r>
    <n v="967"/>
    <s v="WU210P"/>
    <s v="Def"/>
    <s v="縣市鄉鎮與站別對照檔"/>
    <m/>
    <x v="2"/>
    <x v="1"/>
    <s v="暫存檔"/>
    <m/>
    <m/>
    <m/>
    <m/>
    <s v=""/>
    <s v=""/>
    <x v="0"/>
    <x v="0"/>
  </r>
  <r>
    <n v="968"/>
    <s v="@TESTF"/>
    <s v="Def"/>
    <s v="FOR TEST"/>
    <m/>
    <x v="2"/>
    <x v="1"/>
    <s v="暫存檔"/>
    <m/>
    <m/>
    <m/>
    <m/>
    <s v=""/>
    <s v=""/>
    <x v="0"/>
    <x v="0"/>
  </r>
  <r>
    <n v="969"/>
    <s v="@TESTF2"/>
    <s v="Def"/>
    <s v="FOR FILE TEST"/>
    <m/>
    <x v="2"/>
    <x v="1"/>
    <s v="暫存檔"/>
    <m/>
    <m/>
    <m/>
    <m/>
    <s v=""/>
    <s v=""/>
    <x v="0"/>
    <x v="0"/>
  </r>
  <r>
    <n v="970"/>
    <s v="ABC"/>
    <s v="Def"/>
    <s v="abc"/>
    <m/>
    <x v="2"/>
    <x v="1"/>
    <s v="暫存檔"/>
    <m/>
    <m/>
    <m/>
    <m/>
    <s v=""/>
    <s v=""/>
    <x v="0"/>
    <x v="0"/>
  </r>
  <r>
    <n v="971"/>
    <s v="AHM71Q1P"/>
    <s v="Def"/>
    <s v="Work File for LN71Q1"/>
    <m/>
    <x v="2"/>
    <x v="1"/>
    <s v="暫存檔"/>
    <s v="ACH 一年內新貸件扣款失敗表"/>
    <m/>
    <m/>
    <m/>
    <s v=""/>
    <s v=""/>
    <x v="0"/>
    <x v="0"/>
  </r>
  <r>
    <n v="972"/>
    <s v="AHW71PP"/>
    <s v="Def"/>
    <s v="Work File for LN71P1"/>
    <m/>
    <x v="2"/>
    <x v="1"/>
    <s v="暫存檔"/>
    <s v="ACH 扣款失敗五萬元以上報表"/>
    <m/>
    <m/>
    <m/>
    <s v=""/>
    <s v=""/>
    <x v="0"/>
    <x v="0"/>
  </r>
  <r>
    <n v="973"/>
    <s v="AP$TSTP"/>
    <s v="Def"/>
    <s v="test AP$LOGP"/>
    <m/>
    <x v="2"/>
    <x v="1"/>
    <s v="暫存檔"/>
    <m/>
    <m/>
    <m/>
    <m/>
    <s v=""/>
    <s v=""/>
    <x v="0"/>
    <x v="0"/>
  </r>
  <r>
    <n v="974"/>
    <s v="ATEST1"/>
    <s v="Def"/>
    <s v="ATEST FILE"/>
    <m/>
    <x v="2"/>
    <x v="1"/>
    <s v="暫存檔"/>
    <m/>
    <m/>
    <m/>
    <m/>
    <s v=""/>
    <s v=""/>
    <x v="0"/>
    <x v="0"/>
  </r>
  <r>
    <n v="975"/>
    <s v="ATEST2"/>
    <s v="Def"/>
    <s v="ATEST2"/>
    <m/>
    <x v="2"/>
    <x v="1"/>
    <s v="暫存檔"/>
    <m/>
    <m/>
    <m/>
    <m/>
    <s v=""/>
    <s v=""/>
    <x v="0"/>
    <x v="0"/>
  </r>
  <r>
    <n v="976"/>
    <s v="CCCHU02"/>
    <s v="Def"/>
    <s v="test"/>
    <m/>
    <x v="2"/>
    <x v="1"/>
    <s v="暫存檔"/>
    <m/>
    <m/>
    <m/>
    <m/>
    <s v=""/>
    <s v=""/>
    <x v="0"/>
    <x v="0"/>
  </r>
  <r>
    <n v="977"/>
    <s v="CUACUSP"/>
    <s v="Def"/>
    <s v="89 8 25 TEST"/>
    <m/>
    <x v="2"/>
    <x v="1"/>
    <s v="暫存檔"/>
    <m/>
    <m/>
    <m/>
    <m/>
    <s v=""/>
    <s v=""/>
    <x v="0"/>
    <x v="0"/>
  </r>
  <r>
    <n v="978"/>
    <s v="D"/>
    <s v="Def"/>
    <s v="test"/>
    <m/>
    <x v="2"/>
    <x v="1"/>
    <s v="暫存檔"/>
    <m/>
    <m/>
    <m/>
    <m/>
    <s v=""/>
    <s v=""/>
    <x v="0"/>
    <x v="0"/>
  </r>
  <r>
    <n v="979"/>
    <s v="D10P"/>
    <s v="Def"/>
    <s v="COPY DATA FROM D10"/>
    <m/>
    <x v="2"/>
    <x v="1"/>
    <s v="暫存檔"/>
    <m/>
    <m/>
    <m/>
    <m/>
    <s v=""/>
    <s v=""/>
    <x v="0"/>
    <x v="0"/>
  </r>
  <r>
    <n v="980"/>
    <s v="D9201061"/>
    <s v="Def"/>
    <s v="抓帳 TMP"/>
    <m/>
    <x v="2"/>
    <x v="1"/>
    <s v="暫存檔"/>
    <m/>
    <m/>
    <m/>
    <m/>
    <s v=""/>
    <s v=""/>
    <x v="0"/>
    <x v="0"/>
  </r>
  <r>
    <n v="981"/>
    <s v="D920106A"/>
    <s v="Def"/>
    <s v="抓帳 TMP2"/>
    <m/>
    <x v="2"/>
    <x v="1"/>
    <s v="暫存檔"/>
    <m/>
    <m/>
    <m/>
    <m/>
    <s v=""/>
    <s v=""/>
    <x v="0"/>
    <x v="0"/>
  </r>
  <r>
    <n v="982"/>
    <s v="D9304135"/>
    <s v="Def"/>
    <s v="QUERY TMP"/>
    <m/>
    <x v="2"/>
    <x v="1"/>
    <s v="暫存檔"/>
    <m/>
    <m/>
    <m/>
    <m/>
    <s v=""/>
    <s v=""/>
    <x v="0"/>
    <x v="0"/>
  </r>
  <r>
    <n v="983"/>
    <s v="DC@F03"/>
    <s v="Def"/>
    <s v="Data Dictionary"/>
    <m/>
    <x v="2"/>
    <x v="1"/>
    <s v="暫存檔"/>
    <s v="LANSA系統相關參數檔"/>
    <m/>
    <m/>
    <m/>
    <s v=""/>
    <s v=""/>
    <x v="0"/>
    <x v="0"/>
  </r>
  <r>
    <n v="984"/>
    <s v="DC@F12"/>
    <s v="Def"/>
    <s v="Table Definitions File"/>
    <m/>
    <x v="2"/>
    <x v="1"/>
    <s v="暫存檔"/>
    <s v="LANSA系統相關參數檔"/>
    <m/>
    <m/>
    <m/>
    <s v=""/>
    <s v=""/>
    <x v="0"/>
    <x v="0"/>
  </r>
  <r>
    <n v="985"/>
    <s v="DC@F14"/>
    <s v="Def"/>
    <s v="Table Lists"/>
    <m/>
    <x v="2"/>
    <x v="1"/>
    <s v="暫存檔"/>
    <s v="LANSA系統相關參數檔"/>
    <m/>
    <m/>
    <m/>
    <s v=""/>
    <s v=""/>
    <x v="0"/>
    <x v="0"/>
  </r>
  <r>
    <n v="986"/>
    <s v="DC@F15"/>
    <s v="Def"/>
    <s v="Table Views"/>
    <m/>
    <x v="2"/>
    <x v="1"/>
    <s v="暫存檔"/>
    <s v="LANSA系統相關參數檔"/>
    <m/>
    <m/>
    <m/>
    <s v=""/>
    <s v=""/>
    <x v="0"/>
    <x v="0"/>
  </r>
  <r>
    <n v="987"/>
    <s v="DC@F18"/>
    <s v="Def"/>
    <s v="Access Routes"/>
    <m/>
    <x v="2"/>
    <x v="1"/>
    <s v="暫存檔"/>
    <s v="LANSA系統相關參數檔"/>
    <m/>
    <m/>
    <m/>
    <s v=""/>
    <s v=""/>
    <x v="0"/>
    <x v="0"/>
  </r>
  <r>
    <n v="988"/>
    <s v="DC@F23"/>
    <s v="Def"/>
    <s v="Function Definitions /EDLO /PDF=F23P#I"/>
    <m/>
    <x v="2"/>
    <x v="1"/>
    <s v="暫存檔"/>
    <s v="LANSA系統相關參數檔"/>
    <m/>
    <m/>
    <m/>
    <s v=""/>
    <s v=""/>
    <x v="0"/>
    <x v="0"/>
  </r>
  <r>
    <n v="989"/>
    <s v="DC@F27"/>
    <s v="Def"/>
    <s v="Table Version Definition"/>
    <m/>
    <x v="2"/>
    <x v="1"/>
    <s v="暫存檔"/>
    <s v="LANSA系統相關參數檔"/>
    <m/>
    <m/>
    <m/>
    <s v=""/>
    <s v=""/>
    <x v="0"/>
    <x v="0"/>
  </r>
  <r>
    <n v="990"/>
    <s v="DC@F60"/>
    <s v="Def"/>
    <s v="Partition Languages"/>
    <m/>
    <x v="2"/>
    <x v="1"/>
    <s v="暫存檔"/>
    <s v="LANSA系統相關參數檔"/>
    <m/>
    <m/>
    <m/>
    <s v=""/>
    <s v=""/>
    <x v="0"/>
    <x v="0"/>
  </r>
  <r>
    <n v="991"/>
    <s v="DC@W01"/>
    <s v="Def"/>
    <s v="L4W3 - Web Page Index"/>
    <m/>
    <x v="2"/>
    <x v="1"/>
    <s v="暫存檔"/>
    <s v="LANSA系統相關參數檔"/>
    <m/>
    <m/>
    <m/>
    <s v=""/>
    <s v=""/>
    <x v="0"/>
    <x v="0"/>
  </r>
  <r>
    <n v="992"/>
    <s v="DC@W02"/>
    <s v="Def"/>
    <s v="L4W3 - Web Page Content"/>
    <m/>
    <x v="2"/>
    <x v="1"/>
    <s v="暫存檔"/>
    <s v="LANSA系統相關參數檔"/>
    <m/>
    <m/>
    <m/>
    <s v=""/>
    <s v=""/>
    <x v="0"/>
    <x v="0"/>
  </r>
  <r>
    <n v="993"/>
    <s v="DC@W03"/>
    <s v="Def"/>
    <s v="L4W3 - Web Component Registry"/>
    <m/>
    <x v="2"/>
    <x v="1"/>
    <s v="暫存檔"/>
    <s v="LANSA系統相關參數檔"/>
    <m/>
    <m/>
    <m/>
    <s v=""/>
    <s v=""/>
    <x v="0"/>
    <x v="0"/>
  </r>
  <r>
    <n v="994"/>
    <s v="DC@W06"/>
    <s v="Def"/>
    <s v="L4W3 - Image Data"/>
    <m/>
    <x v="2"/>
    <x v="1"/>
    <s v="暫存檔"/>
    <s v="LANSA系統相關參數檔"/>
    <m/>
    <m/>
    <m/>
    <s v=""/>
    <s v=""/>
    <x v="0"/>
    <x v="0"/>
  </r>
  <r>
    <n v="995"/>
    <s v="DC@W08"/>
    <s v="Def"/>
    <s v="L4W3 - Web User Information"/>
    <m/>
    <x v="2"/>
    <x v="1"/>
    <s v="暫存檔"/>
    <s v="LANSA系統相關參數檔"/>
    <m/>
    <m/>
    <m/>
    <s v=""/>
    <s v=""/>
    <x v="0"/>
    <x v="0"/>
  </r>
  <r>
    <n v="996"/>
    <s v="DC@W09"/>
    <s v="Def"/>
    <s v="L4W3 - Web Process Information"/>
    <m/>
    <x v="2"/>
    <x v="1"/>
    <s v="暫存檔"/>
    <s v="LANSA系統相關參數檔"/>
    <m/>
    <m/>
    <m/>
    <s v=""/>
    <s v=""/>
    <x v="0"/>
    <x v="0"/>
  </r>
  <r>
    <n v="997"/>
    <s v="DC@W10"/>
    <s v="Def"/>
    <s v="L4W3 - Banner Header"/>
    <m/>
    <x v="2"/>
    <x v="1"/>
    <s v="暫存檔"/>
    <s v="LANSA系統相關參數檔"/>
    <m/>
    <m/>
    <m/>
    <s v=""/>
    <s v=""/>
    <x v="0"/>
    <x v="0"/>
  </r>
  <r>
    <n v="998"/>
    <s v="DC@W11"/>
    <s v="Def"/>
    <s v="L4W3 - Banner Details"/>
    <m/>
    <x v="2"/>
    <x v="1"/>
    <s v="暫存檔"/>
    <s v="LANSA系統相關參數檔"/>
    <m/>
    <m/>
    <m/>
    <s v=""/>
    <s v=""/>
    <x v="0"/>
    <x v="0"/>
  </r>
  <r>
    <n v="999"/>
    <s v="DC@W12"/>
    <s v="Def"/>
    <s v="L4W3 - LANSA system tables"/>
    <m/>
    <x v="2"/>
    <x v="1"/>
    <s v="暫存檔"/>
    <s v="LANSA系統相關參數檔"/>
    <m/>
    <m/>
    <m/>
    <s v=""/>
    <s v=""/>
    <x v="0"/>
    <x v="0"/>
  </r>
  <r>
    <n v="1000"/>
    <s v="DC@W14"/>
    <s v="Def"/>
    <s v="Web Event Links"/>
    <m/>
    <x v="2"/>
    <x v="1"/>
    <s v="暫存檔"/>
    <s v="LANSA系統相關參數檔"/>
    <m/>
    <m/>
    <m/>
    <s v=""/>
    <s v=""/>
    <x v="0"/>
    <x v="0"/>
  </r>
  <r>
    <n v="1001"/>
    <s v="DEL"/>
    <s v="Def"/>
    <s v="FOR TEST"/>
    <m/>
    <x v="2"/>
    <x v="1"/>
    <s v="暫存檔"/>
    <m/>
    <m/>
    <m/>
    <m/>
    <s v=""/>
    <s v=""/>
    <x v="0"/>
    <x v="0"/>
  </r>
  <r>
    <n v="1002"/>
    <s v="DELETE"/>
    <s v="Def"/>
    <s v="delete"/>
    <m/>
    <x v="2"/>
    <x v="1"/>
    <s v="暫存檔"/>
    <m/>
    <m/>
    <m/>
    <m/>
    <s v=""/>
    <s v=""/>
    <x v="0"/>
    <x v="0"/>
  </r>
  <r>
    <n v="1003"/>
    <s v="F9405051"/>
    <s v="Def"/>
    <s v="DEBUG 利息收入 TEST"/>
    <m/>
    <x v="2"/>
    <x v="1"/>
    <s v="暫存檔"/>
    <m/>
    <m/>
    <m/>
    <m/>
    <s v=""/>
    <s v=""/>
    <x v="0"/>
    <x v="0"/>
  </r>
  <r>
    <n v="1004"/>
    <s v="HCL01P"/>
    <s v="Def"/>
    <s v="UPDATE ZIP-CODE"/>
    <m/>
    <x v="2"/>
    <x v="1"/>
    <s v="暫存檔"/>
    <m/>
    <m/>
    <m/>
    <m/>
    <s v=""/>
    <s v=""/>
    <x v="0"/>
    <x v="0"/>
  </r>
  <r>
    <n v="1005"/>
    <s v="HHFILE"/>
    <s v="Def"/>
    <s v="test for record length"/>
    <m/>
    <x v="2"/>
    <x v="1"/>
    <s v="暫存檔"/>
    <m/>
    <m/>
    <m/>
    <m/>
    <s v=""/>
    <s v=""/>
    <x v="0"/>
    <x v="0"/>
  </r>
  <r>
    <n v="1006"/>
    <s v="LA$ACTPT"/>
    <s v="Def"/>
    <s v="TEST"/>
    <m/>
    <x v="2"/>
    <x v="1"/>
    <s v="暫存檔"/>
    <m/>
    <m/>
    <m/>
    <m/>
    <s v=""/>
    <s v=""/>
    <x v="0"/>
    <x v="0"/>
  </r>
  <r>
    <n v="1007"/>
    <s v="LA$HGTPX"/>
    <s v="Def"/>
    <s v="LA$HGTP"/>
    <m/>
    <x v="2"/>
    <x v="1"/>
    <s v="暫存檔"/>
    <m/>
    <m/>
    <m/>
    <m/>
    <s v=""/>
    <s v=""/>
    <x v="0"/>
    <x v="0"/>
  </r>
  <r>
    <n v="1008"/>
    <s v="LA$PLWU"/>
    <s v="Def"/>
    <s v="TEST R7.0"/>
    <m/>
    <x v="2"/>
    <x v="1"/>
    <s v="暫存檔"/>
    <m/>
    <m/>
    <m/>
    <m/>
    <s v=""/>
    <s v=""/>
    <x v="0"/>
    <x v="0"/>
  </r>
  <r>
    <n v="1009"/>
    <s v="LA$QHCPT"/>
    <s v="Def"/>
    <s v="LA$QHCP test"/>
    <m/>
    <x v="2"/>
    <x v="1"/>
    <s v="暫存檔"/>
    <m/>
    <m/>
    <m/>
    <m/>
    <s v=""/>
    <s v=""/>
    <x v="0"/>
    <x v="0"/>
  </r>
  <r>
    <n v="1010"/>
    <s v="LA$QHCT"/>
    <s v="Def"/>
    <s v="LA$QHCP test"/>
    <m/>
    <x v="2"/>
    <x v="1"/>
    <s v="暫存檔"/>
    <m/>
    <m/>
    <m/>
    <m/>
    <s v=""/>
    <s v=""/>
    <x v="0"/>
    <x v="0"/>
  </r>
  <r>
    <n v="1011"/>
    <s v="LA$QQAP"/>
    <s v="Def"/>
    <s v="TEST"/>
    <m/>
    <x v="2"/>
    <x v="1"/>
    <s v="暫存檔"/>
    <m/>
    <m/>
    <m/>
    <m/>
    <s v=""/>
    <s v=""/>
    <x v="0"/>
    <x v="0"/>
  </r>
  <r>
    <n v="1012"/>
    <s v="LA$QTTP"/>
    <s v="Def"/>
    <s v="TEMP FOR LA$QHCP"/>
    <m/>
    <x v="2"/>
    <x v="1"/>
    <s v="暫存檔"/>
    <m/>
    <m/>
    <m/>
    <m/>
    <s v=""/>
    <s v=""/>
    <x v="0"/>
    <x v="0"/>
  </r>
  <r>
    <n v="1013"/>
    <s v="LA$WX7P"/>
    <s v="Def"/>
    <s v="TEST FOR LA$W27P"/>
    <m/>
    <x v="2"/>
    <x v="1"/>
    <s v="暫存檔"/>
    <m/>
    <m/>
    <m/>
    <m/>
    <s v=""/>
    <s v=""/>
    <x v="0"/>
    <x v="0"/>
  </r>
  <r>
    <n v="1014"/>
    <s v="LATW24P"/>
    <s v="Def"/>
    <s v="UPD LA$W24P from LATW24P"/>
    <m/>
    <x v="2"/>
    <x v="1"/>
    <s v="暫存檔"/>
    <m/>
    <m/>
    <m/>
    <m/>
    <s v=""/>
    <s v=""/>
    <x v="0"/>
    <x v="0"/>
  </r>
  <r>
    <n v="1015"/>
    <s v="LAW24P"/>
    <s v="Def"/>
    <s v="FOR UPDATE LA$W24P"/>
    <m/>
    <x v="2"/>
    <x v="1"/>
    <s v="暫存檔"/>
    <m/>
    <m/>
    <m/>
    <m/>
    <s v=""/>
    <s v=""/>
    <x v="0"/>
    <x v="0"/>
  </r>
  <r>
    <n v="1016"/>
    <s v="LAW531P"/>
    <s v="Def"/>
    <s v="Work File for LA531"/>
    <m/>
    <x v="2"/>
    <x v="1"/>
    <s v="暫存檔"/>
    <s v="放款餘額明細表"/>
    <m/>
    <m/>
    <m/>
    <s v=""/>
    <s v=""/>
    <x v="0"/>
    <x v="0"/>
  </r>
  <r>
    <n v="1017"/>
    <s v="LAW5G1P"/>
    <s v="Def"/>
    <s v="Work File for LA5G1"/>
    <m/>
    <x v="2"/>
    <x v="1"/>
    <s v="暫存檔"/>
    <s v="應收利息明細表  "/>
    <m/>
    <m/>
    <m/>
    <s v=""/>
    <s v=""/>
    <x v="0"/>
    <x v="0"/>
  </r>
  <r>
    <n v="1018"/>
    <s v="LAW5I7"/>
    <s v="Def"/>
    <s v="Work File for LA5I7"/>
    <m/>
    <x v="2"/>
    <x v="1"/>
    <s v="暫存檔"/>
    <s v="業務專辦照顧十八個月明細表"/>
    <m/>
    <m/>
    <m/>
    <s v=""/>
    <s v=""/>
    <x v="0"/>
    <x v="0"/>
  </r>
  <r>
    <n v="1019"/>
    <s v="LAW7N1P"/>
    <s v="Def"/>
    <s v="Work File1 for LA7N1"/>
    <m/>
    <x v="2"/>
    <x v="1"/>
    <s v="暫存檔"/>
    <s v="期款五萬元以上之銀扣失敗報表"/>
    <m/>
    <m/>
    <m/>
    <s v=""/>
    <s v=""/>
    <x v="0"/>
    <x v="0"/>
  </r>
  <r>
    <n v="1020"/>
    <s v="LAW7NP"/>
    <s v="Def"/>
    <s v="Work File for LA7N1"/>
    <m/>
    <x v="2"/>
    <x v="1"/>
    <s v="暫存檔"/>
    <s v="期款五萬元以上之銀扣失敗報表"/>
    <m/>
    <m/>
    <m/>
    <s v=""/>
    <s v=""/>
    <x v="0"/>
    <x v="0"/>
  </r>
  <r>
    <n v="1021"/>
    <s v="LAW7U1P"/>
    <s v="Def"/>
    <s v="Work File1 for LA7U1"/>
    <m/>
    <x v="2"/>
    <x v="1"/>
    <s v="暫存檔"/>
    <s v="期款五萬元以上之銀扣失敗報表"/>
    <m/>
    <m/>
    <m/>
    <s v=""/>
    <s v=""/>
    <x v="0"/>
    <x v="0"/>
  </r>
  <r>
    <n v="1022"/>
    <s v="LAW7UP"/>
    <s v="Def"/>
    <s v="Work File for LA7U1"/>
    <m/>
    <x v="2"/>
    <x v="1"/>
    <s v="暫存檔"/>
    <s v="期款五萬元以上之銀扣失敗報表"/>
    <m/>
    <m/>
    <m/>
    <s v=""/>
    <s v=""/>
    <x v="0"/>
    <x v="0"/>
  </r>
  <r>
    <n v="1023"/>
    <s v="LM@ELE"/>
    <s v="Def"/>
    <s v="Data Elements"/>
    <m/>
    <x v="2"/>
    <x v="1"/>
    <s v="暫存檔"/>
    <s v="LANSA系統相關參數檔"/>
    <m/>
    <m/>
    <m/>
    <s v=""/>
    <s v=""/>
    <x v="0"/>
    <x v="0"/>
  </r>
  <r>
    <n v="1024"/>
    <s v="LM@ENT"/>
    <s v="Def"/>
    <s v="LLLLLLLLLLLLL"/>
    <m/>
    <x v="2"/>
    <x v="1"/>
    <s v="暫存檔"/>
    <s v="LANSA系統相關參數檔"/>
    <m/>
    <m/>
    <m/>
    <s v=""/>
    <s v=""/>
    <x v="0"/>
    <x v="0"/>
  </r>
  <r>
    <n v="1025"/>
    <s v="LM@MDL"/>
    <s v="Def"/>
    <s v="Lansa Modelling Models"/>
    <m/>
    <x v="2"/>
    <x v="1"/>
    <s v="暫存檔"/>
    <s v="LANSA系統相關參數檔"/>
    <m/>
    <m/>
    <m/>
    <s v=""/>
    <s v=""/>
    <x v="0"/>
    <x v="0"/>
  </r>
  <r>
    <n v="1026"/>
    <s v="LM@REL"/>
    <s v="Def"/>
    <s v="Data Modelling Relationships"/>
    <m/>
    <x v="2"/>
    <x v="1"/>
    <s v="暫存檔"/>
    <s v="LANSA系統相關參數檔"/>
    <m/>
    <m/>
    <m/>
    <s v=""/>
    <s v=""/>
    <x v="0"/>
    <x v="0"/>
  </r>
  <r>
    <n v="1027"/>
    <s v="LM@RKY"/>
    <s v="Def"/>
    <s v="LLLLLLLLLLLLLLLLLLLLLLLLLLLLLLLL"/>
    <m/>
    <x v="2"/>
    <x v="1"/>
    <s v="暫存檔"/>
    <s v="LANSA系統相關參數檔"/>
    <m/>
    <m/>
    <m/>
    <s v=""/>
    <s v=""/>
    <x v="0"/>
    <x v="0"/>
  </r>
  <r>
    <n v="1028"/>
    <s v="LN$TRXP"/>
    <s v="Def"/>
    <s v="Copy from LA$TRXP for DW"/>
    <m/>
    <x v="2"/>
    <x v="1"/>
    <s v="暫存檔"/>
    <s v="轉換後應與DW重新確認LAYOUT"/>
    <m/>
    <m/>
    <m/>
    <s v=""/>
    <s v=""/>
    <x v="0"/>
    <x v="0"/>
  </r>
  <r>
    <n v="1029"/>
    <s v="LN$TTTP"/>
    <s v="Def"/>
    <s v="FOR TEST"/>
    <m/>
    <x v="2"/>
    <x v="1"/>
    <s v="暫存檔"/>
    <m/>
    <m/>
    <m/>
    <m/>
    <s v=""/>
    <s v=""/>
    <x v="0"/>
    <x v="0"/>
  </r>
  <r>
    <n v="1030"/>
    <s v="LN$YG5PX"/>
    <s v="Def"/>
    <s v="backup LN$YG5P"/>
    <m/>
    <x v="2"/>
    <x v="1"/>
    <s v="暫存檔"/>
    <m/>
    <m/>
    <m/>
    <m/>
    <s v=""/>
    <s v=""/>
    <x v="0"/>
    <x v="0"/>
  </r>
  <r>
    <n v="1031"/>
    <s v="LNM54P"/>
    <s v="Def"/>
    <s v="TEST"/>
    <m/>
    <x v="2"/>
    <x v="1"/>
    <s v="暫存檔"/>
    <m/>
    <m/>
    <m/>
    <m/>
    <s v=""/>
    <s v=""/>
    <x v="0"/>
    <x v="0"/>
  </r>
  <r>
    <n v="1032"/>
    <s v="LNMX1P"/>
    <s v="Def"/>
    <s v="TEST"/>
    <m/>
    <x v="2"/>
    <x v="1"/>
    <s v="暫存檔"/>
    <m/>
    <m/>
    <m/>
    <m/>
    <s v=""/>
    <s v=""/>
    <x v="0"/>
    <x v="0"/>
  </r>
  <r>
    <n v="1033"/>
    <s v="LNTEST2"/>
    <s v="Def"/>
    <s v="CCCHU TEST"/>
    <m/>
    <x v="2"/>
    <x v="1"/>
    <s v="暫存檔"/>
    <m/>
    <m/>
    <m/>
    <m/>
    <s v=""/>
    <s v=""/>
    <x v="0"/>
    <x v="0"/>
  </r>
  <r>
    <n v="1034"/>
    <s v="LNTEST3"/>
    <s v="Def"/>
    <s v="TMP ZIP"/>
    <m/>
    <x v="2"/>
    <x v="1"/>
    <s v="暫存檔"/>
    <m/>
    <m/>
    <m/>
    <m/>
    <s v=""/>
    <s v=""/>
    <x v="0"/>
    <x v="0"/>
  </r>
  <r>
    <n v="1035"/>
    <s v="LNW1250P"/>
    <s v="Def"/>
    <s v="Work File for LN1250"/>
    <m/>
    <x v="2"/>
    <x v="1"/>
    <s v="暫存檔"/>
    <s v="銀行扣款（含火險）媒體製作"/>
    <m/>
    <m/>
    <m/>
    <s v=""/>
    <s v=""/>
    <x v="0"/>
    <x v="0"/>
  </r>
  <r>
    <n v="1036"/>
    <s v="LNW15PP"/>
    <s v="Def"/>
    <s v="Work File for LN15P0"/>
    <m/>
    <x v="2"/>
    <x v="1"/>
    <s v="暫存檔"/>
    <s v="逾期款產生下載檔作業"/>
    <m/>
    <m/>
    <m/>
    <s v=""/>
    <s v=""/>
    <x v="0"/>
    <x v="0"/>
  </r>
  <r>
    <n v="1037"/>
    <s v="LNW15R1P"/>
    <s v="Def"/>
    <s v="Work File for LN15R1"/>
    <m/>
    <x v="2"/>
    <x v="1"/>
    <s v="暫存檔"/>
    <s v="每日授信餘額變動資料"/>
    <m/>
    <m/>
    <m/>
    <s v=""/>
    <s v=""/>
    <x v="0"/>
    <x v="0"/>
  </r>
  <r>
    <n v="1038"/>
    <s v="LNW171EX"/>
    <s v="Def"/>
    <s v="TEST FOR LNW171E"/>
    <m/>
    <x v="2"/>
    <x v="1"/>
    <s v="暫存檔"/>
    <m/>
    <m/>
    <m/>
    <m/>
    <s v=""/>
    <s v=""/>
    <x v="0"/>
    <x v="0"/>
  </r>
  <r>
    <n v="1039"/>
    <s v="LNW2731P"/>
    <s v="Def"/>
    <s v="Work File for LN2731"/>
    <m/>
    <x v="2"/>
    <x v="1"/>
    <s v="暫存檔"/>
    <s v="產生疑似洗錢樣態檢核資料"/>
    <m/>
    <m/>
    <m/>
    <s v=""/>
    <s v=""/>
    <x v="0"/>
    <x v="0"/>
  </r>
  <r>
    <n v="1040"/>
    <s v="LNW27BP"/>
    <s v="Def"/>
    <s v="Work File for LN27B1"/>
    <m/>
    <x v="2"/>
    <x v="1"/>
    <s v="暫存檔"/>
    <s v="疑似洗錢掃描名單產出作業"/>
    <m/>
    <m/>
    <m/>
    <s v=""/>
    <s v=""/>
    <x v="0"/>
    <x v="0"/>
  </r>
  <r>
    <n v="1041"/>
    <s v="LNW27G0P"/>
    <s v="Def"/>
    <s v="Work File for LN27G0"/>
    <m/>
    <x v="2"/>
    <x v="1"/>
    <s v="暫存檔"/>
    <s v="每日失效客戶資料"/>
    <m/>
    <m/>
    <m/>
    <s v=""/>
    <s v=""/>
    <x v="0"/>
    <x v="0"/>
  </r>
  <r>
    <n v="1042"/>
    <s v="LNW27G1P"/>
    <s v="Def"/>
    <s v="Work File 2 for LN27G0"/>
    <m/>
    <x v="2"/>
    <x v="1"/>
    <s v="暫存檔"/>
    <s v="每日失效客戶資料"/>
    <m/>
    <m/>
    <m/>
    <s v=""/>
    <s v=""/>
    <x v="0"/>
    <x v="0"/>
  </r>
  <r>
    <n v="1043"/>
    <s v="LNW55P"/>
    <s v="Def"/>
    <s v="Working File for LN55T0+LN55T1"/>
    <m/>
    <x v="2"/>
    <x v="1"/>
    <s v="暫存檔"/>
    <s v="保證人通知單維護"/>
    <m/>
    <m/>
    <m/>
    <s v=""/>
    <s v=""/>
    <x v="0"/>
    <x v="0"/>
  </r>
  <r>
    <n v="1044"/>
    <s v="LNW56HPQ"/>
    <s v="Def"/>
    <s v="copy from lnw56hp"/>
    <m/>
    <x v="2"/>
    <x v="1"/>
    <s v="暫存檔"/>
    <m/>
    <m/>
    <m/>
    <m/>
    <s v=""/>
    <s v=""/>
    <x v="0"/>
    <x v="0"/>
  </r>
  <r>
    <n v="1045"/>
    <s v="LNW63A3P"/>
    <s v="Def"/>
    <s v="Work File for LN63A3"/>
    <m/>
    <x v="2"/>
    <x v="1"/>
    <s v="暫存檔"/>
    <s v="放款餘額及財收統計表－利息"/>
    <m/>
    <m/>
    <m/>
    <s v=""/>
    <s v=""/>
    <x v="0"/>
    <x v="0"/>
  </r>
  <r>
    <n v="1046"/>
    <s v="LNW63HAP"/>
    <s v="Def"/>
    <s v="Work File for LN63H0"/>
    <m/>
    <x v="2"/>
    <x v="1"/>
    <s v="暫存檔"/>
    <s v="利害關係人相關資料產出"/>
    <m/>
    <m/>
    <m/>
    <s v=""/>
    <s v=""/>
    <x v="0"/>
    <x v="0"/>
  </r>
  <r>
    <n v="1047"/>
    <s v="LNW63HP"/>
    <s v="Def"/>
    <s v="Work File for LN63H0"/>
    <m/>
    <x v="2"/>
    <x v="1"/>
    <s v="暫存檔"/>
    <s v="利害關係人相關資料產出"/>
    <m/>
    <m/>
    <m/>
    <s v=""/>
    <s v=""/>
    <x v="0"/>
    <x v="0"/>
  </r>
  <r>
    <n v="1048"/>
    <s v="LNW6611P"/>
    <s v="Def"/>
    <s v="Work File for LN6611"/>
    <m/>
    <x v="2"/>
    <x v="1"/>
    <s v="暫存檔"/>
    <s v="欄位清單 1~3 產生作業"/>
    <m/>
    <m/>
    <m/>
    <s v=""/>
    <s v=""/>
    <x v="0"/>
    <x v="0"/>
  </r>
  <r>
    <n v="1049"/>
    <s v="LNW6661P"/>
    <s v="Def"/>
    <s v="Work File for LN6661"/>
    <m/>
    <x v="2"/>
    <x v="1"/>
    <s v="暫存檔"/>
    <s v="欄位清單 8 產生作業"/>
    <m/>
    <m/>
    <m/>
    <s v=""/>
    <s v=""/>
    <x v="0"/>
    <x v="0"/>
  </r>
  <r>
    <n v="1050"/>
    <s v="LNW6721P"/>
    <s v="Def"/>
    <s v="Work File for LN6721"/>
    <m/>
    <x v="2"/>
    <x v="1"/>
    <s v="暫存檔"/>
    <s v="可抵繳暫收款日餘額前後日差異比較表"/>
    <m/>
    <m/>
    <m/>
    <s v=""/>
    <s v=""/>
    <x v="0"/>
    <x v="0"/>
  </r>
  <r>
    <n v="1051"/>
    <s v="LNW6731P"/>
    <s v="Def"/>
    <s v="Work File for LN6731"/>
    <m/>
    <x v="2"/>
    <x v="1"/>
    <s v="暫存檔"/>
    <s v="未兌現支票 ( 不可抵繳 ) 暫收款日餘額 "/>
    <m/>
    <m/>
    <m/>
    <s v=""/>
    <s v=""/>
    <x v="0"/>
    <x v="0"/>
  </r>
  <r>
    <n v="1052"/>
    <s v="LNW6731Q"/>
    <s v="Def"/>
    <s v="Work File for LN6731"/>
    <m/>
    <x v="2"/>
    <x v="1"/>
    <s v="暫存檔"/>
    <s v="未兌現支票 ( 不可抵繳 ) 暫收款日餘額 "/>
    <m/>
    <m/>
    <m/>
    <s v=""/>
    <s v=""/>
    <x v="0"/>
    <x v="0"/>
  </r>
  <r>
    <n v="1053"/>
    <s v="LNW6741P"/>
    <s v="Def"/>
    <s v="Work File for LN6741"/>
    <m/>
    <x v="2"/>
    <x v="1"/>
    <s v="暫存檔"/>
    <s v="每日暫收款傳票金額表 "/>
    <m/>
    <m/>
    <m/>
    <s v=""/>
    <s v=""/>
    <x v="0"/>
    <x v="0"/>
  </r>
  <r>
    <n v="1054"/>
    <s v="LNW6751P"/>
    <s v="Def"/>
    <s v="Work File for LN6751"/>
    <m/>
    <x v="2"/>
    <x v="1"/>
    <s v="暫存檔"/>
    <s v="其他傳票資料輸入（核心）之傳票明細"/>
    <m/>
    <m/>
    <m/>
    <s v=""/>
    <s v=""/>
    <x v="0"/>
    <x v="0"/>
  </r>
  <r>
    <n v="1055"/>
    <s v="LNW6761P"/>
    <s v="Def"/>
    <s v="Work File for LN6761"/>
    <m/>
    <x v="2"/>
    <x v="1"/>
    <s v="暫存檔"/>
    <s v="每月已繳火險費金額表              "/>
    <m/>
    <m/>
    <m/>
    <s v=""/>
    <s v=""/>
    <x v="0"/>
    <x v="0"/>
  </r>
  <r>
    <n v="1056"/>
    <s v="LNW6771P"/>
    <s v="Def"/>
    <s v="Work File for LN6771"/>
    <m/>
    <x v="2"/>
    <x v="1"/>
    <s v="暫存檔"/>
    <s v="暫收款火險費前後日差異比較表      "/>
    <m/>
    <m/>
    <m/>
    <s v=""/>
    <s v=""/>
    <x v="0"/>
    <x v="0"/>
  </r>
  <r>
    <n v="1057"/>
    <s v="LNW6781P"/>
    <s v="Def"/>
    <s v="Work File for LN6781"/>
    <m/>
    <x v="2"/>
    <x v="1"/>
    <s v="暫存檔"/>
    <s v="火險保費明細表                    "/>
    <m/>
    <m/>
    <m/>
    <s v=""/>
    <s v=""/>
    <x v="0"/>
    <x v="0"/>
  </r>
  <r>
    <n v="1058"/>
    <s v="LNW6791P"/>
    <s v="Def"/>
    <s v="Work File for LN6791"/>
    <m/>
    <x v="2"/>
    <x v="1"/>
    <s v="暫存檔"/>
    <s v="應退還未退火險費件表              "/>
    <m/>
    <m/>
    <m/>
    <s v=""/>
    <s v=""/>
    <x v="0"/>
    <x v="0"/>
  </r>
  <r>
    <n v="1059"/>
    <s v="LNW69P"/>
    <s v="Def"/>
    <s v="Work File for LN6921"/>
    <m/>
    <x v="2"/>
    <x v="1"/>
    <s v="暫存檔"/>
    <s v="列印利息收入明細－有效利率法"/>
    <m/>
    <m/>
    <m/>
    <s v=""/>
    <s v=""/>
    <x v="0"/>
    <x v="0"/>
  </r>
  <r>
    <n v="1060"/>
    <s v="LNW71R1P"/>
    <s v="Def"/>
    <s v="Work File for LN71R1"/>
    <m/>
    <x v="2"/>
    <x v="1"/>
    <s v="暫存檔"/>
    <s v="ACH自動轉帳申請書明細表"/>
    <m/>
    <m/>
    <m/>
    <s v=""/>
    <s v=""/>
    <x v="0"/>
    <x v="0"/>
  </r>
  <r>
    <n v="1061"/>
    <s v="LNW72E1P"/>
    <s v="Def"/>
    <s v="Work File for LN72E1"/>
    <m/>
    <x v="2"/>
    <x v="1"/>
    <s v="暫存檔"/>
    <s v="授權媒體製作"/>
    <m/>
    <m/>
    <m/>
    <s v=""/>
    <s v=""/>
    <x v="0"/>
    <x v="0"/>
  </r>
  <r>
    <n v="1062"/>
    <s v="LNW9920P"/>
    <s v="Def"/>
    <s v="Work File for LN9920"/>
    <m/>
    <x v="2"/>
    <x v="1"/>
    <s v="暫存檔"/>
    <s v="Mail Address 轉入客戶主檔"/>
    <m/>
    <m/>
    <m/>
    <s v=""/>
    <s v=""/>
    <x v="0"/>
    <x v="0"/>
  </r>
  <r>
    <n v="1063"/>
    <s v="LNW99R2P"/>
    <s v="Def"/>
    <s v="Work File of LN99R2"/>
    <m/>
    <x v="2"/>
    <x v="1"/>
    <s v="暫存檔"/>
    <s v="LGD 回收金額計算２"/>
    <m/>
    <m/>
    <m/>
    <s v=""/>
    <s v=""/>
    <x v="0"/>
    <x v="0"/>
  </r>
  <r>
    <n v="1064"/>
    <s v="LNW99RP"/>
    <s v="Def"/>
    <s v="Work File of LN99R1"/>
    <m/>
    <x v="2"/>
    <x v="1"/>
    <s v="暫存檔"/>
    <s v="LGD 回收金額計算"/>
    <m/>
    <m/>
    <m/>
    <s v=""/>
    <s v=""/>
    <x v="0"/>
    <x v="0"/>
  </r>
  <r>
    <n v="1065"/>
    <s v="LNW99X1P"/>
    <s v="Def"/>
    <s v="Work File for LN99X1"/>
    <m/>
    <x v="2"/>
    <x v="2"/>
    <s v="暫存檔"/>
    <s v="優質老客戶名單產生作業-&gt;報表似乎還沒談到_x000a_10/22全部筆數為16251"/>
    <m/>
    <m/>
    <m/>
    <s v=""/>
    <s v=""/>
    <x v="0"/>
    <x v="0"/>
  </r>
  <r>
    <n v="1066"/>
    <s v="LNWLGRP"/>
    <s v="Def"/>
    <s v="Work File from LN6622"/>
    <m/>
    <x v="2"/>
    <x v="1"/>
    <s v="暫存檔"/>
    <s v="更新法拍完成資料"/>
    <m/>
    <m/>
    <m/>
    <s v=""/>
    <s v=""/>
    <x v="0"/>
    <x v="0"/>
  </r>
  <r>
    <n v="1067"/>
    <s v="LU@AAC"/>
    <s v="Def"/>
    <s v="Allowable Action"/>
    <m/>
    <x v="2"/>
    <x v="1"/>
    <s v="暫存檔"/>
    <s v="LANSA系統相關參數檔"/>
    <m/>
    <m/>
    <m/>
    <s v=""/>
    <s v=""/>
    <x v="0"/>
    <x v="0"/>
  </r>
  <r>
    <n v="1068"/>
    <s v="LU@ABG"/>
    <s v="Def"/>
    <s v="Action Bar Groups"/>
    <m/>
    <x v="2"/>
    <x v="1"/>
    <s v="暫存檔"/>
    <s v="LANSA系統相關參數檔"/>
    <m/>
    <m/>
    <m/>
    <s v=""/>
    <s v=""/>
    <x v="0"/>
    <x v="0"/>
  </r>
  <r>
    <n v="1069"/>
    <s v="LU@ABS"/>
    <s v="Def"/>
    <s v="Active Abstraction(s)"/>
    <m/>
    <x v="2"/>
    <x v="1"/>
    <s v="暫存檔"/>
    <s v="LANSA系統相關參數檔"/>
    <m/>
    <m/>
    <m/>
    <s v=""/>
    <s v=""/>
    <x v="0"/>
    <x v="0"/>
  </r>
  <r>
    <n v="1070"/>
    <s v="LU@ACT"/>
    <s v="Def"/>
    <s v="Action"/>
    <m/>
    <x v="2"/>
    <x v="1"/>
    <s v="暫存檔"/>
    <s v="LANSA系統相關參數檔"/>
    <m/>
    <m/>
    <m/>
    <s v=""/>
    <s v=""/>
    <x v="0"/>
    <x v="0"/>
  </r>
  <r>
    <n v="1071"/>
    <s v="LU@ATR"/>
    <s v="Def"/>
    <s v="Attribute"/>
    <m/>
    <x v="2"/>
    <x v="1"/>
    <s v="暫存檔"/>
    <s v="LANSA系統相關參數檔"/>
    <m/>
    <m/>
    <m/>
    <s v=""/>
    <s v=""/>
    <x v="0"/>
    <x v="0"/>
  </r>
  <r>
    <n v="1072"/>
    <s v="LU@CNM"/>
    <s v="Def"/>
    <s v="Used Computer Names"/>
    <m/>
    <x v="2"/>
    <x v="1"/>
    <s v="暫存檔"/>
    <s v="LANSA系統相關參數檔"/>
    <m/>
    <m/>
    <m/>
    <s v=""/>
    <s v=""/>
    <x v="0"/>
    <x v="0"/>
  </r>
  <r>
    <n v="1073"/>
    <s v="LU@DTA"/>
    <s v="Def"/>
    <s v="Data Type"/>
    <m/>
    <x v="2"/>
    <x v="1"/>
    <s v="暫存檔"/>
    <s v="LANSA系統相關參數檔"/>
    <m/>
    <m/>
    <m/>
    <s v=""/>
    <s v=""/>
    <x v="0"/>
    <x v="0"/>
  </r>
  <r>
    <n v="1074"/>
    <s v="LU@INFO"/>
    <s v="Def"/>
    <s v="Standard RUOM Information Exchange Area"/>
    <m/>
    <x v="2"/>
    <x v="1"/>
    <s v="暫存檔"/>
    <s v="LANSA系統相關參數檔"/>
    <m/>
    <m/>
    <m/>
    <s v=""/>
    <s v=""/>
    <x v="0"/>
    <x v="0"/>
  </r>
  <r>
    <n v="1075"/>
    <s v="LU@MSG"/>
    <s v="Def"/>
    <s v="Messages"/>
    <m/>
    <x v="2"/>
    <x v="1"/>
    <s v="暫存檔"/>
    <s v="LANSA系統相關參數檔"/>
    <m/>
    <m/>
    <m/>
    <s v=""/>
    <s v=""/>
    <x v="0"/>
    <x v="0"/>
  </r>
  <r>
    <n v="1076"/>
    <s v="LU@MSI"/>
    <s v="Def"/>
    <s v="Message Issuers"/>
    <m/>
    <x v="2"/>
    <x v="1"/>
    <s v="暫存檔"/>
    <s v="LANSA系統相關參數檔"/>
    <m/>
    <m/>
    <m/>
    <s v=""/>
    <s v=""/>
    <x v="0"/>
    <x v="0"/>
  </r>
  <r>
    <n v="1077"/>
    <s v="LU@NTE"/>
    <s v="Def"/>
    <s v="Note"/>
    <m/>
    <x v="2"/>
    <x v="1"/>
    <s v="暫存檔"/>
    <s v="LANSA系統相關參數檔"/>
    <m/>
    <m/>
    <m/>
    <s v=""/>
    <s v=""/>
    <x v="0"/>
    <x v="0"/>
  </r>
  <r>
    <n v="1078"/>
    <s v="LU@OAC"/>
    <s v="Def"/>
    <s v="Object Action"/>
    <m/>
    <x v="2"/>
    <x v="1"/>
    <s v="暫存檔"/>
    <s v="LANSA系統相關參數檔"/>
    <m/>
    <m/>
    <m/>
    <s v=""/>
    <s v=""/>
    <x v="0"/>
    <x v="0"/>
  </r>
  <r>
    <n v="1079"/>
    <s v="LU@OBJ"/>
    <s v="Def"/>
    <s v="Object"/>
    <m/>
    <x v="2"/>
    <x v="1"/>
    <s v="暫存檔"/>
    <s v="LANSA系統相關參數檔"/>
    <m/>
    <m/>
    <m/>
    <s v=""/>
    <s v=""/>
    <x v="0"/>
    <x v="0"/>
  </r>
  <r>
    <n v="1080"/>
    <s v="LU@PRO"/>
    <s v="Def"/>
    <s v="Process"/>
    <m/>
    <x v="2"/>
    <x v="1"/>
    <s v="暫存檔"/>
    <s v="LANSA系統相關參數檔"/>
    <m/>
    <m/>
    <m/>
    <s v=""/>
    <s v=""/>
    <x v="0"/>
    <x v="0"/>
  </r>
  <r>
    <n v="1081"/>
    <s v="LU@QUE"/>
    <s v="Def"/>
    <s v="Queue for Build Activity Demands"/>
    <m/>
    <x v="2"/>
    <x v="1"/>
    <s v="暫存檔"/>
    <s v="LANSA系統相關參數檔"/>
    <m/>
    <m/>
    <m/>
    <s v=""/>
    <s v=""/>
    <x v="0"/>
    <x v="0"/>
  </r>
  <r>
    <n v="1082"/>
    <s v="LU@REL"/>
    <s v="Def"/>
    <s v="Relationship"/>
    <m/>
    <x v="2"/>
    <x v="1"/>
    <s v="暫存檔"/>
    <s v="LANSA系統相關參數檔"/>
    <m/>
    <m/>
    <m/>
    <s v=""/>
    <s v=""/>
    <x v="0"/>
    <x v="0"/>
  </r>
  <r>
    <n v="1083"/>
    <s v="LU@RTO"/>
    <s v="Def"/>
    <s v="Relationship Target Object"/>
    <m/>
    <x v="2"/>
    <x v="1"/>
    <s v="暫存檔"/>
    <s v="LANSA系統相關參數檔"/>
    <m/>
    <m/>
    <m/>
    <s v=""/>
    <s v=""/>
    <x v="0"/>
    <x v="0"/>
  </r>
  <r>
    <n v="1084"/>
    <s v="LU@RTP"/>
    <s v="Def"/>
    <s v="Relationship Type"/>
    <m/>
    <x v="2"/>
    <x v="1"/>
    <s v="暫存檔"/>
    <s v="LANSA系統相關參數檔"/>
    <m/>
    <m/>
    <m/>
    <s v=""/>
    <s v=""/>
    <x v="0"/>
    <x v="0"/>
  </r>
  <r>
    <n v="1085"/>
    <s v="LU@RXO"/>
    <s v="Def"/>
    <s v="Re-engineering Cross Reference - Object"/>
    <m/>
    <x v="2"/>
    <x v="1"/>
    <s v="暫存檔"/>
    <s v="LANSA系統相關參數檔"/>
    <m/>
    <m/>
    <m/>
    <s v=""/>
    <s v=""/>
    <x v="0"/>
    <x v="0"/>
  </r>
  <r>
    <n v="1086"/>
    <s v="LU@SRL"/>
    <s v="Def"/>
    <s v="Standard Relationships"/>
    <m/>
    <x v="2"/>
    <x v="1"/>
    <s v="暫存檔"/>
    <s v="LANSA系統相關參數檔"/>
    <m/>
    <m/>
    <m/>
    <s v=""/>
    <s v=""/>
    <x v="0"/>
    <x v="0"/>
  </r>
  <r>
    <n v="1087"/>
    <s v="LU@STY"/>
    <s v="Def"/>
    <s v="Style"/>
    <m/>
    <x v="2"/>
    <x v="1"/>
    <s v="暫存檔"/>
    <s v="LANSA系統相關參數檔"/>
    <m/>
    <m/>
    <m/>
    <s v=""/>
    <s v=""/>
    <x v="0"/>
    <x v="0"/>
  </r>
  <r>
    <n v="1088"/>
    <s v="LU@SYS"/>
    <s v="Def"/>
    <s v="System Values"/>
    <m/>
    <x v="2"/>
    <x v="1"/>
    <s v="暫存檔"/>
    <s v="LANSA系統相關參數檔"/>
    <m/>
    <m/>
    <m/>
    <s v=""/>
    <s v=""/>
    <x v="0"/>
    <x v="0"/>
  </r>
  <r>
    <n v="1089"/>
    <s v="LU@TMP"/>
    <s v="Def"/>
    <s v="Temporary Notes File"/>
    <m/>
    <x v="2"/>
    <x v="1"/>
    <s v="暫存檔"/>
    <s v="LANSA系統相關參數檔"/>
    <m/>
    <m/>
    <m/>
    <s v=""/>
    <s v=""/>
    <x v="0"/>
    <x v="0"/>
  </r>
  <r>
    <n v="1090"/>
    <s v="LU@TRD"/>
    <s v="Def"/>
    <s v="Temporary Store for RDML"/>
    <m/>
    <x v="2"/>
    <x v="1"/>
    <s v="暫存檔"/>
    <s v="LANSA系統相關參數檔"/>
    <m/>
    <m/>
    <m/>
    <s v=""/>
    <s v=""/>
    <x v="0"/>
    <x v="0"/>
  </r>
  <r>
    <n v="1091"/>
    <s v="LU@TYP"/>
    <s v="Def"/>
    <s v="Object Type"/>
    <m/>
    <x v="2"/>
    <x v="1"/>
    <s v="暫存檔"/>
    <s v="LANSA系統相關參數檔"/>
    <m/>
    <m/>
    <m/>
    <s v=""/>
    <s v=""/>
    <x v="0"/>
    <x v="0"/>
  </r>
  <r>
    <n v="1092"/>
    <s v="LU@UVK"/>
    <s v="Def"/>
    <s v="User View Keys"/>
    <m/>
    <x v="2"/>
    <x v="1"/>
    <s v="暫存檔"/>
    <s v="LANSA系統相關參數檔"/>
    <m/>
    <m/>
    <m/>
    <s v=""/>
    <s v=""/>
    <x v="0"/>
    <x v="0"/>
  </r>
  <r>
    <n v="1093"/>
    <s v="LU@UVW"/>
    <s v="Def"/>
    <s v="User View"/>
    <m/>
    <x v="2"/>
    <x v="1"/>
    <s v="暫存檔"/>
    <s v="LANSA系統相關參數檔"/>
    <m/>
    <m/>
    <m/>
    <s v=""/>
    <s v=""/>
    <x v="0"/>
    <x v="0"/>
  </r>
  <r>
    <n v="1094"/>
    <s v="LU@VEW"/>
    <s v="Def"/>
    <s v="Data View"/>
    <m/>
    <x v="2"/>
    <x v="1"/>
    <s v="暫存檔"/>
    <s v="LANSA系統相關參數檔"/>
    <m/>
    <m/>
    <m/>
    <s v=""/>
    <s v=""/>
    <x v="0"/>
    <x v="0"/>
  </r>
  <r>
    <n v="1095"/>
    <s v="LU@VID"/>
    <s v="Def"/>
    <s v="Visual Identifier"/>
    <m/>
    <x v="2"/>
    <x v="1"/>
    <s v="暫存檔"/>
    <s v="LANSA系統相關參數檔"/>
    <m/>
    <m/>
    <m/>
    <s v=""/>
    <s v=""/>
    <x v="0"/>
    <x v="0"/>
  </r>
  <r>
    <n v="1096"/>
    <s v="LU@VST"/>
    <s v="Def"/>
    <s v="Valid Source/Target object type"/>
    <m/>
    <x v="2"/>
    <x v="1"/>
    <s v="暫存檔"/>
    <s v="LANSA系統相關參數檔"/>
    <m/>
    <m/>
    <m/>
    <s v=""/>
    <s v=""/>
    <x v="0"/>
    <x v="0"/>
  </r>
  <r>
    <n v="1097"/>
    <s v="PLWUF"/>
    <s v="Def"/>
    <s v="plwuf test"/>
    <m/>
    <x v="2"/>
    <x v="1"/>
    <s v="暫存檔"/>
    <m/>
    <m/>
    <m/>
    <m/>
    <s v=""/>
    <s v=""/>
    <x v="0"/>
    <x v="0"/>
  </r>
  <r>
    <n v="1098"/>
    <s v="PSLMST"/>
    <s v="Def"/>
    <s v="Personnel"/>
    <m/>
    <x v="2"/>
    <x v="1"/>
    <s v="暫存檔"/>
    <m/>
    <m/>
    <m/>
    <m/>
    <s v=""/>
    <s v=""/>
    <x v="0"/>
    <x v="0"/>
  </r>
  <r>
    <n v="1099"/>
    <s v="PSLSKL"/>
    <s v="Def"/>
    <s v="Personnel skills"/>
    <m/>
    <x v="2"/>
    <x v="1"/>
    <s v="暫存檔"/>
    <m/>
    <m/>
    <m/>
    <m/>
    <s v=""/>
    <s v=""/>
    <x v="0"/>
    <x v="0"/>
  </r>
  <r>
    <n v="1100"/>
    <s v="R111PF"/>
    <s v="Def"/>
    <s v="TTTT"/>
    <m/>
    <x v="2"/>
    <x v="1"/>
    <s v="暫存檔"/>
    <m/>
    <m/>
    <m/>
    <m/>
    <s v=""/>
    <s v=""/>
    <x v="0"/>
    <x v="0"/>
  </r>
  <r>
    <n v="1101"/>
    <s v="SALARY"/>
    <s v="Def"/>
    <s v="DDS TO LANSA"/>
    <m/>
    <x v="2"/>
    <x v="1"/>
    <s v="暫存檔"/>
    <m/>
    <m/>
    <m/>
    <m/>
    <s v=""/>
    <s v=""/>
    <x v="0"/>
    <x v="0"/>
  </r>
  <r>
    <n v="1102"/>
    <s v="SECTAB"/>
    <s v="Def"/>
    <s v="Section code table"/>
    <m/>
    <x v="2"/>
    <x v="1"/>
    <s v="暫存檔"/>
    <m/>
    <m/>
    <m/>
    <m/>
    <s v=""/>
    <s v=""/>
    <x v="0"/>
    <x v="0"/>
  </r>
  <r>
    <n v="1103"/>
    <s v="SKILL"/>
    <s v="Def"/>
    <s v="DDS TO LANSA"/>
    <m/>
    <x v="2"/>
    <x v="1"/>
    <s v="暫存檔"/>
    <m/>
    <m/>
    <m/>
    <m/>
    <s v=""/>
    <s v=""/>
    <x v="0"/>
    <x v="0"/>
  </r>
  <r>
    <n v="1104"/>
    <s v="SKLTAB"/>
    <s v="Def"/>
    <s v="Skill code table"/>
    <m/>
    <x v="2"/>
    <x v="1"/>
    <s v="暫存檔"/>
    <m/>
    <m/>
    <m/>
    <m/>
    <s v=""/>
    <s v=""/>
    <x v="0"/>
    <x v="0"/>
  </r>
  <r>
    <n v="1105"/>
    <s v="SPLF256"/>
    <s v="Def"/>
    <s v="Copy SPLF 256 use"/>
    <m/>
    <x v="2"/>
    <x v="1"/>
    <s v="暫存檔"/>
    <m/>
    <m/>
    <m/>
    <m/>
    <s v=""/>
    <s v=""/>
    <x v="0"/>
    <x v="0"/>
  </r>
  <r>
    <n v="1106"/>
    <s v="SPLFPF"/>
    <s v="Def"/>
    <s v="SPOOLED FILE"/>
    <m/>
    <x v="2"/>
    <x v="1"/>
    <s v="暫存檔"/>
    <m/>
    <m/>
    <m/>
    <m/>
    <s v=""/>
    <s v=""/>
    <x v="0"/>
    <x v="0"/>
  </r>
  <r>
    <n v="1107"/>
    <s v="TB$AAA1"/>
    <s v="Def"/>
    <s v="test for work"/>
    <m/>
    <x v="2"/>
    <x v="1"/>
    <s v="暫存檔"/>
    <m/>
    <m/>
    <m/>
    <m/>
    <s v=""/>
    <s v=""/>
    <x v="0"/>
    <x v="0"/>
  </r>
  <r>
    <n v="1108"/>
    <s v="TB$CHGP"/>
    <s v="Def"/>
    <s v="FOR TEST"/>
    <m/>
    <x v="2"/>
    <x v="1"/>
    <s v="暫存檔"/>
    <m/>
    <m/>
    <m/>
    <m/>
    <s v=""/>
    <s v=""/>
    <x v="0"/>
    <x v="0"/>
  </r>
  <r>
    <n v="1109"/>
    <s v="TEMPF"/>
    <s v="Def"/>
    <s v="temp file for la$mstp"/>
    <m/>
    <x v="2"/>
    <x v="1"/>
    <s v="暫存檔"/>
    <m/>
    <m/>
    <m/>
    <m/>
    <s v=""/>
    <s v=""/>
    <x v="0"/>
    <x v="0"/>
  </r>
  <r>
    <n v="1110"/>
    <s v="TEST#F1"/>
    <s v="Def"/>
    <s v="FOR TEST - FILE DEFINITION"/>
    <m/>
    <x v="2"/>
    <x v="1"/>
    <s v="暫存檔"/>
    <m/>
    <m/>
    <m/>
    <m/>
    <s v=""/>
    <s v=""/>
    <x v="0"/>
    <x v="0"/>
  </r>
  <r>
    <n v="1111"/>
    <s v="TEST01"/>
    <s v="Def"/>
    <s v="TEST FOR LA5W0"/>
    <m/>
    <x v="2"/>
    <x v="1"/>
    <s v="暫存檔"/>
    <m/>
    <m/>
    <m/>
    <m/>
    <s v=""/>
    <s v=""/>
    <x v="0"/>
    <x v="0"/>
  </r>
  <r>
    <n v="1112"/>
    <s v="TEST99"/>
    <s v="Def"/>
    <s v="TEST"/>
    <m/>
    <x v="2"/>
    <x v="1"/>
    <s v="暫存檔"/>
    <m/>
    <m/>
    <m/>
    <m/>
    <s v=""/>
    <s v=""/>
    <x v="0"/>
    <x v="0"/>
  </r>
  <r>
    <n v="1113"/>
    <s v="TESTF01"/>
    <s v="Def"/>
    <s v="轉檔用 for Doreen"/>
    <m/>
    <x v="2"/>
    <x v="1"/>
    <s v="暫存檔"/>
    <m/>
    <m/>
    <m/>
    <m/>
    <s v=""/>
    <s v=""/>
    <x v="0"/>
    <x v="0"/>
  </r>
  <r>
    <n v="1114"/>
    <s v="TESTF02"/>
    <s v="Def"/>
    <s v="轉檔上傳格式 TEMP  for Doreen"/>
    <m/>
    <x v="2"/>
    <x v="1"/>
    <s v="暫存檔"/>
    <m/>
    <m/>
    <m/>
    <m/>
    <s v=""/>
    <s v=""/>
    <x v="0"/>
    <x v="0"/>
  </r>
  <r>
    <n v="1115"/>
    <s v="TESTF03"/>
    <s v="Def"/>
    <s v="Temp File"/>
    <m/>
    <x v="2"/>
    <x v="1"/>
    <s v="暫存檔"/>
    <m/>
    <m/>
    <m/>
    <m/>
    <s v=""/>
    <s v=""/>
    <x v="0"/>
    <x v="0"/>
  </r>
  <r>
    <n v="1116"/>
    <s v="TESTQ"/>
    <s v="Def"/>
    <s v="FOR TEST"/>
    <m/>
    <x v="2"/>
    <x v="1"/>
    <s v="暫存檔"/>
    <m/>
    <m/>
    <m/>
    <m/>
    <s v=""/>
    <s v=""/>
    <x v="0"/>
    <x v="0"/>
  </r>
  <r>
    <n v="1117"/>
    <s v="TESTQQ"/>
    <s v="Def"/>
    <s v="FOR TEST"/>
    <m/>
    <x v="2"/>
    <x v="1"/>
    <s v="暫存檔"/>
    <m/>
    <m/>
    <m/>
    <m/>
    <s v=""/>
    <s v=""/>
    <x v="0"/>
    <x v="0"/>
  </r>
  <r>
    <n v="1118"/>
    <s v="TESTXX"/>
    <s v="Def"/>
    <s v="FOR TEST"/>
    <m/>
    <x v="2"/>
    <x v="1"/>
    <s v="暫存檔"/>
    <m/>
    <m/>
    <m/>
    <m/>
    <s v=""/>
    <s v=""/>
    <x v="0"/>
    <x v="0"/>
  </r>
  <r>
    <n v="1119"/>
    <s v="TLNTRSP"/>
    <s v="Def"/>
    <s v="test LNTRSP"/>
    <m/>
    <x v="2"/>
    <x v="1"/>
    <s v="暫存檔"/>
    <m/>
    <m/>
    <m/>
    <m/>
    <s v=""/>
    <s v=""/>
    <x v="0"/>
    <x v="0"/>
  </r>
  <r>
    <n v="1120"/>
    <s v="TMP0001"/>
    <s v="Def"/>
    <s v="CCCHU 910123  為計算存續年期佔率"/>
    <m/>
    <x v="2"/>
    <x v="1"/>
    <s v="暫存檔"/>
    <m/>
    <m/>
    <m/>
    <m/>
    <s v=""/>
    <s v=""/>
    <x v="0"/>
    <x v="0"/>
  </r>
  <r>
    <n v="1121"/>
    <s v="TMP0002"/>
    <s v="Def"/>
    <s v="CCCHU910123 為計算存續年期佔率按月繳息"/>
    <m/>
    <x v="2"/>
    <x v="1"/>
    <s v="暫存檔"/>
    <m/>
    <m/>
    <m/>
    <m/>
    <s v=""/>
    <s v=""/>
    <x v="0"/>
    <x v="0"/>
  </r>
  <r>
    <n v="1122"/>
    <s v="TMP0003"/>
    <s v="Def"/>
    <s v="TMP0003"/>
    <m/>
    <x v="2"/>
    <x v="1"/>
    <s v="暫存檔"/>
    <m/>
    <m/>
    <m/>
    <m/>
    <s v=""/>
    <s v=""/>
    <x v="0"/>
    <x v="0"/>
  </r>
  <r>
    <n v="1123"/>
    <s v="TMPFILE"/>
    <s v="Def"/>
    <s v="TEMP FILE"/>
    <m/>
    <x v="2"/>
    <x v="1"/>
    <s v="暫存檔"/>
    <m/>
    <m/>
    <m/>
    <m/>
    <s v=""/>
    <s v=""/>
    <x v="0"/>
    <x v="0"/>
  </r>
  <r>
    <n v="1124"/>
    <s v="TSTQRY"/>
    <s v="Def"/>
    <s v="FOR TEST QUERY"/>
    <m/>
    <x v="2"/>
    <x v="1"/>
    <s v="暫存檔"/>
    <m/>
    <m/>
    <m/>
    <m/>
    <s v=""/>
    <s v=""/>
    <x v="0"/>
    <x v="0"/>
  </r>
  <r>
    <n v="1125"/>
    <s v="WKTESTP"/>
    <s v="Def"/>
    <s v="Test for Load File"/>
    <m/>
    <x v="2"/>
    <x v="1"/>
    <s v="暫存檔"/>
    <m/>
    <m/>
    <m/>
    <m/>
    <s v=""/>
    <s v=""/>
    <x v="0"/>
    <x v="0"/>
  </r>
  <r>
    <n v="1126"/>
    <s v="WKTRXP"/>
    <s v="Def"/>
    <s v="Work File for test"/>
    <m/>
    <x v="2"/>
    <x v="1"/>
    <s v="暫存檔"/>
    <m/>
    <m/>
    <m/>
    <m/>
    <s v=""/>
    <s v=""/>
    <x v="0"/>
    <x v="0"/>
  </r>
  <r>
    <n v="1127"/>
    <s v="WUTST1"/>
    <s v="Def"/>
    <s v="TEST JOIN"/>
    <m/>
    <x v="2"/>
    <x v="1"/>
    <s v="暫存檔"/>
    <m/>
    <m/>
    <m/>
    <m/>
    <s v=""/>
    <s v=""/>
    <x v="0"/>
    <x v="0"/>
  </r>
  <r>
    <n v="1128"/>
    <s v="WUTST2"/>
    <s v="Def"/>
    <s v="TEST JOIN"/>
    <m/>
    <x v="2"/>
    <x v="1"/>
    <s v="暫存檔"/>
    <m/>
    <m/>
    <m/>
    <m/>
    <s v=""/>
    <s v=""/>
    <x v="0"/>
    <x v="0"/>
  </r>
  <r>
    <n v="1129"/>
    <s v="WUW134GP"/>
    <s v="Def"/>
    <s v="Work File for WU134G"/>
    <m/>
    <x v="2"/>
    <x v="1"/>
    <s v="暫存檔"/>
    <m/>
    <m/>
    <m/>
    <m/>
    <s v=""/>
    <s v=""/>
    <x v="0"/>
    <x v="0"/>
  </r>
  <r>
    <m/>
    <m/>
    <m/>
    <m/>
    <m/>
    <x v="6"/>
    <x v="4"/>
    <m/>
    <m/>
    <m/>
    <m/>
    <m/>
    <m/>
    <m/>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樞紐分析表2" cacheId="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E13" firstHeaderRow="1" firstDataRow="3" firstDataCol="1" rowPageCount="1" colPageCount="1"/>
  <pivotFields count="17">
    <pivotField showAll="0"/>
    <pivotField showAll="0"/>
    <pivotField showAll="0"/>
    <pivotField showAll="0"/>
    <pivotField showAll="0"/>
    <pivotField axis="axisRow" showAll="0">
      <items count="8">
        <item x="4"/>
        <item x="0"/>
        <item x="5"/>
        <item x="3"/>
        <item x="1"/>
        <item x="2"/>
        <item x="6"/>
        <item t="default"/>
      </items>
    </pivotField>
    <pivotField axis="axisPage" multipleItemSelectionAllowed="1" showAll="0">
      <items count="6">
        <item x="2"/>
        <item x="3"/>
        <item x="0"/>
        <item h="1" x="1"/>
        <item x="4"/>
        <item t="default"/>
      </items>
    </pivotField>
    <pivotField showAll="0"/>
    <pivotField showAll="0"/>
    <pivotField showAll="0"/>
    <pivotField showAll="0"/>
    <pivotField showAll="0"/>
    <pivotField showAll="0"/>
    <pivotField showAll="0"/>
    <pivotField axis="axisCol" dataField="1"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Fields count="2">
    <field x="16"/>
    <field x="14"/>
  </colFields>
  <colItems count="4">
    <i>
      <x/>
    </i>
    <i>
      <x v="10"/>
    </i>
    <i>
      <x v="11"/>
    </i>
    <i t="grand">
      <x/>
    </i>
  </colItems>
  <pageFields count="1">
    <pageField fld="6" hier="-1"/>
  </pageFields>
  <dataFields count="1">
    <dataField name="計數 - 預計完成日期"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dimension ref="A1:JU1179"/>
  <sheetViews>
    <sheetView zoomScaleNormal="100" workbookViewId="0">
      <pane ySplit="1" topLeftCell="A26" activePane="bottomLeft" state="frozen"/>
      <selection activeCell="H11" sqref="H11"/>
      <selection pane="bottomLeft" activeCell="C37" sqref="C37"/>
    </sheetView>
  </sheetViews>
  <sheetFormatPr defaultColWidth="0" defaultRowHeight="16.2"/>
  <cols>
    <col min="1" max="1" width="10.44140625" style="3" bestFit="1" customWidth="1"/>
    <col min="2" max="2" width="19" bestFit="1" customWidth="1"/>
    <col min="3" max="3" width="8.21875" style="2" bestFit="1" customWidth="1"/>
    <col min="4" max="4" width="48.21875" style="2" bestFit="1" customWidth="1"/>
    <col min="5" max="5" width="12.6640625" style="2" bestFit="1" customWidth="1"/>
    <col min="6" max="6" width="10.44140625" style="3" bestFit="1" customWidth="1"/>
    <col min="7" max="7" width="13.88671875" style="3" bestFit="1" customWidth="1"/>
    <col min="8" max="8" width="47" style="10" bestFit="1" customWidth="1"/>
    <col min="9" max="9" width="50.6640625" style="24" bestFit="1" customWidth="1"/>
    <col min="10" max="10" width="15.109375" style="7" bestFit="1" customWidth="1"/>
    <col min="11" max="11" width="43.44140625" style="7" bestFit="1" customWidth="1"/>
    <col min="12" max="12" width="12.6640625" style="3" bestFit="1" customWidth="1"/>
    <col min="13" max="13" width="23.88671875" style="7" bestFit="1" customWidth="1"/>
    <col min="14" max="14" width="32.44140625" style="10" bestFit="1" customWidth="1"/>
    <col min="15" max="16" width="15.109375" style="3" bestFit="1" customWidth="1"/>
    <col min="17" max="281" width="0" style="2" hidden="1" customWidth="1"/>
    <col min="282" max="16384" width="11.88671875" style="2" hidden="1"/>
  </cols>
  <sheetData>
    <row r="1" spans="1:277" s="19" customFormat="1" ht="81">
      <c r="A1" s="1" t="s">
        <v>2723</v>
      </c>
      <c r="B1" s="18" t="s">
        <v>6025</v>
      </c>
      <c r="C1" s="18" t="s">
        <v>5936</v>
      </c>
      <c r="D1" s="18" t="s">
        <v>0</v>
      </c>
      <c r="E1" s="11" t="s">
        <v>6448</v>
      </c>
      <c r="F1" s="6" t="s">
        <v>6399</v>
      </c>
      <c r="G1" s="6" t="s">
        <v>6449</v>
      </c>
      <c r="H1" s="9" t="s">
        <v>136</v>
      </c>
      <c r="I1" s="6" t="s">
        <v>1677</v>
      </c>
      <c r="J1" s="11" t="s">
        <v>6319</v>
      </c>
      <c r="K1" s="11" t="s">
        <v>6414</v>
      </c>
      <c r="L1" s="11" t="s">
        <v>6015</v>
      </c>
      <c r="M1" s="11" t="s">
        <v>6037</v>
      </c>
      <c r="N1" s="11" t="s">
        <v>6249</v>
      </c>
      <c r="O1" s="11" t="s">
        <v>6492</v>
      </c>
      <c r="P1" s="11" t="s">
        <v>6511</v>
      </c>
    </row>
    <row r="2" spans="1:277">
      <c r="A2" s="3">
        <v>1</v>
      </c>
      <c r="B2" s="20" t="s">
        <v>5761</v>
      </c>
      <c r="C2" s="17" t="str">
        <f t="shared" ref="C2:C65" si="0">HYPERLINK("#'"&amp;B2&amp;"'!A1","Def")</f>
        <v>Def</v>
      </c>
      <c r="D2" s="2" t="s">
        <v>1636</v>
      </c>
      <c r="F2" s="3">
        <v>2</v>
      </c>
      <c r="G2" s="3" t="s">
        <v>141</v>
      </c>
      <c r="I2" s="10"/>
      <c r="J2" s="10"/>
      <c r="K2" s="10"/>
      <c r="M2" s="7" t="s">
        <v>6395</v>
      </c>
      <c r="N2" s="7" t="s">
        <v>6222</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row>
    <row r="3" spans="1:277">
      <c r="A3" s="3">
        <v>2</v>
      </c>
      <c r="B3" s="20" t="s">
        <v>146</v>
      </c>
      <c r="C3" s="17" t="str">
        <f t="shared" si="0"/>
        <v>Def</v>
      </c>
      <c r="D3" s="2" t="s">
        <v>147</v>
      </c>
      <c r="F3" s="3">
        <v>6</v>
      </c>
      <c r="G3" s="3" t="s">
        <v>1647</v>
      </c>
      <c r="I3" s="7"/>
      <c r="M3" s="7" t="s">
        <v>6170</v>
      </c>
      <c r="N3" s="7" t="s">
        <v>6220</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row>
    <row r="4" spans="1:277">
      <c r="A4" s="3">
        <v>3</v>
      </c>
      <c r="B4" s="20" t="s">
        <v>5934</v>
      </c>
      <c r="C4" s="17" t="str">
        <f t="shared" si="0"/>
        <v>Def</v>
      </c>
      <c r="D4" s="2" t="s">
        <v>1</v>
      </c>
      <c r="F4" s="3">
        <v>7</v>
      </c>
      <c r="G4" s="3" t="s">
        <v>142</v>
      </c>
      <c r="H4" s="10" t="s">
        <v>1639</v>
      </c>
      <c r="I4" s="3"/>
      <c r="J4" s="3"/>
      <c r="K4" s="3"/>
      <c r="M4" s="7" t="s">
        <v>6396</v>
      </c>
    </row>
    <row r="5" spans="1:277">
      <c r="A5" s="3">
        <v>4</v>
      </c>
      <c r="B5" s="20" t="s">
        <v>5762</v>
      </c>
      <c r="C5" s="17" t="str">
        <f t="shared" si="0"/>
        <v>Def</v>
      </c>
      <c r="D5" s="2" t="s">
        <v>2</v>
      </c>
      <c r="F5" s="3">
        <v>6</v>
      </c>
      <c r="G5" s="3" t="s">
        <v>141</v>
      </c>
      <c r="I5" s="10"/>
      <c r="J5" s="10"/>
      <c r="K5" s="10"/>
      <c r="M5" s="7" t="s">
        <v>6171</v>
      </c>
      <c r="N5" s="7" t="s">
        <v>6221</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row>
    <row r="6" spans="1:277">
      <c r="A6" s="3">
        <v>5</v>
      </c>
      <c r="B6" s="20" t="s">
        <v>148</v>
      </c>
      <c r="C6" s="17" t="str">
        <f t="shared" si="0"/>
        <v>Def</v>
      </c>
      <c r="D6" s="2" t="s">
        <v>149</v>
      </c>
      <c r="F6" s="3">
        <v>7</v>
      </c>
      <c r="G6" s="3" t="s">
        <v>1648</v>
      </c>
      <c r="H6" s="10" t="s">
        <v>1639</v>
      </c>
      <c r="I6" s="7" t="s">
        <v>1687</v>
      </c>
      <c r="M6" s="7" t="s">
        <v>6396</v>
      </c>
    </row>
    <row r="7" spans="1:277">
      <c r="A7" s="3">
        <v>6</v>
      </c>
      <c r="B7" s="20" t="s">
        <v>150</v>
      </c>
      <c r="C7" s="17" t="str">
        <f t="shared" si="0"/>
        <v>Def</v>
      </c>
      <c r="D7" s="2" t="s">
        <v>151</v>
      </c>
      <c r="F7" s="3">
        <v>7</v>
      </c>
      <c r="G7" s="3" t="s">
        <v>1649</v>
      </c>
      <c r="H7" s="10" t="s">
        <v>1639</v>
      </c>
      <c r="I7" s="7"/>
      <c r="M7" s="7" t="s">
        <v>6396</v>
      </c>
    </row>
    <row r="8" spans="1:277">
      <c r="A8" s="3">
        <v>7</v>
      </c>
      <c r="B8" s="20" t="s">
        <v>152</v>
      </c>
      <c r="C8" s="17" t="str">
        <f t="shared" si="0"/>
        <v>Def</v>
      </c>
      <c r="D8" s="2" t="s">
        <v>153</v>
      </c>
      <c r="F8" s="3">
        <v>7</v>
      </c>
      <c r="G8" s="3" t="s">
        <v>1649</v>
      </c>
      <c r="H8" s="10" t="s">
        <v>1639</v>
      </c>
      <c r="I8" s="7" t="s">
        <v>1688</v>
      </c>
      <c r="M8" s="7" t="s">
        <v>6396</v>
      </c>
    </row>
    <row r="9" spans="1:277">
      <c r="A9" s="3">
        <v>8</v>
      </c>
      <c r="B9" s="20" t="s">
        <v>5935</v>
      </c>
      <c r="C9" s="17" t="str">
        <f t="shared" si="0"/>
        <v>Def</v>
      </c>
      <c r="D9" s="2" t="s">
        <v>154</v>
      </c>
      <c r="F9" s="3">
        <v>7</v>
      </c>
      <c r="G9" s="3" t="s">
        <v>1649</v>
      </c>
      <c r="H9" s="10" t="s">
        <v>1639</v>
      </c>
      <c r="I9" s="7"/>
      <c r="M9" s="7" t="s">
        <v>6396</v>
      </c>
    </row>
    <row r="10" spans="1:277">
      <c r="A10" s="3">
        <v>9</v>
      </c>
      <c r="B10" s="20" t="s">
        <v>155</v>
      </c>
      <c r="C10" s="17" t="str">
        <f t="shared" si="0"/>
        <v>Def</v>
      </c>
      <c r="D10" s="2" t="s">
        <v>156</v>
      </c>
      <c r="F10" s="3">
        <v>7</v>
      </c>
      <c r="G10" s="3" t="s">
        <v>1649</v>
      </c>
      <c r="H10" s="10" t="s">
        <v>1639</v>
      </c>
      <c r="I10" s="7"/>
      <c r="M10" s="7" t="s">
        <v>6396</v>
      </c>
    </row>
    <row r="11" spans="1:277">
      <c r="A11" s="3">
        <v>10</v>
      </c>
      <c r="B11" s="20" t="s">
        <v>157</v>
      </c>
      <c r="C11" s="17" t="str">
        <f t="shared" si="0"/>
        <v>Def</v>
      </c>
      <c r="D11" s="2" t="s">
        <v>158</v>
      </c>
      <c r="F11" s="3">
        <v>7</v>
      </c>
      <c r="G11" s="3" t="s">
        <v>1649</v>
      </c>
      <c r="H11" s="10" t="s">
        <v>1639</v>
      </c>
      <c r="I11" s="7"/>
      <c r="M11" s="7" t="s">
        <v>6396</v>
      </c>
    </row>
    <row r="12" spans="1:277">
      <c r="A12" s="3">
        <v>11</v>
      </c>
      <c r="B12" s="20" t="s">
        <v>159</v>
      </c>
      <c r="C12" s="17" t="str">
        <f t="shared" si="0"/>
        <v>Def</v>
      </c>
      <c r="D12" s="2" t="s">
        <v>160</v>
      </c>
      <c r="F12" s="3">
        <v>7</v>
      </c>
      <c r="G12" s="3" t="s">
        <v>1649</v>
      </c>
      <c r="H12" s="10" t="s">
        <v>1639</v>
      </c>
      <c r="I12" s="7"/>
      <c r="M12" s="7" t="s">
        <v>6396</v>
      </c>
    </row>
    <row r="13" spans="1:277">
      <c r="A13" s="3">
        <v>12</v>
      </c>
      <c r="B13" s="20" t="s">
        <v>161</v>
      </c>
      <c r="C13" s="17" t="str">
        <f t="shared" si="0"/>
        <v>Def</v>
      </c>
      <c r="D13" s="2" t="s">
        <v>162</v>
      </c>
      <c r="F13" s="3">
        <v>7</v>
      </c>
      <c r="G13" s="3" t="s">
        <v>1649</v>
      </c>
      <c r="H13" s="10" t="s">
        <v>1639</v>
      </c>
      <c r="I13" s="7"/>
      <c r="M13" s="7" t="s">
        <v>6396</v>
      </c>
    </row>
    <row r="14" spans="1:277">
      <c r="A14" s="3">
        <v>13</v>
      </c>
      <c r="B14" s="20" t="s">
        <v>163</v>
      </c>
      <c r="C14" s="17" t="str">
        <f t="shared" si="0"/>
        <v>Def</v>
      </c>
      <c r="D14" s="2" t="s">
        <v>164</v>
      </c>
      <c r="F14" s="3">
        <v>7</v>
      </c>
      <c r="G14" s="3" t="s">
        <v>1649</v>
      </c>
      <c r="H14" s="10" t="s">
        <v>1639</v>
      </c>
      <c r="I14" s="7"/>
      <c r="M14" s="7" t="s">
        <v>6396</v>
      </c>
    </row>
    <row r="15" spans="1:277" ht="32.4">
      <c r="A15" s="3">
        <v>14</v>
      </c>
      <c r="B15" s="20" t="s">
        <v>5763</v>
      </c>
      <c r="C15" s="17" t="str">
        <f t="shared" si="0"/>
        <v>Def</v>
      </c>
      <c r="D15" s="2" t="s">
        <v>165</v>
      </c>
      <c r="F15" s="3">
        <v>7</v>
      </c>
      <c r="G15" s="3" t="s">
        <v>6017</v>
      </c>
      <c r="I15" s="8" t="s">
        <v>6645</v>
      </c>
      <c r="M15" s="7" t="s">
        <v>6396</v>
      </c>
    </row>
    <row r="16" spans="1:277">
      <c r="A16" s="3">
        <v>15</v>
      </c>
      <c r="B16" s="20" t="s">
        <v>166</v>
      </c>
      <c r="C16" s="17" t="str">
        <f t="shared" si="0"/>
        <v>Def</v>
      </c>
      <c r="D16" s="2" t="s">
        <v>167</v>
      </c>
      <c r="F16" s="3">
        <v>7</v>
      </c>
      <c r="G16" s="3" t="s">
        <v>1649</v>
      </c>
      <c r="H16" s="10" t="s">
        <v>1639</v>
      </c>
      <c r="I16" s="7"/>
      <c r="M16" s="7" t="s">
        <v>6396</v>
      </c>
    </row>
    <row r="17" spans="1:277" s="3" customFormat="1">
      <c r="A17" s="3">
        <v>16</v>
      </c>
      <c r="B17" s="20" t="s">
        <v>168</v>
      </c>
      <c r="C17" s="17" t="str">
        <f t="shared" si="0"/>
        <v>Def</v>
      </c>
      <c r="D17" s="2" t="s">
        <v>169</v>
      </c>
      <c r="E17" s="2"/>
      <c r="F17" s="3">
        <v>7</v>
      </c>
      <c r="G17" s="3" t="s">
        <v>1649</v>
      </c>
      <c r="H17" s="10" t="s">
        <v>1639</v>
      </c>
      <c r="I17" s="7"/>
      <c r="J17" s="7"/>
      <c r="K17" s="7"/>
      <c r="M17" s="7" t="s">
        <v>6396</v>
      </c>
      <c r="N17" s="10"/>
    </row>
    <row r="18" spans="1:277" s="3" customFormat="1">
      <c r="A18" s="3">
        <v>17</v>
      </c>
      <c r="B18" s="20" t="s">
        <v>5764</v>
      </c>
      <c r="C18" s="17" t="str">
        <f t="shared" si="0"/>
        <v>Def</v>
      </c>
      <c r="D18" s="2" t="s">
        <v>170</v>
      </c>
      <c r="E18" s="2"/>
      <c r="F18" s="3">
        <v>7</v>
      </c>
      <c r="G18" s="3" t="s">
        <v>6017</v>
      </c>
      <c r="H18" s="10"/>
      <c r="I18" s="8" t="s">
        <v>1689</v>
      </c>
      <c r="J18" s="8"/>
      <c r="K18" s="8"/>
      <c r="M18" s="7" t="s">
        <v>6396</v>
      </c>
      <c r="N18" s="10"/>
    </row>
    <row r="19" spans="1:277" s="3" customFormat="1">
      <c r="A19" s="3">
        <v>18</v>
      </c>
      <c r="B19" s="20" t="s">
        <v>173</v>
      </c>
      <c r="C19" s="17" t="str">
        <f t="shared" si="0"/>
        <v>Def</v>
      </c>
      <c r="D19" s="2" t="s">
        <v>174</v>
      </c>
      <c r="E19" s="2"/>
      <c r="F19" s="3">
        <v>7</v>
      </c>
      <c r="G19" s="3" t="s">
        <v>1649</v>
      </c>
      <c r="H19" s="10" t="s">
        <v>1639</v>
      </c>
      <c r="I19" s="7"/>
      <c r="J19" s="7"/>
      <c r="K19" s="7"/>
      <c r="M19" s="7" t="s">
        <v>6396</v>
      </c>
      <c r="N19" s="10"/>
    </row>
    <row r="20" spans="1:277" s="3" customFormat="1">
      <c r="A20" s="3">
        <v>19</v>
      </c>
      <c r="B20" s="20" t="s">
        <v>171</v>
      </c>
      <c r="C20" s="17" t="str">
        <f t="shared" si="0"/>
        <v>Def</v>
      </c>
      <c r="D20" s="2" t="s">
        <v>172</v>
      </c>
      <c r="E20" s="2"/>
      <c r="F20" s="3">
        <v>7</v>
      </c>
      <c r="G20" s="3" t="s">
        <v>1649</v>
      </c>
      <c r="H20" s="10" t="s">
        <v>1639</v>
      </c>
      <c r="I20" s="7"/>
      <c r="J20" s="7"/>
      <c r="K20" s="7"/>
      <c r="M20" s="7" t="s">
        <v>6396</v>
      </c>
      <c r="N20" s="10"/>
    </row>
    <row r="21" spans="1:277" s="3" customFormat="1">
      <c r="A21" s="3">
        <v>20</v>
      </c>
      <c r="B21" s="20" t="s">
        <v>5765</v>
      </c>
      <c r="C21" s="17" t="str">
        <f t="shared" si="0"/>
        <v>Def</v>
      </c>
      <c r="D21" s="2" t="s">
        <v>3</v>
      </c>
      <c r="E21" s="2"/>
      <c r="F21" s="3">
        <v>4</v>
      </c>
      <c r="G21" s="3" t="s">
        <v>142</v>
      </c>
      <c r="H21" s="10" t="s">
        <v>6458</v>
      </c>
      <c r="I21" s="10" t="s">
        <v>6318</v>
      </c>
      <c r="J21" s="10"/>
      <c r="K21" s="10"/>
      <c r="M21" s="7" t="s">
        <v>6396</v>
      </c>
      <c r="N21" s="10"/>
    </row>
    <row r="22" spans="1:277" s="3" customFormat="1">
      <c r="A22" s="3">
        <v>21</v>
      </c>
      <c r="B22" s="20" t="s">
        <v>175</v>
      </c>
      <c r="C22" s="17" t="str">
        <f t="shared" si="0"/>
        <v>Def</v>
      </c>
      <c r="D22" s="2" t="s">
        <v>176</v>
      </c>
      <c r="E22" s="2"/>
      <c r="F22" s="3">
        <v>4</v>
      </c>
      <c r="G22" s="3" t="s">
        <v>1649</v>
      </c>
      <c r="H22" s="10" t="s">
        <v>1642</v>
      </c>
      <c r="I22" s="7" t="s">
        <v>1690</v>
      </c>
      <c r="J22" s="7"/>
      <c r="K22" s="7"/>
      <c r="M22" s="7" t="s">
        <v>6396</v>
      </c>
      <c r="N22" s="10"/>
    </row>
    <row r="23" spans="1:277" s="3" customFormat="1">
      <c r="A23" s="3">
        <v>22</v>
      </c>
      <c r="B23" s="20" t="s">
        <v>177</v>
      </c>
      <c r="C23" s="17" t="str">
        <f t="shared" si="0"/>
        <v>Def</v>
      </c>
      <c r="D23" s="2" t="s">
        <v>178</v>
      </c>
      <c r="E23" s="2"/>
      <c r="F23" s="3">
        <v>4</v>
      </c>
      <c r="G23" s="3" t="s">
        <v>1649</v>
      </c>
      <c r="H23" s="10" t="s">
        <v>1642</v>
      </c>
      <c r="I23" s="7"/>
      <c r="J23" s="7"/>
      <c r="K23" s="7"/>
      <c r="M23" s="7" t="s">
        <v>6396</v>
      </c>
      <c r="N23" s="10"/>
    </row>
    <row r="24" spans="1:277" s="3" customFormat="1">
      <c r="A24" s="3">
        <v>23</v>
      </c>
      <c r="B24" s="20" t="s">
        <v>179</v>
      </c>
      <c r="C24" s="17" t="str">
        <f t="shared" si="0"/>
        <v>Def</v>
      </c>
      <c r="D24" s="2" t="s">
        <v>180</v>
      </c>
      <c r="E24" s="2"/>
      <c r="F24" s="3">
        <v>4</v>
      </c>
      <c r="G24" s="3" t="s">
        <v>1649</v>
      </c>
      <c r="H24" s="10" t="s">
        <v>1642</v>
      </c>
      <c r="I24" s="7"/>
      <c r="J24" s="7"/>
      <c r="K24" s="7"/>
      <c r="M24" s="7" t="s">
        <v>6396</v>
      </c>
      <c r="N24" s="10"/>
    </row>
    <row r="25" spans="1:277" s="3" customFormat="1">
      <c r="A25" s="3">
        <v>24</v>
      </c>
      <c r="B25" s="20" t="s">
        <v>181</v>
      </c>
      <c r="C25" s="17" t="str">
        <f t="shared" si="0"/>
        <v>Def</v>
      </c>
      <c r="D25" s="2" t="s">
        <v>182</v>
      </c>
      <c r="E25" s="2"/>
      <c r="F25" s="3">
        <v>7</v>
      </c>
      <c r="G25" s="3" t="s">
        <v>1649</v>
      </c>
      <c r="H25" s="10" t="s">
        <v>1639</v>
      </c>
      <c r="I25" s="7"/>
      <c r="J25" s="7"/>
      <c r="K25" s="7"/>
      <c r="M25" s="7" t="s">
        <v>6396</v>
      </c>
      <c r="N25" s="10"/>
    </row>
    <row r="26" spans="1:277" s="3" customFormat="1">
      <c r="A26" s="3">
        <v>25</v>
      </c>
      <c r="B26" s="20" t="s">
        <v>183</v>
      </c>
      <c r="C26" s="17" t="str">
        <f t="shared" si="0"/>
        <v>Def</v>
      </c>
      <c r="D26" s="2" t="s">
        <v>184</v>
      </c>
      <c r="E26" s="2"/>
      <c r="F26" s="3">
        <v>7</v>
      </c>
      <c r="G26" s="3" t="s">
        <v>1649</v>
      </c>
      <c r="H26" s="10" t="s">
        <v>1639</v>
      </c>
      <c r="I26" s="7"/>
      <c r="J26" s="7"/>
      <c r="K26" s="7"/>
      <c r="M26" s="7" t="s">
        <v>6396</v>
      </c>
      <c r="N26" s="10"/>
    </row>
    <row r="27" spans="1:277" s="3" customFormat="1">
      <c r="A27" s="3">
        <v>26</v>
      </c>
      <c r="B27" s="20" t="s">
        <v>185</v>
      </c>
      <c r="C27" s="17" t="str">
        <f t="shared" si="0"/>
        <v>Def</v>
      </c>
      <c r="D27" s="2" t="s">
        <v>186</v>
      </c>
      <c r="E27" s="2"/>
      <c r="F27" s="3">
        <v>7</v>
      </c>
      <c r="G27" s="3" t="s">
        <v>1649</v>
      </c>
      <c r="H27" s="10" t="s">
        <v>1639</v>
      </c>
      <c r="I27" s="7"/>
      <c r="J27" s="7"/>
      <c r="K27" s="7"/>
      <c r="M27" s="7" t="s">
        <v>6396</v>
      </c>
      <c r="N27" s="10"/>
    </row>
    <row r="28" spans="1:277" s="3" customFormat="1">
      <c r="A28" s="3">
        <v>27</v>
      </c>
      <c r="B28" s="20" t="s">
        <v>187</v>
      </c>
      <c r="C28" s="17" t="str">
        <f t="shared" si="0"/>
        <v>Def</v>
      </c>
      <c r="D28" s="2" t="s">
        <v>188</v>
      </c>
      <c r="E28" s="2"/>
      <c r="F28" s="3">
        <v>7</v>
      </c>
      <c r="G28" s="3" t="s">
        <v>1649</v>
      </c>
      <c r="H28" s="10" t="s">
        <v>1639</v>
      </c>
      <c r="I28" s="7"/>
      <c r="J28" s="7"/>
      <c r="K28" s="7"/>
      <c r="M28" s="7" t="s">
        <v>6396</v>
      </c>
      <c r="N28" s="10"/>
    </row>
    <row r="29" spans="1:277" s="3" customFormat="1">
      <c r="A29" s="3">
        <v>28</v>
      </c>
      <c r="B29" s="20" t="s">
        <v>189</v>
      </c>
      <c r="C29" s="17" t="str">
        <f t="shared" si="0"/>
        <v>Def</v>
      </c>
      <c r="D29" s="2" t="s">
        <v>190</v>
      </c>
      <c r="E29" s="2"/>
      <c r="F29" s="3">
        <v>7</v>
      </c>
      <c r="G29" s="3" t="s">
        <v>1649</v>
      </c>
      <c r="H29" s="10" t="s">
        <v>1639</v>
      </c>
      <c r="I29" s="7"/>
      <c r="J29" s="7"/>
      <c r="K29" s="7"/>
      <c r="M29" s="7" t="s">
        <v>6396</v>
      </c>
      <c r="N29" s="10"/>
    </row>
    <row r="30" spans="1:277" s="3" customFormat="1">
      <c r="A30" s="3">
        <v>29</v>
      </c>
      <c r="B30" s="20" t="s">
        <v>191</v>
      </c>
      <c r="C30" s="17" t="str">
        <f t="shared" si="0"/>
        <v>Def</v>
      </c>
      <c r="D30" s="2" t="s">
        <v>192</v>
      </c>
      <c r="E30" s="2"/>
      <c r="F30" s="3">
        <v>7</v>
      </c>
      <c r="G30" s="3" t="s">
        <v>1649</v>
      </c>
      <c r="H30" s="10" t="s">
        <v>1639</v>
      </c>
      <c r="I30" s="7"/>
      <c r="J30" s="7"/>
      <c r="K30" s="7"/>
      <c r="M30" s="7" t="s">
        <v>6396</v>
      </c>
      <c r="N30" s="10"/>
    </row>
    <row r="31" spans="1:277" s="3" customFormat="1">
      <c r="A31" s="3">
        <v>30</v>
      </c>
      <c r="B31" s="20" t="s">
        <v>5766</v>
      </c>
      <c r="C31" s="17" t="str">
        <f t="shared" si="0"/>
        <v>Def</v>
      </c>
      <c r="D31" s="2" t="s">
        <v>4</v>
      </c>
      <c r="E31" s="2"/>
      <c r="F31" s="3">
        <v>4</v>
      </c>
      <c r="G31" s="3" t="s">
        <v>142</v>
      </c>
      <c r="H31" s="10" t="s">
        <v>6458</v>
      </c>
      <c r="I31" s="10" t="s">
        <v>6318</v>
      </c>
      <c r="J31" s="10"/>
      <c r="K31" s="10"/>
      <c r="M31" s="7" t="s">
        <v>6396</v>
      </c>
      <c r="N31" s="10"/>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row>
    <row r="32" spans="1:277" s="3" customFormat="1">
      <c r="A32" s="3">
        <v>31</v>
      </c>
      <c r="B32" s="20" t="s">
        <v>193</v>
      </c>
      <c r="C32" s="17" t="str">
        <f t="shared" si="0"/>
        <v>Def</v>
      </c>
      <c r="D32" s="2" t="s">
        <v>194</v>
      </c>
      <c r="E32" s="2"/>
      <c r="F32" s="3">
        <v>4</v>
      </c>
      <c r="G32" s="3" t="s">
        <v>1649</v>
      </c>
      <c r="H32" s="10" t="s">
        <v>1642</v>
      </c>
      <c r="I32" s="7" t="s">
        <v>1691</v>
      </c>
      <c r="J32" s="7"/>
      <c r="K32" s="7"/>
      <c r="M32" s="7" t="s">
        <v>6396</v>
      </c>
      <c r="N32" s="10"/>
    </row>
    <row r="33" spans="1:277" s="3" customFormat="1">
      <c r="A33" s="3">
        <v>32</v>
      </c>
      <c r="B33" s="20" t="s">
        <v>195</v>
      </c>
      <c r="C33" s="17" t="str">
        <f t="shared" si="0"/>
        <v>Def</v>
      </c>
      <c r="D33" s="2" t="s">
        <v>196</v>
      </c>
      <c r="E33" s="2"/>
      <c r="F33" s="3">
        <v>4</v>
      </c>
      <c r="G33" s="3" t="s">
        <v>1649</v>
      </c>
      <c r="H33" s="10" t="s">
        <v>1642</v>
      </c>
      <c r="I33" s="7"/>
      <c r="J33" s="7"/>
      <c r="K33" s="7"/>
      <c r="M33" s="7" t="s">
        <v>6396</v>
      </c>
      <c r="N33" s="10"/>
    </row>
    <row r="34" spans="1:277" s="3" customFormat="1">
      <c r="A34" s="3">
        <v>33</v>
      </c>
      <c r="B34" s="20" t="s">
        <v>197</v>
      </c>
      <c r="C34" s="17" t="str">
        <f t="shared" si="0"/>
        <v>Def</v>
      </c>
      <c r="D34" s="2" t="s">
        <v>198</v>
      </c>
      <c r="E34" s="2"/>
      <c r="F34" s="3">
        <v>4</v>
      </c>
      <c r="G34" s="3" t="s">
        <v>1649</v>
      </c>
      <c r="H34" s="10" t="s">
        <v>1642</v>
      </c>
      <c r="I34" s="7"/>
      <c r="J34" s="7"/>
      <c r="K34" s="7"/>
      <c r="M34" s="7" t="s">
        <v>6396</v>
      </c>
      <c r="N34" s="10"/>
    </row>
    <row r="35" spans="1:277" s="3" customFormat="1">
      <c r="A35" s="3">
        <v>34</v>
      </c>
      <c r="B35" s="20" t="s">
        <v>5767</v>
      </c>
      <c r="C35" s="17" t="str">
        <f t="shared" si="0"/>
        <v>Def</v>
      </c>
      <c r="D35" s="2" t="s">
        <v>5</v>
      </c>
      <c r="E35" s="2"/>
      <c r="F35" s="3">
        <v>4</v>
      </c>
      <c r="G35" s="3" t="s">
        <v>142</v>
      </c>
      <c r="H35" s="10" t="s">
        <v>1642</v>
      </c>
      <c r="M35" s="7" t="s">
        <v>6396</v>
      </c>
      <c r="N35" s="10"/>
    </row>
    <row r="36" spans="1:277" s="3" customFormat="1">
      <c r="A36" s="3">
        <v>35</v>
      </c>
      <c r="B36" s="20" t="s">
        <v>5768</v>
      </c>
      <c r="C36" s="17" t="str">
        <f t="shared" si="0"/>
        <v>Def</v>
      </c>
      <c r="D36" s="2" t="s">
        <v>199</v>
      </c>
      <c r="E36" s="2"/>
      <c r="F36" s="3">
        <v>4</v>
      </c>
      <c r="G36" s="3" t="s">
        <v>1647</v>
      </c>
      <c r="H36" s="10"/>
      <c r="I36" s="7"/>
      <c r="J36" s="7"/>
      <c r="K36" s="7"/>
      <c r="M36" s="7" t="s">
        <v>6397</v>
      </c>
      <c r="N36" s="7" t="s">
        <v>6195</v>
      </c>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row>
    <row r="37" spans="1:277" s="3" customFormat="1">
      <c r="A37" s="3">
        <v>36</v>
      </c>
      <c r="B37" s="20" t="s">
        <v>5941</v>
      </c>
      <c r="C37" s="17" t="str">
        <f t="shared" si="0"/>
        <v>Def</v>
      </c>
      <c r="D37" s="2" t="s">
        <v>137</v>
      </c>
      <c r="E37" s="2"/>
      <c r="F37" s="3">
        <v>1</v>
      </c>
      <c r="G37" s="3" t="s">
        <v>141</v>
      </c>
      <c r="H37" s="10"/>
      <c r="M37" s="7" t="s">
        <v>6397</v>
      </c>
      <c r="N37" s="7" t="s">
        <v>6195</v>
      </c>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row>
    <row r="38" spans="1:277" s="3" customFormat="1">
      <c r="A38" s="3">
        <v>37</v>
      </c>
      <c r="B38" s="20" t="s">
        <v>5769</v>
      </c>
      <c r="C38" s="17" t="str">
        <f t="shared" si="0"/>
        <v>Def</v>
      </c>
      <c r="D38" s="2" t="s">
        <v>200</v>
      </c>
      <c r="E38" s="2"/>
      <c r="F38" s="3">
        <v>4</v>
      </c>
      <c r="G38" s="3" t="s">
        <v>1647</v>
      </c>
      <c r="H38" s="10"/>
      <c r="I38" s="7" t="s">
        <v>6020</v>
      </c>
      <c r="J38" s="7"/>
      <c r="K38" s="7"/>
      <c r="M38" s="7" t="s">
        <v>6159</v>
      </c>
      <c r="N38" s="7" t="s">
        <v>6207</v>
      </c>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row>
    <row r="39" spans="1:277" s="3" customFormat="1" ht="32.4">
      <c r="A39" s="3">
        <v>38</v>
      </c>
      <c r="B39" s="20" t="s">
        <v>5770</v>
      </c>
      <c r="C39" s="17" t="str">
        <f t="shared" si="0"/>
        <v>Def</v>
      </c>
      <c r="D39" s="2" t="s">
        <v>201</v>
      </c>
      <c r="E39" s="2"/>
      <c r="F39" s="3">
        <v>6</v>
      </c>
      <c r="G39" s="3" t="s">
        <v>6017</v>
      </c>
      <c r="H39" s="10"/>
      <c r="I39" s="8" t="s">
        <v>6444</v>
      </c>
      <c r="J39" s="8"/>
      <c r="K39" s="8"/>
      <c r="L39" s="4"/>
      <c r="M39" s="7" t="s">
        <v>6396</v>
      </c>
      <c r="N39" s="10"/>
    </row>
    <row r="40" spans="1:277" s="3" customFormat="1">
      <c r="A40" s="3">
        <v>39</v>
      </c>
      <c r="B40" s="20" t="s">
        <v>229</v>
      </c>
      <c r="C40" s="17" t="str">
        <f t="shared" si="0"/>
        <v>Def</v>
      </c>
      <c r="D40" s="2" t="s">
        <v>230</v>
      </c>
      <c r="E40" s="2"/>
      <c r="F40" s="3">
        <v>7</v>
      </c>
      <c r="G40" s="3" t="s">
        <v>1649</v>
      </c>
      <c r="H40" s="10" t="s">
        <v>1650</v>
      </c>
      <c r="I40" s="7"/>
      <c r="J40" s="7"/>
      <c r="K40" s="7"/>
      <c r="L40" s="4"/>
      <c r="M40" s="7" t="s">
        <v>6396</v>
      </c>
      <c r="N40" s="10"/>
    </row>
    <row r="41" spans="1:277" s="3" customFormat="1">
      <c r="A41" s="3">
        <v>40</v>
      </c>
      <c r="B41" s="20" t="s">
        <v>202</v>
      </c>
      <c r="C41" s="17" t="str">
        <f t="shared" si="0"/>
        <v>Def</v>
      </c>
      <c r="D41" s="2" t="s">
        <v>203</v>
      </c>
      <c r="E41" s="2"/>
      <c r="F41" s="3">
        <v>7</v>
      </c>
      <c r="G41" s="3" t="s">
        <v>1649</v>
      </c>
      <c r="H41" s="10" t="s">
        <v>1639</v>
      </c>
      <c r="I41" s="7"/>
      <c r="J41" s="7"/>
      <c r="K41" s="7"/>
      <c r="M41" s="7" t="s">
        <v>6396</v>
      </c>
      <c r="N41" s="10"/>
    </row>
    <row r="42" spans="1:277" s="3" customFormat="1">
      <c r="A42" s="3">
        <v>41</v>
      </c>
      <c r="B42" s="20" t="s">
        <v>204</v>
      </c>
      <c r="C42" s="17" t="str">
        <f t="shared" si="0"/>
        <v>Def</v>
      </c>
      <c r="D42" s="2" t="s">
        <v>205</v>
      </c>
      <c r="E42" s="2"/>
      <c r="F42" s="3">
        <v>7</v>
      </c>
      <c r="G42" s="3" t="s">
        <v>1649</v>
      </c>
      <c r="H42" s="10" t="s">
        <v>1639</v>
      </c>
      <c r="I42" s="7"/>
      <c r="J42" s="7"/>
      <c r="K42" s="7"/>
      <c r="M42" s="7" t="s">
        <v>6396</v>
      </c>
      <c r="N42" s="10"/>
    </row>
    <row r="43" spans="1:277" s="3" customFormat="1">
      <c r="A43" s="3">
        <v>42</v>
      </c>
      <c r="B43" s="20" t="s">
        <v>206</v>
      </c>
      <c r="C43" s="17" t="str">
        <f t="shared" si="0"/>
        <v>Def</v>
      </c>
      <c r="D43" s="2" t="s">
        <v>207</v>
      </c>
      <c r="E43" s="2"/>
      <c r="F43" s="3">
        <v>7</v>
      </c>
      <c r="G43" s="3" t="s">
        <v>1649</v>
      </c>
      <c r="H43" s="10" t="s">
        <v>1639</v>
      </c>
      <c r="I43" s="7"/>
      <c r="J43" s="7"/>
      <c r="K43" s="7"/>
      <c r="M43" s="7" t="s">
        <v>6396</v>
      </c>
      <c r="N43" s="10"/>
    </row>
    <row r="44" spans="1:277" s="3" customFormat="1">
      <c r="A44" s="3">
        <v>43</v>
      </c>
      <c r="B44" s="20" t="s">
        <v>208</v>
      </c>
      <c r="C44" s="17" t="str">
        <f t="shared" si="0"/>
        <v>Def</v>
      </c>
      <c r="D44" s="2" t="s">
        <v>209</v>
      </c>
      <c r="E44" s="2"/>
      <c r="F44" s="3">
        <v>7</v>
      </c>
      <c r="G44" s="3" t="s">
        <v>1649</v>
      </c>
      <c r="H44" s="10" t="s">
        <v>1639</v>
      </c>
      <c r="I44" s="7"/>
      <c r="J44" s="7"/>
      <c r="K44" s="7"/>
      <c r="M44" s="7" t="s">
        <v>6396</v>
      </c>
      <c r="N44" s="10"/>
    </row>
    <row r="45" spans="1:277" s="3" customFormat="1">
      <c r="A45" s="3">
        <v>44</v>
      </c>
      <c r="B45" s="20" t="s">
        <v>210</v>
      </c>
      <c r="C45" s="17" t="str">
        <f t="shared" si="0"/>
        <v>Def</v>
      </c>
      <c r="D45" s="2" t="s">
        <v>211</v>
      </c>
      <c r="E45" s="2"/>
      <c r="F45" s="3">
        <v>7</v>
      </c>
      <c r="G45" s="3" t="s">
        <v>1649</v>
      </c>
      <c r="H45" s="10" t="s">
        <v>1639</v>
      </c>
      <c r="I45" s="7"/>
      <c r="J45" s="7"/>
      <c r="K45" s="7"/>
      <c r="M45" s="7" t="s">
        <v>6396</v>
      </c>
      <c r="N45" s="10"/>
    </row>
    <row r="46" spans="1:277" s="3" customFormat="1">
      <c r="A46" s="3">
        <v>45</v>
      </c>
      <c r="B46" s="20" t="s">
        <v>212</v>
      </c>
      <c r="C46" s="17" t="str">
        <f t="shared" si="0"/>
        <v>Def</v>
      </c>
      <c r="D46" s="2" t="s">
        <v>213</v>
      </c>
      <c r="E46" s="2"/>
      <c r="F46" s="3">
        <v>7</v>
      </c>
      <c r="G46" s="3" t="s">
        <v>1649</v>
      </c>
      <c r="H46" s="10" t="s">
        <v>1639</v>
      </c>
      <c r="I46" s="7"/>
      <c r="J46" s="7"/>
      <c r="K46" s="7"/>
      <c r="M46" s="7" t="s">
        <v>6396</v>
      </c>
      <c r="N46" s="10"/>
    </row>
    <row r="47" spans="1:277" s="3" customFormat="1">
      <c r="A47" s="3">
        <v>46</v>
      </c>
      <c r="B47" s="20" t="s">
        <v>214</v>
      </c>
      <c r="C47" s="17" t="str">
        <f t="shared" si="0"/>
        <v>Def</v>
      </c>
      <c r="D47" s="2" t="s">
        <v>215</v>
      </c>
      <c r="E47" s="2"/>
      <c r="F47" s="3">
        <v>7</v>
      </c>
      <c r="G47" s="3" t="s">
        <v>1649</v>
      </c>
      <c r="H47" s="10" t="s">
        <v>1639</v>
      </c>
      <c r="I47" s="7"/>
      <c r="J47" s="7"/>
      <c r="K47" s="7"/>
      <c r="M47" s="7" t="s">
        <v>6396</v>
      </c>
      <c r="N47" s="10"/>
    </row>
    <row r="48" spans="1:277" s="3" customFormat="1">
      <c r="A48" s="3">
        <v>47</v>
      </c>
      <c r="B48" s="20" t="s">
        <v>5771</v>
      </c>
      <c r="C48" s="17" t="str">
        <f t="shared" si="0"/>
        <v>Def</v>
      </c>
      <c r="D48" s="2" t="s">
        <v>216</v>
      </c>
      <c r="E48" s="2"/>
      <c r="F48" s="3">
        <v>2</v>
      </c>
      <c r="G48" s="3" t="s">
        <v>142</v>
      </c>
      <c r="H48" s="10" t="s">
        <v>6445</v>
      </c>
      <c r="I48" s="10" t="s">
        <v>6388</v>
      </c>
      <c r="J48" s="12"/>
      <c r="K48" s="12"/>
      <c r="L48" s="3" t="s">
        <v>6016</v>
      </c>
      <c r="M48" s="7" t="s">
        <v>6396</v>
      </c>
      <c r="N48" s="10"/>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row>
    <row r="49" spans="1:277" s="3" customFormat="1">
      <c r="A49" s="3">
        <v>48</v>
      </c>
      <c r="B49" s="20" t="s">
        <v>217</v>
      </c>
      <c r="C49" s="17" t="str">
        <f t="shared" si="0"/>
        <v>Def</v>
      </c>
      <c r="D49" s="2" t="s">
        <v>218</v>
      </c>
      <c r="E49" s="2"/>
      <c r="F49" s="3">
        <v>7</v>
      </c>
      <c r="G49" s="3" t="s">
        <v>1649</v>
      </c>
      <c r="H49" s="10" t="s">
        <v>1650</v>
      </c>
      <c r="I49" s="7"/>
      <c r="J49" s="7"/>
      <c r="K49" s="7"/>
      <c r="M49" s="7" t="s">
        <v>6396</v>
      </c>
      <c r="N49" s="10"/>
    </row>
    <row r="50" spans="1:277" s="3" customFormat="1">
      <c r="A50" s="3">
        <v>49</v>
      </c>
      <c r="B50" s="20" t="s">
        <v>219</v>
      </c>
      <c r="C50" s="17" t="str">
        <f t="shared" si="0"/>
        <v>Def</v>
      </c>
      <c r="D50" s="2" t="s">
        <v>220</v>
      </c>
      <c r="E50" s="2"/>
      <c r="F50" s="3">
        <v>7</v>
      </c>
      <c r="G50" s="3" t="s">
        <v>1649</v>
      </c>
      <c r="H50" s="10" t="s">
        <v>1650</v>
      </c>
      <c r="I50" s="7"/>
      <c r="J50" s="7"/>
      <c r="K50" s="7"/>
      <c r="M50" s="7" t="s">
        <v>6396</v>
      </c>
      <c r="N50" s="10"/>
    </row>
    <row r="51" spans="1:277" s="3" customFormat="1">
      <c r="A51" s="3">
        <v>50</v>
      </c>
      <c r="B51" s="20" t="s">
        <v>221</v>
      </c>
      <c r="C51" s="17" t="str">
        <f t="shared" si="0"/>
        <v>Def</v>
      </c>
      <c r="D51" s="2" t="s">
        <v>222</v>
      </c>
      <c r="E51" s="2"/>
      <c r="F51" s="3">
        <v>7</v>
      </c>
      <c r="G51" s="3" t="s">
        <v>1649</v>
      </c>
      <c r="H51" s="10" t="s">
        <v>1650</v>
      </c>
      <c r="I51" s="7"/>
      <c r="J51" s="7"/>
      <c r="K51" s="7"/>
      <c r="M51" s="7" t="s">
        <v>6396</v>
      </c>
      <c r="N51" s="10"/>
    </row>
    <row r="52" spans="1:277" s="3" customFormat="1">
      <c r="A52" s="3">
        <v>51</v>
      </c>
      <c r="B52" s="20" t="s">
        <v>223</v>
      </c>
      <c r="C52" s="17" t="str">
        <f t="shared" si="0"/>
        <v>Def</v>
      </c>
      <c r="D52" s="2" t="s">
        <v>224</v>
      </c>
      <c r="E52" s="2"/>
      <c r="F52" s="3">
        <v>7</v>
      </c>
      <c r="G52" s="3" t="s">
        <v>1649</v>
      </c>
      <c r="H52" s="10" t="s">
        <v>1650</v>
      </c>
      <c r="I52" s="7"/>
      <c r="J52" s="7"/>
      <c r="K52" s="7"/>
      <c r="M52" s="7" t="s">
        <v>6396</v>
      </c>
      <c r="N52" s="10"/>
    </row>
    <row r="53" spans="1:277" s="3" customFormat="1">
      <c r="A53" s="3">
        <v>52</v>
      </c>
      <c r="B53" s="20" t="s">
        <v>225</v>
      </c>
      <c r="C53" s="17" t="str">
        <f t="shared" si="0"/>
        <v>Def</v>
      </c>
      <c r="D53" s="2" t="s">
        <v>226</v>
      </c>
      <c r="E53" s="2"/>
      <c r="F53" s="3">
        <v>7</v>
      </c>
      <c r="G53" s="3" t="s">
        <v>1649</v>
      </c>
      <c r="H53" s="10" t="s">
        <v>1650</v>
      </c>
      <c r="I53" s="7"/>
      <c r="J53" s="7"/>
      <c r="K53" s="7"/>
      <c r="M53" s="7" t="s">
        <v>6396</v>
      </c>
      <c r="N53" s="10"/>
    </row>
    <row r="54" spans="1:277" s="3" customFormat="1">
      <c r="A54" s="3">
        <v>53</v>
      </c>
      <c r="B54" s="20" t="s">
        <v>227</v>
      </c>
      <c r="C54" s="17" t="str">
        <f t="shared" si="0"/>
        <v>Def</v>
      </c>
      <c r="D54" s="2" t="s">
        <v>228</v>
      </c>
      <c r="E54" s="2"/>
      <c r="F54" s="3">
        <v>7</v>
      </c>
      <c r="G54" s="3" t="s">
        <v>1649</v>
      </c>
      <c r="H54" s="10" t="s">
        <v>1650</v>
      </c>
      <c r="I54" s="7"/>
      <c r="J54" s="7"/>
      <c r="K54" s="7"/>
      <c r="M54" s="7" t="s">
        <v>6396</v>
      </c>
      <c r="N54" s="10"/>
    </row>
    <row r="55" spans="1:277" s="3" customFormat="1">
      <c r="A55" s="3">
        <v>54</v>
      </c>
      <c r="B55" s="20" t="s">
        <v>233</v>
      </c>
      <c r="C55" s="17" t="str">
        <f t="shared" si="0"/>
        <v>Def</v>
      </c>
      <c r="D55" s="2" t="s">
        <v>234</v>
      </c>
      <c r="E55" s="2"/>
      <c r="F55" s="3">
        <v>7</v>
      </c>
      <c r="G55" s="3" t="s">
        <v>1649</v>
      </c>
      <c r="H55" s="10" t="s">
        <v>1651</v>
      </c>
      <c r="I55" s="7"/>
      <c r="J55" s="7"/>
      <c r="K55" s="7"/>
      <c r="M55" s="7" t="s">
        <v>6396</v>
      </c>
      <c r="N55" s="10"/>
    </row>
    <row r="56" spans="1:277" s="3" customFormat="1">
      <c r="A56" s="3">
        <v>55</v>
      </c>
      <c r="B56" s="20" t="s">
        <v>235</v>
      </c>
      <c r="C56" s="17" t="str">
        <f t="shared" si="0"/>
        <v>Def</v>
      </c>
      <c r="D56" s="2" t="s">
        <v>236</v>
      </c>
      <c r="E56" s="2"/>
      <c r="F56" s="3">
        <v>7</v>
      </c>
      <c r="G56" s="3" t="s">
        <v>1649</v>
      </c>
      <c r="H56" s="10" t="s">
        <v>1651</v>
      </c>
      <c r="I56" s="7"/>
      <c r="J56" s="7"/>
      <c r="K56" s="7"/>
      <c r="M56" s="7" t="s">
        <v>6396</v>
      </c>
      <c r="N56" s="10"/>
    </row>
    <row r="57" spans="1:277" s="3" customFormat="1">
      <c r="A57" s="3">
        <v>56</v>
      </c>
      <c r="B57" s="20" t="s">
        <v>231</v>
      </c>
      <c r="C57" s="17" t="str">
        <f t="shared" si="0"/>
        <v>Def</v>
      </c>
      <c r="D57" s="2" t="s">
        <v>232</v>
      </c>
      <c r="E57" s="2"/>
      <c r="F57" s="3">
        <v>7</v>
      </c>
      <c r="G57" s="3" t="s">
        <v>1649</v>
      </c>
      <c r="H57" s="10" t="s">
        <v>1651</v>
      </c>
      <c r="I57" s="7"/>
      <c r="J57" s="7"/>
      <c r="K57" s="7"/>
      <c r="M57" s="7" t="s">
        <v>6396</v>
      </c>
      <c r="N57" s="10"/>
    </row>
    <row r="58" spans="1:277" s="3" customFormat="1">
      <c r="A58" s="3">
        <v>57</v>
      </c>
      <c r="B58" s="20" t="s">
        <v>237</v>
      </c>
      <c r="C58" s="17" t="str">
        <f t="shared" si="0"/>
        <v>Def</v>
      </c>
      <c r="D58" s="2" t="s">
        <v>238</v>
      </c>
      <c r="E58" s="2"/>
      <c r="F58" s="3">
        <v>7</v>
      </c>
      <c r="G58" s="3" t="s">
        <v>1649</v>
      </c>
      <c r="H58" s="10" t="s">
        <v>1651</v>
      </c>
      <c r="I58" s="7"/>
      <c r="J58" s="7"/>
      <c r="K58" s="7"/>
      <c r="M58" s="7" t="s">
        <v>6396</v>
      </c>
      <c r="N58" s="10"/>
    </row>
    <row r="59" spans="1:277" s="3" customFormat="1">
      <c r="A59" s="3">
        <v>58</v>
      </c>
      <c r="B59" s="20" t="s">
        <v>239</v>
      </c>
      <c r="C59" s="17" t="str">
        <f t="shared" si="0"/>
        <v>Def</v>
      </c>
      <c r="D59" s="2" t="s">
        <v>238</v>
      </c>
      <c r="E59" s="2"/>
      <c r="F59" s="3">
        <v>7</v>
      </c>
      <c r="G59" s="3" t="s">
        <v>1649</v>
      </c>
      <c r="H59" s="10" t="s">
        <v>1651</v>
      </c>
      <c r="I59" s="7"/>
      <c r="J59" s="7"/>
      <c r="K59" s="7"/>
      <c r="M59" s="7" t="s">
        <v>6396</v>
      </c>
      <c r="N59" s="10"/>
    </row>
    <row r="60" spans="1:277" s="3" customFormat="1">
      <c r="A60" s="3">
        <v>59</v>
      </c>
      <c r="B60" s="20" t="s">
        <v>240</v>
      </c>
      <c r="C60" s="17" t="str">
        <f t="shared" si="0"/>
        <v>Def</v>
      </c>
      <c r="D60" s="2" t="s">
        <v>241</v>
      </c>
      <c r="E60" s="2"/>
      <c r="F60" s="3">
        <v>7</v>
      </c>
      <c r="G60" s="3" t="s">
        <v>1649</v>
      </c>
      <c r="H60" s="10" t="s">
        <v>1651</v>
      </c>
      <c r="I60" s="7"/>
      <c r="J60" s="7"/>
      <c r="K60" s="7"/>
      <c r="M60" s="7" t="s">
        <v>6396</v>
      </c>
      <c r="N60" s="10"/>
    </row>
    <row r="61" spans="1:277" s="3" customFormat="1" ht="81">
      <c r="A61" s="3">
        <v>60</v>
      </c>
      <c r="B61" s="20" t="s">
        <v>5772</v>
      </c>
      <c r="C61" s="17" t="str">
        <f t="shared" si="0"/>
        <v>Def</v>
      </c>
      <c r="D61" s="2" t="s">
        <v>138</v>
      </c>
      <c r="E61" s="2">
        <v>2</v>
      </c>
      <c r="F61" s="3">
        <v>3</v>
      </c>
      <c r="G61" s="3" t="s">
        <v>6017</v>
      </c>
      <c r="H61" s="10"/>
      <c r="I61" s="8" t="s">
        <v>6608</v>
      </c>
      <c r="J61" s="13"/>
      <c r="K61" s="13"/>
      <c r="M61" s="7"/>
      <c r="N61" s="10"/>
      <c r="O61" s="25">
        <v>44147</v>
      </c>
      <c r="P61" s="25">
        <v>44146</v>
      </c>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row>
    <row r="62" spans="1:277" s="3" customFormat="1">
      <c r="A62" s="3">
        <v>61</v>
      </c>
      <c r="B62" s="20" t="s">
        <v>242</v>
      </c>
      <c r="C62" s="17" t="str">
        <f t="shared" si="0"/>
        <v>Def</v>
      </c>
      <c r="D62" s="2" t="s">
        <v>243</v>
      </c>
      <c r="E62" s="2"/>
      <c r="F62" s="3">
        <v>7</v>
      </c>
      <c r="G62" s="3" t="s">
        <v>1649</v>
      </c>
      <c r="H62" s="10" t="s">
        <v>1651</v>
      </c>
      <c r="I62" s="7"/>
      <c r="J62" s="7"/>
      <c r="K62" s="7"/>
      <c r="M62" s="7" t="s">
        <v>6396</v>
      </c>
      <c r="N62" s="10"/>
    </row>
    <row r="63" spans="1:277" s="3" customFormat="1">
      <c r="A63" s="3">
        <v>62</v>
      </c>
      <c r="B63" s="20" t="s">
        <v>5773</v>
      </c>
      <c r="C63" s="17" t="str">
        <f t="shared" si="0"/>
        <v>Def</v>
      </c>
      <c r="D63" s="2" t="s">
        <v>139</v>
      </c>
      <c r="E63" s="2">
        <v>2</v>
      </c>
      <c r="F63" s="3">
        <v>4</v>
      </c>
      <c r="G63" s="3" t="s">
        <v>142</v>
      </c>
      <c r="H63" s="10" t="s">
        <v>6477</v>
      </c>
      <c r="I63" s="10" t="s">
        <v>6054</v>
      </c>
      <c r="J63" s="10"/>
      <c r="K63" s="10"/>
      <c r="M63" s="7" t="s">
        <v>6396</v>
      </c>
      <c r="N63" s="10"/>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row>
    <row r="64" spans="1:277" s="3" customFormat="1" ht="64.8">
      <c r="A64" s="3">
        <v>63</v>
      </c>
      <c r="B64" s="20" t="s">
        <v>6343</v>
      </c>
      <c r="C64" s="17" t="str">
        <f t="shared" si="0"/>
        <v>Def</v>
      </c>
      <c r="D64" s="2" t="s">
        <v>6</v>
      </c>
      <c r="E64" s="2"/>
      <c r="F64" s="3">
        <v>2</v>
      </c>
      <c r="G64" s="3" t="s">
        <v>141</v>
      </c>
      <c r="H64" s="10"/>
      <c r="I64" s="23" t="s">
        <v>6550</v>
      </c>
      <c r="J64" s="8"/>
      <c r="K64" s="8"/>
      <c r="M64" s="7" t="s">
        <v>6349</v>
      </c>
      <c r="N64" s="10" t="s">
        <v>6350</v>
      </c>
      <c r="O64" s="25">
        <v>44133</v>
      </c>
      <c r="P64" s="25">
        <v>44133</v>
      </c>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row>
    <row r="65" spans="1:277" s="3" customFormat="1">
      <c r="A65" s="3">
        <v>64</v>
      </c>
      <c r="B65" s="20" t="s">
        <v>5774</v>
      </c>
      <c r="C65" s="17" t="str">
        <f t="shared" si="0"/>
        <v>Def</v>
      </c>
      <c r="D65" s="2" t="s">
        <v>7</v>
      </c>
      <c r="E65" s="2"/>
      <c r="F65" s="3">
        <v>1</v>
      </c>
      <c r="G65" s="3" t="s">
        <v>141</v>
      </c>
      <c r="H65" s="10"/>
      <c r="M65" s="7" t="s">
        <v>6149</v>
      </c>
      <c r="N65" s="7" t="s">
        <v>7</v>
      </c>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row>
    <row r="66" spans="1:277" s="3" customFormat="1">
      <c r="A66" s="3">
        <v>65</v>
      </c>
      <c r="B66" s="20" t="s">
        <v>5775</v>
      </c>
      <c r="C66" s="17" t="str">
        <f t="shared" ref="C66:C129" si="1">HYPERLINK("#'"&amp;B66&amp;"'!A1","Def")</f>
        <v>Def</v>
      </c>
      <c r="D66" s="2" t="s">
        <v>8</v>
      </c>
      <c r="E66" s="2"/>
      <c r="F66" s="3">
        <v>1</v>
      </c>
      <c r="G66" s="3" t="s">
        <v>141</v>
      </c>
      <c r="H66" s="10"/>
      <c r="M66" s="7" t="s">
        <v>6308</v>
      </c>
      <c r="N66" s="10" t="s">
        <v>6309</v>
      </c>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row>
    <row r="67" spans="1:277" s="3" customFormat="1" ht="48.6">
      <c r="A67" s="3">
        <v>66</v>
      </c>
      <c r="B67" s="20" t="s">
        <v>5776</v>
      </c>
      <c r="C67" s="17" t="str">
        <f t="shared" si="1"/>
        <v>Def</v>
      </c>
      <c r="D67" s="2" t="s">
        <v>244</v>
      </c>
      <c r="E67" s="2"/>
      <c r="F67" s="3">
        <v>2</v>
      </c>
      <c r="G67" s="3" t="s">
        <v>1647</v>
      </c>
      <c r="H67" s="10"/>
      <c r="I67" s="23" t="s">
        <v>6346</v>
      </c>
      <c r="J67" s="7"/>
      <c r="K67" s="7"/>
      <c r="M67" s="7" t="s">
        <v>6169</v>
      </c>
      <c r="N67" s="10" t="s">
        <v>6348</v>
      </c>
      <c r="O67" s="25">
        <v>44125</v>
      </c>
      <c r="P67" s="25">
        <v>44125</v>
      </c>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row>
    <row r="68" spans="1:277" s="3" customFormat="1">
      <c r="A68" s="3">
        <v>67</v>
      </c>
      <c r="B68" s="20" t="s">
        <v>6614</v>
      </c>
      <c r="C68" s="17" t="str">
        <f t="shared" si="1"/>
        <v>Def</v>
      </c>
      <c r="D68" s="2" t="s">
        <v>245</v>
      </c>
      <c r="E68" s="2"/>
      <c r="F68" s="3">
        <v>6</v>
      </c>
      <c r="G68" s="3" t="s">
        <v>1649</v>
      </c>
      <c r="H68" s="10" t="s">
        <v>6617</v>
      </c>
      <c r="I68" s="7" t="s">
        <v>6615</v>
      </c>
      <c r="J68" s="7"/>
      <c r="K68" s="7"/>
      <c r="M68" s="7" t="s">
        <v>6396</v>
      </c>
      <c r="N68" s="10"/>
    </row>
    <row r="69" spans="1:277" s="3" customFormat="1">
      <c r="A69" s="3">
        <v>68</v>
      </c>
      <c r="B69" s="20" t="s">
        <v>5777</v>
      </c>
      <c r="C69" s="17" t="str">
        <f t="shared" si="1"/>
        <v>Def</v>
      </c>
      <c r="D69" s="2" t="s">
        <v>9</v>
      </c>
      <c r="E69" s="2"/>
      <c r="F69" s="3">
        <v>6</v>
      </c>
      <c r="G69" s="3" t="s">
        <v>142</v>
      </c>
      <c r="H69" s="10" t="s">
        <v>6616</v>
      </c>
      <c r="I69" s="10" t="s">
        <v>1637</v>
      </c>
      <c r="J69" s="10"/>
      <c r="K69" s="10"/>
      <c r="M69" s="7" t="s">
        <v>6396</v>
      </c>
      <c r="N69" s="10"/>
    </row>
    <row r="70" spans="1:277" s="3" customFormat="1">
      <c r="A70" s="3">
        <v>69</v>
      </c>
      <c r="B70" s="20" t="s">
        <v>246</v>
      </c>
      <c r="C70" s="17" t="str">
        <f t="shared" si="1"/>
        <v>Def</v>
      </c>
      <c r="D70" s="2" t="s">
        <v>247</v>
      </c>
      <c r="E70" s="2"/>
      <c r="F70" s="3">
        <v>6</v>
      </c>
      <c r="G70" s="3" t="s">
        <v>1649</v>
      </c>
      <c r="H70" s="10" t="s">
        <v>6652</v>
      </c>
      <c r="I70" s="7"/>
      <c r="J70" s="7"/>
      <c r="K70" s="7"/>
      <c r="M70" s="7" t="s">
        <v>6396</v>
      </c>
      <c r="N70" s="10"/>
    </row>
    <row r="71" spans="1:277" s="3" customFormat="1">
      <c r="A71" s="3">
        <v>70</v>
      </c>
      <c r="B71" s="20" t="s">
        <v>5778</v>
      </c>
      <c r="C71" s="17" t="str">
        <f t="shared" si="1"/>
        <v>Def</v>
      </c>
      <c r="D71" s="2" t="s">
        <v>10</v>
      </c>
      <c r="E71" s="2"/>
      <c r="F71" s="3">
        <v>1</v>
      </c>
      <c r="G71" s="3" t="s">
        <v>141</v>
      </c>
      <c r="H71" s="10"/>
      <c r="M71" s="7" t="s">
        <v>6157</v>
      </c>
      <c r="N71" s="7" t="s">
        <v>6205</v>
      </c>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row>
    <row r="72" spans="1:277" s="3" customFormat="1" ht="113.4">
      <c r="A72" s="3">
        <v>71</v>
      </c>
      <c r="B72" s="20" t="s">
        <v>6419</v>
      </c>
      <c r="C72" s="17" t="str">
        <f t="shared" si="1"/>
        <v>Def</v>
      </c>
      <c r="D72" s="2" t="s">
        <v>6420</v>
      </c>
      <c r="E72" s="2">
        <v>1</v>
      </c>
      <c r="F72" s="3">
        <v>7</v>
      </c>
      <c r="G72" s="3" t="s">
        <v>6017</v>
      </c>
      <c r="H72" s="10"/>
      <c r="I72" s="23" t="s">
        <v>6601</v>
      </c>
      <c r="J72" s="8" t="s">
        <v>6320</v>
      </c>
      <c r="K72" s="8" t="s">
        <v>6415</v>
      </c>
      <c r="M72" s="34" t="s">
        <v>6609</v>
      </c>
      <c r="N72" s="10"/>
      <c r="O72" s="25">
        <v>44165</v>
      </c>
      <c r="P72" s="25">
        <v>44140</v>
      </c>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row>
    <row r="73" spans="1:277" s="3" customFormat="1">
      <c r="A73" s="3">
        <v>72</v>
      </c>
      <c r="B73" s="20" t="s">
        <v>5779</v>
      </c>
      <c r="C73" s="17" t="str">
        <f t="shared" si="1"/>
        <v>Def</v>
      </c>
      <c r="D73" s="2" t="s">
        <v>11</v>
      </c>
      <c r="E73" s="2"/>
      <c r="F73" s="3">
        <v>1</v>
      </c>
      <c r="G73" s="3" t="s">
        <v>141</v>
      </c>
      <c r="H73" s="10"/>
      <c r="M73" s="7" t="s">
        <v>6151</v>
      </c>
      <c r="N73" s="7" t="s">
        <v>6199</v>
      </c>
    </row>
    <row r="74" spans="1:277" s="3" customFormat="1">
      <c r="A74" s="3">
        <v>73</v>
      </c>
      <c r="B74" s="20" t="s">
        <v>6078</v>
      </c>
      <c r="C74" s="17" t="str">
        <f t="shared" si="1"/>
        <v>Def</v>
      </c>
      <c r="D74" s="2" t="s">
        <v>12</v>
      </c>
      <c r="E74" s="2"/>
      <c r="F74" s="3">
        <v>6</v>
      </c>
      <c r="G74" s="3" t="s">
        <v>141</v>
      </c>
      <c r="H74" s="10"/>
      <c r="I74" s="10" t="s">
        <v>6446</v>
      </c>
      <c r="M74" s="7" t="s">
        <v>6147</v>
      </c>
      <c r="N74" s="7" t="s">
        <v>6196</v>
      </c>
    </row>
    <row r="75" spans="1:277" s="3" customFormat="1">
      <c r="A75" s="3">
        <v>74</v>
      </c>
      <c r="B75" s="20" t="s">
        <v>248</v>
      </c>
      <c r="C75" s="17" t="str">
        <f t="shared" si="1"/>
        <v>Def</v>
      </c>
      <c r="D75" s="2" t="s">
        <v>249</v>
      </c>
      <c r="E75" s="2"/>
      <c r="F75" s="3">
        <v>6</v>
      </c>
      <c r="G75" s="3" t="s">
        <v>1649</v>
      </c>
      <c r="H75" s="10" t="s">
        <v>1653</v>
      </c>
      <c r="I75" s="7" t="s">
        <v>6618</v>
      </c>
      <c r="J75" s="7"/>
      <c r="K75" s="7"/>
      <c r="M75" s="7" t="s">
        <v>6396</v>
      </c>
      <c r="N75" s="10"/>
    </row>
    <row r="76" spans="1:277" s="3" customFormat="1" ht="81">
      <c r="A76" s="3">
        <v>75</v>
      </c>
      <c r="B76" s="20" t="s">
        <v>5780</v>
      </c>
      <c r="C76" s="17" t="str">
        <f t="shared" si="1"/>
        <v>Def</v>
      </c>
      <c r="D76" s="2" t="s">
        <v>140</v>
      </c>
      <c r="E76" s="2"/>
      <c r="F76" s="3">
        <v>1</v>
      </c>
      <c r="G76" s="3" t="s">
        <v>141</v>
      </c>
      <c r="H76" s="10"/>
      <c r="I76" s="22" t="s">
        <v>6347</v>
      </c>
      <c r="J76" s="15"/>
      <c r="K76" s="15"/>
      <c r="M76" s="7" t="s">
        <v>6167</v>
      </c>
      <c r="N76" s="7" t="s">
        <v>6398</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row>
    <row r="77" spans="1:277" s="3" customFormat="1">
      <c r="A77" s="3">
        <v>76</v>
      </c>
      <c r="B77" s="20" t="s">
        <v>6146</v>
      </c>
      <c r="C77" s="17" t="str">
        <f t="shared" si="1"/>
        <v>Def</v>
      </c>
      <c r="D77" s="2" t="s">
        <v>13</v>
      </c>
      <c r="E77" s="2"/>
      <c r="F77" s="3">
        <v>1</v>
      </c>
      <c r="G77" s="3" t="s">
        <v>141</v>
      </c>
      <c r="H77" s="10"/>
      <c r="I77" s="10" t="s">
        <v>6053</v>
      </c>
      <c r="J77" s="10"/>
      <c r="K77" s="10"/>
      <c r="M77" s="7" t="s">
        <v>6167</v>
      </c>
      <c r="N77" s="7" t="s">
        <v>6398</v>
      </c>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row>
    <row r="78" spans="1:277" s="3" customFormat="1">
      <c r="A78" s="3">
        <v>77</v>
      </c>
      <c r="B78" s="20" t="s">
        <v>5781</v>
      </c>
      <c r="C78" s="17" t="str">
        <f t="shared" si="1"/>
        <v>Def</v>
      </c>
      <c r="D78" s="2" t="s">
        <v>14</v>
      </c>
      <c r="E78" s="2"/>
      <c r="F78" s="3">
        <v>1</v>
      </c>
      <c r="G78" s="3" t="s">
        <v>141</v>
      </c>
      <c r="H78" s="10"/>
      <c r="M78" s="7" t="s">
        <v>6186</v>
      </c>
      <c r="N78" s="7" t="s">
        <v>6240</v>
      </c>
    </row>
    <row r="79" spans="1:277" s="3" customFormat="1" ht="32.4">
      <c r="A79" s="3">
        <v>78</v>
      </c>
      <c r="B79" s="20" t="s">
        <v>5782</v>
      </c>
      <c r="C79" s="17" t="str">
        <f t="shared" si="1"/>
        <v>Def</v>
      </c>
      <c r="D79" s="2" t="s">
        <v>15</v>
      </c>
      <c r="E79" s="2">
        <v>2</v>
      </c>
      <c r="F79" s="3">
        <v>6</v>
      </c>
      <c r="G79" s="3" t="s">
        <v>141</v>
      </c>
      <c r="H79" s="10"/>
      <c r="I79" s="15" t="s">
        <v>6489</v>
      </c>
      <c r="J79" s="10"/>
      <c r="K79" s="10"/>
      <c r="M79" s="34" t="s">
        <v>6490</v>
      </c>
      <c r="N79" s="10" t="s">
        <v>6491</v>
      </c>
      <c r="O79" s="25">
        <v>44137</v>
      </c>
      <c r="P79" s="25">
        <v>44137</v>
      </c>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row>
    <row r="80" spans="1:277" s="3" customFormat="1" ht="48.6">
      <c r="A80" s="3">
        <v>79</v>
      </c>
      <c r="B80" s="20" t="s">
        <v>5783</v>
      </c>
      <c r="C80" s="17" t="str">
        <f t="shared" si="1"/>
        <v>Def</v>
      </c>
      <c r="D80" s="2" t="s">
        <v>16</v>
      </c>
      <c r="E80" s="2">
        <v>1</v>
      </c>
      <c r="F80" s="3">
        <v>2</v>
      </c>
      <c r="G80" s="3" t="s">
        <v>142</v>
      </c>
      <c r="H80" s="10" t="s">
        <v>6652</v>
      </c>
      <c r="I80" s="23" t="s">
        <v>6457</v>
      </c>
      <c r="J80" s="8"/>
      <c r="K80" s="8"/>
      <c r="M80" s="7" t="s">
        <v>6396</v>
      </c>
      <c r="N80" s="10"/>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row>
    <row r="81" spans="1:277" s="3" customFormat="1">
      <c r="A81" s="3">
        <v>80</v>
      </c>
      <c r="B81" s="20" t="s">
        <v>6141</v>
      </c>
      <c r="C81" s="17" t="str">
        <f t="shared" si="1"/>
        <v>Def</v>
      </c>
      <c r="D81" s="2" t="s">
        <v>17</v>
      </c>
      <c r="E81" s="2"/>
      <c r="F81" s="3">
        <v>6</v>
      </c>
      <c r="G81" s="3" t="s">
        <v>141</v>
      </c>
      <c r="H81" s="10"/>
      <c r="I81" s="10"/>
      <c r="J81" s="10"/>
      <c r="K81" s="10"/>
      <c r="M81" s="7" t="s">
        <v>6174</v>
      </c>
      <c r="N81" s="7" t="s">
        <v>6224</v>
      </c>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row>
    <row r="82" spans="1:277" s="3" customFormat="1" ht="81">
      <c r="A82" s="3">
        <v>81</v>
      </c>
      <c r="B82" s="20" t="s">
        <v>5784</v>
      </c>
      <c r="C82" s="17" t="str">
        <f t="shared" si="1"/>
        <v>Def</v>
      </c>
      <c r="D82" s="2" t="s">
        <v>250</v>
      </c>
      <c r="E82" s="2">
        <v>1</v>
      </c>
      <c r="F82" s="3">
        <v>6</v>
      </c>
      <c r="G82" s="3" t="s">
        <v>141</v>
      </c>
      <c r="H82" s="10"/>
      <c r="I82" s="8" t="s">
        <v>6563</v>
      </c>
      <c r="J82" s="7"/>
      <c r="K82" s="7"/>
      <c r="M82" s="34" t="s">
        <v>6672</v>
      </c>
      <c r="N82" s="34" t="s">
        <v>6688</v>
      </c>
      <c r="O82" s="25">
        <v>44211</v>
      </c>
      <c r="P82" s="25">
        <v>44209</v>
      </c>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row>
    <row r="83" spans="1:277" s="3" customFormat="1">
      <c r="A83" s="3">
        <v>82</v>
      </c>
      <c r="B83" s="20" t="s">
        <v>251</v>
      </c>
      <c r="C83" s="17" t="str">
        <f t="shared" si="1"/>
        <v>Def</v>
      </c>
      <c r="D83" s="2" t="s">
        <v>252</v>
      </c>
      <c r="E83" s="2"/>
      <c r="F83" s="3">
        <v>7</v>
      </c>
      <c r="G83" s="3" t="s">
        <v>1649</v>
      </c>
      <c r="H83" s="10" t="s">
        <v>1655</v>
      </c>
      <c r="I83" s="7"/>
      <c r="J83" s="7"/>
      <c r="K83" s="7"/>
      <c r="M83" s="7" t="s">
        <v>6396</v>
      </c>
      <c r="N83" s="10"/>
    </row>
    <row r="84" spans="1:277" s="3" customFormat="1">
      <c r="A84" s="3">
        <v>83</v>
      </c>
      <c r="B84" s="20" t="s">
        <v>253</v>
      </c>
      <c r="C84" s="17" t="str">
        <f t="shared" si="1"/>
        <v>Def</v>
      </c>
      <c r="D84" s="2" t="s">
        <v>254</v>
      </c>
      <c r="E84" s="2"/>
      <c r="F84" s="3">
        <v>6</v>
      </c>
      <c r="G84" s="3" t="s">
        <v>6017</v>
      </c>
      <c r="H84" s="10" t="s">
        <v>1653</v>
      </c>
      <c r="I84" s="7" t="s">
        <v>6622</v>
      </c>
      <c r="J84" s="7"/>
      <c r="K84" s="7"/>
      <c r="M84" s="7" t="s">
        <v>6396</v>
      </c>
      <c r="N84" s="10"/>
    </row>
    <row r="85" spans="1:277" s="3" customFormat="1">
      <c r="A85" s="3">
        <v>84</v>
      </c>
      <c r="B85" s="20" t="s">
        <v>6140</v>
      </c>
      <c r="C85" s="17" t="str">
        <f t="shared" si="1"/>
        <v>Def</v>
      </c>
      <c r="D85" s="2" t="s">
        <v>18</v>
      </c>
      <c r="E85" s="2"/>
      <c r="F85" s="3">
        <v>6</v>
      </c>
      <c r="G85" s="3" t="s">
        <v>141</v>
      </c>
      <c r="H85" s="10"/>
      <c r="I85" s="10"/>
      <c r="J85" s="10"/>
      <c r="K85" s="10"/>
      <c r="M85" s="7" t="s">
        <v>6173</v>
      </c>
      <c r="N85" s="7" t="s">
        <v>18</v>
      </c>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row>
    <row r="86" spans="1:277" s="3" customFormat="1">
      <c r="A86" s="3">
        <v>85</v>
      </c>
      <c r="B86" s="20" t="s">
        <v>255</v>
      </c>
      <c r="C86" s="17" t="str">
        <f t="shared" si="1"/>
        <v>Def</v>
      </c>
      <c r="D86" s="2" t="s">
        <v>256</v>
      </c>
      <c r="E86" s="2"/>
      <c r="F86" s="3">
        <v>6</v>
      </c>
      <c r="G86" s="3" t="s">
        <v>1649</v>
      </c>
      <c r="H86" s="10" t="s">
        <v>6652</v>
      </c>
      <c r="I86" s="7"/>
      <c r="J86" s="7"/>
      <c r="K86" s="7"/>
      <c r="M86" s="7" t="s">
        <v>6396</v>
      </c>
      <c r="N86" s="10"/>
    </row>
    <row r="87" spans="1:277" s="3" customFormat="1">
      <c r="A87" s="3">
        <v>86</v>
      </c>
      <c r="B87" s="20" t="s">
        <v>5785</v>
      </c>
      <c r="C87" s="17" t="str">
        <f t="shared" si="1"/>
        <v>Def</v>
      </c>
      <c r="D87" s="2" t="s">
        <v>19</v>
      </c>
      <c r="E87" s="2"/>
      <c r="F87" s="3">
        <v>6</v>
      </c>
      <c r="G87" s="3" t="s">
        <v>141</v>
      </c>
      <c r="H87" s="10"/>
      <c r="M87" s="7" t="s">
        <v>6709</v>
      </c>
      <c r="N87" s="7" t="s">
        <v>6231</v>
      </c>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row>
    <row r="88" spans="1:277" s="3" customFormat="1" ht="129.6">
      <c r="A88" s="3">
        <v>87</v>
      </c>
      <c r="B88" s="20" t="s">
        <v>5786</v>
      </c>
      <c r="C88" s="17" t="str">
        <f t="shared" si="1"/>
        <v>Def</v>
      </c>
      <c r="D88" s="2" t="s">
        <v>20</v>
      </c>
      <c r="E88" s="2">
        <v>2</v>
      </c>
      <c r="F88" s="3">
        <v>3</v>
      </c>
      <c r="G88" s="3" t="s">
        <v>6017</v>
      </c>
      <c r="H88" s="10" t="s">
        <v>6498</v>
      </c>
      <c r="I88" s="22" t="s">
        <v>6623</v>
      </c>
      <c r="J88" s="15" t="s">
        <v>6372</v>
      </c>
      <c r="K88" s="15"/>
      <c r="M88" s="7"/>
      <c r="N88" s="10"/>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row>
    <row r="89" spans="1:277" s="3" customFormat="1">
      <c r="A89" s="3">
        <v>88</v>
      </c>
      <c r="B89" s="20" t="s">
        <v>5787</v>
      </c>
      <c r="C89" s="17" t="str">
        <f t="shared" si="1"/>
        <v>Def</v>
      </c>
      <c r="D89" s="2" t="s">
        <v>21</v>
      </c>
      <c r="E89" s="2"/>
      <c r="F89" s="3">
        <v>1</v>
      </c>
      <c r="G89" s="3" t="s">
        <v>141</v>
      </c>
      <c r="H89" s="10"/>
      <c r="M89" s="7" t="s">
        <v>6169</v>
      </c>
      <c r="N89" s="7" t="s">
        <v>6219</v>
      </c>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row>
    <row r="90" spans="1:277" s="3" customFormat="1">
      <c r="A90" s="3">
        <v>89</v>
      </c>
      <c r="B90" s="20" t="s">
        <v>5788</v>
      </c>
      <c r="C90" s="17" t="str">
        <f t="shared" si="1"/>
        <v>Def</v>
      </c>
      <c r="D90" s="2" t="s">
        <v>22</v>
      </c>
      <c r="E90" s="2"/>
      <c r="F90" s="3">
        <v>1</v>
      </c>
      <c r="G90" s="3" t="s">
        <v>141</v>
      </c>
      <c r="H90" s="10"/>
      <c r="M90" s="7" t="s">
        <v>6154</v>
      </c>
      <c r="N90" s="7" t="s">
        <v>6202</v>
      </c>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row>
    <row r="91" spans="1:277" s="3" customFormat="1" ht="194.4">
      <c r="A91" s="3">
        <v>90</v>
      </c>
      <c r="B91" s="20" t="s">
        <v>5789</v>
      </c>
      <c r="C91" s="17" t="str">
        <f t="shared" si="1"/>
        <v>Def</v>
      </c>
      <c r="D91" s="2" t="s">
        <v>24</v>
      </c>
      <c r="E91" s="2">
        <v>2</v>
      </c>
      <c r="F91" s="3">
        <v>1</v>
      </c>
      <c r="G91" s="3" t="s">
        <v>6017</v>
      </c>
      <c r="H91" s="10" t="s">
        <v>6498</v>
      </c>
      <c r="I91" s="22" t="s">
        <v>6624</v>
      </c>
      <c r="J91" s="10"/>
      <c r="K91" s="10"/>
      <c r="M91" s="7"/>
      <c r="N91" s="10"/>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row>
    <row r="92" spans="1:277" s="3" customFormat="1">
      <c r="A92" s="3">
        <v>91</v>
      </c>
      <c r="B92" s="20" t="s">
        <v>5790</v>
      </c>
      <c r="C92" s="17" t="str">
        <f t="shared" si="1"/>
        <v>Def</v>
      </c>
      <c r="D92" s="2" t="s">
        <v>23</v>
      </c>
      <c r="E92" s="2"/>
      <c r="F92" s="3">
        <v>1</v>
      </c>
      <c r="G92" s="3" t="s">
        <v>141</v>
      </c>
      <c r="H92" s="10"/>
      <c r="M92" s="7" t="s">
        <v>6161</v>
      </c>
      <c r="N92" s="7" t="s">
        <v>6209</v>
      </c>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row>
    <row r="93" spans="1:277" s="3" customFormat="1" ht="81">
      <c r="A93" s="3">
        <v>92</v>
      </c>
      <c r="B93" s="20" t="s">
        <v>5791</v>
      </c>
      <c r="C93" s="17" t="str">
        <f t="shared" si="1"/>
        <v>Def</v>
      </c>
      <c r="D93" s="2" t="s">
        <v>6530</v>
      </c>
      <c r="E93" s="2">
        <v>1</v>
      </c>
      <c r="F93" s="3">
        <v>6</v>
      </c>
      <c r="G93" s="3" t="s">
        <v>141</v>
      </c>
      <c r="H93" s="10"/>
      <c r="I93" s="8" t="s">
        <v>6564</v>
      </c>
      <c r="J93" s="7"/>
      <c r="K93" s="7"/>
      <c r="M93" s="34" t="s">
        <v>6673</v>
      </c>
      <c r="N93" s="7" t="s">
        <v>6687</v>
      </c>
      <c r="O93" s="25">
        <v>44211</v>
      </c>
      <c r="P93" s="25">
        <v>44209</v>
      </c>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row>
    <row r="94" spans="1:277" s="3" customFormat="1" ht="113.4">
      <c r="A94" s="3">
        <v>93</v>
      </c>
      <c r="B94" s="20" t="s">
        <v>5792</v>
      </c>
      <c r="C94" s="17" t="str">
        <f t="shared" si="1"/>
        <v>Def</v>
      </c>
      <c r="D94" s="2" t="s">
        <v>25</v>
      </c>
      <c r="E94" s="2">
        <v>2</v>
      </c>
      <c r="F94" s="3">
        <v>1</v>
      </c>
      <c r="G94" s="3" t="s">
        <v>141</v>
      </c>
      <c r="H94" s="10"/>
      <c r="I94" s="23" t="s">
        <v>6493</v>
      </c>
      <c r="J94" s="8" t="s">
        <v>6421</v>
      </c>
      <c r="K94" s="8" t="s">
        <v>6416</v>
      </c>
      <c r="M94" s="34" t="s">
        <v>6494</v>
      </c>
      <c r="N94" s="7" t="s">
        <v>6495</v>
      </c>
      <c r="O94" s="25">
        <v>44137</v>
      </c>
      <c r="P94" s="25">
        <v>44137</v>
      </c>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row>
    <row r="95" spans="1:277" s="3" customFormat="1" ht="32.4">
      <c r="A95" s="3">
        <v>94</v>
      </c>
      <c r="B95" s="20" t="s">
        <v>5793</v>
      </c>
      <c r="C95" s="17" t="str">
        <f t="shared" si="1"/>
        <v>Def</v>
      </c>
      <c r="D95" s="2" t="s">
        <v>257</v>
      </c>
      <c r="E95" s="2">
        <v>1</v>
      </c>
      <c r="F95" s="3">
        <v>2</v>
      </c>
      <c r="G95" s="3" t="s">
        <v>142</v>
      </c>
      <c r="H95" s="10" t="s">
        <v>6652</v>
      </c>
      <c r="I95" s="8" t="s">
        <v>6447</v>
      </c>
      <c r="J95" s="8"/>
      <c r="K95" s="8"/>
      <c r="L95" s="3" t="s">
        <v>6016</v>
      </c>
      <c r="M95" s="7" t="s">
        <v>6396</v>
      </c>
      <c r="N95" s="7" t="s">
        <v>6396</v>
      </c>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row>
    <row r="96" spans="1:277" s="3" customFormat="1">
      <c r="A96" s="3">
        <v>95</v>
      </c>
      <c r="B96" s="20" t="s">
        <v>1997</v>
      </c>
      <c r="C96" s="17" t="str">
        <f t="shared" si="1"/>
        <v>Def</v>
      </c>
      <c r="D96" s="2" t="s">
        <v>26</v>
      </c>
      <c r="E96" s="2"/>
      <c r="F96" s="3">
        <v>1</v>
      </c>
      <c r="G96" s="3" t="s">
        <v>141</v>
      </c>
      <c r="H96" s="10"/>
      <c r="M96" s="7" t="s">
        <v>6153</v>
      </c>
      <c r="N96" s="7" t="s">
        <v>6201</v>
      </c>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row>
    <row r="97" spans="1:277" s="3" customFormat="1">
      <c r="A97" s="3">
        <v>96</v>
      </c>
      <c r="B97" s="20" t="s">
        <v>6626</v>
      </c>
      <c r="C97" s="17" t="str">
        <f t="shared" si="1"/>
        <v>Def</v>
      </c>
      <c r="D97" s="2" t="s">
        <v>29</v>
      </c>
      <c r="E97" s="2"/>
      <c r="F97" s="3">
        <v>1</v>
      </c>
      <c r="G97" s="32" t="s">
        <v>141</v>
      </c>
      <c r="H97" s="10"/>
      <c r="I97" s="56"/>
      <c r="J97" s="10"/>
      <c r="K97" s="10"/>
      <c r="M97" s="7" t="s">
        <v>6625</v>
      </c>
      <c r="N97" s="7" t="s">
        <v>6396</v>
      </c>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row>
    <row r="98" spans="1:277" s="3" customFormat="1">
      <c r="A98" s="3">
        <v>97</v>
      </c>
      <c r="B98" s="20" t="s">
        <v>5794</v>
      </c>
      <c r="C98" s="17" t="str">
        <f t="shared" si="1"/>
        <v>Def</v>
      </c>
      <c r="D98" s="2" t="s">
        <v>30</v>
      </c>
      <c r="E98" s="2"/>
      <c r="F98" s="3">
        <v>1</v>
      </c>
      <c r="G98" s="3" t="s">
        <v>141</v>
      </c>
      <c r="H98" s="10"/>
      <c r="M98" s="7" t="s">
        <v>6177</v>
      </c>
      <c r="N98" s="7" t="s">
        <v>6227</v>
      </c>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row>
    <row r="99" spans="1:277" s="3" customFormat="1">
      <c r="A99" s="3">
        <v>98</v>
      </c>
      <c r="B99" s="20" t="s">
        <v>5795</v>
      </c>
      <c r="C99" s="17" t="str">
        <f t="shared" si="1"/>
        <v>Def</v>
      </c>
      <c r="D99" s="2" t="s">
        <v>31</v>
      </c>
      <c r="E99" s="2"/>
      <c r="F99" s="3">
        <v>1</v>
      </c>
      <c r="G99" s="3" t="s">
        <v>141</v>
      </c>
      <c r="H99" s="10"/>
      <c r="M99" s="7" t="s">
        <v>6308</v>
      </c>
      <c r="N99" s="10" t="s">
        <v>6309</v>
      </c>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row>
    <row r="100" spans="1:277" s="3" customFormat="1" ht="32.4">
      <c r="A100" s="3">
        <v>99</v>
      </c>
      <c r="B100" s="20" t="s">
        <v>5796</v>
      </c>
      <c r="C100" s="17" t="str">
        <f t="shared" si="1"/>
        <v>Def</v>
      </c>
      <c r="D100" s="2" t="s">
        <v>31</v>
      </c>
      <c r="E100" s="2">
        <v>2</v>
      </c>
      <c r="F100" s="3">
        <v>6</v>
      </c>
      <c r="G100" s="3" t="s">
        <v>1647</v>
      </c>
      <c r="H100" s="10"/>
      <c r="I100" s="21" t="s">
        <v>6478</v>
      </c>
      <c r="J100" s="21"/>
      <c r="K100" s="21"/>
      <c r="M100" s="7" t="s">
        <v>6527</v>
      </c>
      <c r="N100" s="7" t="s">
        <v>6528</v>
      </c>
      <c r="O100" s="25">
        <v>44147</v>
      </c>
      <c r="P100" s="25">
        <v>44145</v>
      </c>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row>
    <row r="101" spans="1:277" s="3" customFormat="1">
      <c r="A101" s="3">
        <v>100</v>
      </c>
      <c r="B101" s="20" t="s">
        <v>5797</v>
      </c>
      <c r="C101" s="17" t="str">
        <f t="shared" si="1"/>
        <v>Def</v>
      </c>
      <c r="D101" s="2" t="s">
        <v>1656</v>
      </c>
      <c r="E101" s="2">
        <v>2</v>
      </c>
      <c r="F101" s="3">
        <v>1</v>
      </c>
      <c r="G101" s="3" t="s">
        <v>1647</v>
      </c>
      <c r="H101" s="10"/>
      <c r="I101" s="24" t="s">
        <v>6321</v>
      </c>
      <c r="J101" s="7"/>
      <c r="K101" s="7"/>
      <c r="M101" s="7" t="s">
        <v>6496</v>
      </c>
      <c r="N101" s="7" t="s">
        <v>6497</v>
      </c>
      <c r="O101" s="25">
        <v>44137</v>
      </c>
      <c r="P101" s="25">
        <v>44137</v>
      </c>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row>
    <row r="102" spans="1:277" s="3" customFormat="1" ht="32.4">
      <c r="A102" s="3">
        <v>101</v>
      </c>
      <c r="B102" s="20" t="s">
        <v>5798</v>
      </c>
      <c r="C102" s="17" t="str">
        <f t="shared" si="1"/>
        <v>Def</v>
      </c>
      <c r="D102" s="2" t="s">
        <v>33</v>
      </c>
      <c r="E102" s="2">
        <v>2</v>
      </c>
      <c r="F102" s="3">
        <v>6</v>
      </c>
      <c r="G102" s="3" t="s">
        <v>143</v>
      </c>
      <c r="H102" s="10"/>
      <c r="I102" s="15" t="s">
        <v>6532</v>
      </c>
      <c r="J102" s="10"/>
      <c r="K102" s="10"/>
      <c r="M102" s="55" t="s">
        <v>6562</v>
      </c>
      <c r="N102" s="7" t="s">
        <v>6396</v>
      </c>
      <c r="O102" s="25">
        <v>44165</v>
      </c>
      <c r="P102" s="25">
        <v>44145</v>
      </c>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row>
    <row r="103" spans="1:277" s="3" customFormat="1">
      <c r="A103" s="3">
        <v>102</v>
      </c>
      <c r="B103" s="20" t="s">
        <v>5799</v>
      </c>
      <c r="C103" s="17" t="str">
        <f t="shared" si="1"/>
        <v>Def</v>
      </c>
      <c r="D103" s="2" t="s">
        <v>34</v>
      </c>
      <c r="E103" s="2"/>
      <c r="F103" s="3">
        <v>1</v>
      </c>
      <c r="G103" s="3" t="s">
        <v>141</v>
      </c>
      <c r="H103" s="10"/>
      <c r="M103" s="7" t="s">
        <v>6155</v>
      </c>
      <c r="N103" s="7" t="s">
        <v>6203</v>
      </c>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row>
    <row r="104" spans="1:277" s="3" customFormat="1" ht="48.6">
      <c r="A104" s="3">
        <v>103</v>
      </c>
      <c r="B104" s="20" t="s">
        <v>5800</v>
      </c>
      <c r="C104" s="17" t="str">
        <f t="shared" si="1"/>
        <v>Def</v>
      </c>
      <c r="D104" s="2" t="s">
        <v>35</v>
      </c>
      <c r="E104" s="2">
        <v>2</v>
      </c>
      <c r="F104" s="3">
        <v>1</v>
      </c>
      <c r="G104" s="3" t="s">
        <v>141</v>
      </c>
      <c r="H104" s="10"/>
      <c r="I104" s="23" t="s">
        <v>6597</v>
      </c>
      <c r="J104" s="7"/>
      <c r="K104" s="7"/>
      <c r="M104" s="7" t="s">
        <v>6596</v>
      </c>
      <c r="N104" s="7" t="s">
        <v>6598</v>
      </c>
      <c r="O104" s="25">
        <v>44137</v>
      </c>
      <c r="P104" s="25">
        <v>44137</v>
      </c>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row>
    <row r="105" spans="1:277" s="3" customFormat="1">
      <c r="A105" s="3">
        <v>104</v>
      </c>
      <c r="B105" s="20" t="s">
        <v>5801</v>
      </c>
      <c r="C105" s="17" t="str">
        <f t="shared" si="1"/>
        <v>Def</v>
      </c>
      <c r="D105" s="2" t="s">
        <v>36</v>
      </c>
      <c r="E105" s="2"/>
      <c r="F105" s="3">
        <v>1</v>
      </c>
      <c r="G105" s="3" t="s">
        <v>141</v>
      </c>
      <c r="H105" s="10"/>
      <c r="M105" s="7" t="s">
        <v>6165</v>
      </c>
      <c r="N105" s="7" t="s">
        <v>6216</v>
      </c>
    </row>
    <row r="106" spans="1:277" s="3" customFormat="1">
      <c r="A106" s="3">
        <v>105</v>
      </c>
      <c r="B106" s="20" t="s">
        <v>258</v>
      </c>
      <c r="C106" s="17" t="str">
        <f t="shared" si="1"/>
        <v>Def</v>
      </c>
      <c r="D106" s="2" t="s">
        <v>259</v>
      </c>
      <c r="E106" s="2"/>
      <c r="F106" s="3">
        <v>7</v>
      </c>
      <c r="G106" s="3" t="s">
        <v>1649</v>
      </c>
      <c r="H106" s="10" t="s">
        <v>1639</v>
      </c>
      <c r="I106" s="7"/>
      <c r="J106" s="7"/>
      <c r="K106" s="7"/>
      <c r="M106" s="7" t="s">
        <v>6396</v>
      </c>
      <c r="N106" s="7" t="s">
        <v>6396</v>
      </c>
    </row>
    <row r="107" spans="1:277" s="3" customFormat="1">
      <c r="A107" s="3">
        <v>106</v>
      </c>
      <c r="B107" s="20" t="s">
        <v>260</v>
      </c>
      <c r="C107" s="17" t="str">
        <f t="shared" si="1"/>
        <v>Def</v>
      </c>
      <c r="D107" s="2" t="s">
        <v>261</v>
      </c>
      <c r="E107" s="2"/>
      <c r="F107" s="3">
        <v>6</v>
      </c>
      <c r="G107" s="57" t="s">
        <v>6017</v>
      </c>
      <c r="H107" s="10" t="s">
        <v>6621</v>
      </c>
      <c r="I107" s="7" t="s">
        <v>6619</v>
      </c>
      <c r="J107" s="7"/>
      <c r="K107" s="7"/>
      <c r="M107" s="7" t="s">
        <v>6396</v>
      </c>
      <c r="N107" s="7" t="s">
        <v>6396</v>
      </c>
    </row>
    <row r="108" spans="1:277" s="3" customFormat="1">
      <c r="A108" s="3">
        <v>107</v>
      </c>
      <c r="B108" s="20" t="s">
        <v>6627</v>
      </c>
      <c r="C108" s="17" t="str">
        <f t="shared" si="1"/>
        <v>Def</v>
      </c>
      <c r="D108" s="2" t="s">
        <v>267</v>
      </c>
      <c r="E108" s="2"/>
      <c r="F108" s="3">
        <v>7</v>
      </c>
      <c r="G108" s="3" t="s">
        <v>1649</v>
      </c>
      <c r="H108" s="10" t="s">
        <v>1657</v>
      </c>
      <c r="I108" s="7"/>
      <c r="J108" s="7"/>
      <c r="K108" s="7"/>
      <c r="M108" s="7" t="s">
        <v>6396</v>
      </c>
      <c r="N108" s="7" t="s">
        <v>6396</v>
      </c>
    </row>
    <row r="109" spans="1:277" s="3" customFormat="1">
      <c r="A109" s="3">
        <v>108</v>
      </c>
      <c r="B109" s="20" t="s">
        <v>268</v>
      </c>
      <c r="C109" s="17" t="str">
        <f t="shared" si="1"/>
        <v>Def</v>
      </c>
      <c r="D109" s="2" t="s">
        <v>269</v>
      </c>
      <c r="E109" s="2"/>
      <c r="F109" s="3">
        <v>7</v>
      </c>
      <c r="G109" s="3" t="s">
        <v>1649</v>
      </c>
      <c r="H109" s="10" t="s">
        <v>1639</v>
      </c>
      <c r="I109" s="7"/>
      <c r="J109" s="7"/>
      <c r="K109" s="7"/>
      <c r="M109" s="7" t="s">
        <v>6396</v>
      </c>
      <c r="N109" s="7" t="s">
        <v>6396</v>
      </c>
    </row>
    <row r="110" spans="1:277" s="3" customFormat="1">
      <c r="A110" s="3">
        <v>109</v>
      </c>
      <c r="B110" s="20" t="s">
        <v>270</v>
      </c>
      <c r="C110" s="17" t="str">
        <f t="shared" si="1"/>
        <v>Def</v>
      </c>
      <c r="D110" s="2" t="s">
        <v>271</v>
      </c>
      <c r="E110" s="2"/>
      <c r="F110" s="3">
        <v>7</v>
      </c>
      <c r="G110" s="3" t="s">
        <v>1649</v>
      </c>
      <c r="H110" s="10" t="s">
        <v>6652</v>
      </c>
      <c r="I110" s="7"/>
      <c r="J110" s="7"/>
      <c r="K110" s="7"/>
      <c r="M110" s="7" t="s">
        <v>6396</v>
      </c>
      <c r="N110" s="7" t="s">
        <v>6396</v>
      </c>
    </row>
    <row r="111" spans="1:277" s="3" customFormat="1">
      <c r="A111" s="3">
        <v>110</v>
      </c>
      <c r="B111" s="20" t="s">
        <v>272</v>
      </c>
      <c r="C111" s="17" t="str">
        <f t="shared" si="1"/>
        <v>Def</v>
      </c>
      <c r="D111" s="2" t="s">
        <v>273</v>
      </c>
      <c r="E111" s="2"/>
      <c r="F111" s="3">
        <v>7</v>
      </c>
      <c r="G111" s="3" t="s">
        <v>1649</v>
      </c>
      <c r="H111" s="10" t="s">
        <v>6652</v>
      </c>
      <c r="I111" s="7"/>
      <c r="J111" s="7"/>
      <c r="K111" s="7"/>
      <c r="M111" s="7" t="s">
        <v>6396</v>
      </c>
      <c r="N111" s="7" t="s">
        <v>6396</v>
      </c>
    </row>
    <row r="112" spans="1:277" s="3" customFormat="1">
      <c r="A112" s="3">
        <v>111</v>
      </c>
      <c r="B112" s="20" t="s">
        <v>6145</v>
      </c>
      <c r="C112" s="17" t="str">
        <f t="shared" si="1"/>
        <v>Def</v>
      </c>
      <c r="D112" s="2" t="s">
        <v>274</v>
      </c>
      <c r="E112" s="2"/>
      <c r="F112" s="3">
        <v>7</v>
      </c>
      <c r="G112" s="3" t="s">
        <v>1648</v>
      </c>
      <c r="H112" s="10" t="s">
        <v>1639</v>
      </c>
      <c r="I112" s="7" t="s">
        <v>6475</v>
      </c>
      <c r="J112" s="7"/>
      <c r="K112" s="7"/>
      <c r="M112" s="7" t="s">
        <v>6396</v>
      </c>
      <c r="N112" s="7" t="s">
        <v>6396</v>
      </c>
    </row>
    <row r="113" spans="1:277" s="3" customFormat="1" ht="129.6">
      <c r="A113" s="3">
        <v>112</v>
      </c>
      <c r="B113" s="20" t="s">
        <v>6250</v>
      </c>
      <c r="C113" s="17" t="str">
        <f t="shared" si="1"/>
        <v>Def</v>
      </c>
      <c r="D113" s="2" t="s">
        <v>6577</v>
      </c>
      <c r="E113" s="2">
        <v>2</v>
      </c>
      <c r="F113" s="3">
        <v>7</v>
      </c>
      <c r="G113" s="3" t="s">
        <v>6017</v>
      </c>
      <c r="H113" s="10" t="s">
        <v>1639</v>
      </c>
      <c r="I113" s="23" t="s">
        <v>6628</v>
      </c>
      <c r="J113" s="7"/>
      <c r="K113" s="7"/>
      <c r="M113" s="7"/>
      <c r="N113" s="7"/>
      <c r="O113" s="25">
        <v>44138</v>
      </c>
      <c r="P113" s="25">
        <v>44138</v>
      </c>
    </row>
    <row r="114" spans="1:277" s="3" customFormat="1">
      <c r="A114" s="3">
        <v>113</v>
      </c>
      <c r="B114" s="20" t="s">
        <v>275</v>
      </c>
      <c r="C114" s="17" t="str">
        <f t="shared" si="1"/>
        <v>Def</v>
      </c>
      <c r="D114" s="2" t="s">
        <v>276</v>
      </c>
      <c r="E114" s="2"/>
      <c r="F114" s="3">
        <v>7</v>
      </c>
      <c r="G114" s="3" t="s">
        <v>1649</v>
      </c>
      <c r="H114" s="10" t="s">
        <v>6652</v>
      </c>
      <c r="I114" s="7"/>
      <c r="J114" s="7"/>
      <c r="K114" s="7"/>
      <c r="M114" s="7" t="s">
        <v>6396</v>
      </c>
      <c r="N114" s="7" t="s">
        <v>6396</v>
      </c>
    </row>
    <row r="115" spans="1:277" s="3" customFormat="1">
      <c r="A115" s="3">
        <v>114</v>
      </c>
      <c r="B115" s="20" t="s">
        <v>277</v>
      </c>
      <c r="C115" s="17" t="str">
        <f t="shared" si="1"/>
        <v>Def</v>
      </c>
      <c r="D115" s="2" t="s">
        <v>278</v>
      </c>
      <c r="E115" s="2"/>
      <c r="F115" s="3">
        <v>7</v>
      </c>
      <c r="G115" s="3" t="s">
        <v>1649</v>
      </c>
      <c r="H115" s="10" t="s">
        <v>1639</v>
      </c>
      <c r="I115" s="7"/>
      <c r="J115" s="7"/>
      <c r="K115" s="7"/>
      <c r="M115" s="7" t="s">
        <v>6396</v>
      </c>
      <c r="N115" s="7" t="s">
        <v>6396</v>
      </c>
    </row>
    <row r="116" spans="1:277" s="3" customFormat="1">
      <c r="A116" s="3">
        <v>115</v>
      </c>
      <c r="B116" s="20" t="s">
        <v>281</v>
      </c>
      <c r="C116" s="17" t="str">
        <f t="shared" si="1"/>
        <v>Def</v>
      </c>
      <c r="D116" s="2" t="s">
        <v>282</v>
      </c>
      <c r="E116" s="2"/>
      <c r="F116" s="3">
        <v>7</v>
      </c>
      <c r="G116" s="3" t="s">
        <v>1649</v>
      </c>
      <c r="H116" s="10" t="s">
        <v>6652</v>
      </c>
      <c r="I116" s="7"/>
      <c r="J116" s="7"/>
      <c r="K116" s="7"/>
      <c r="M116" s="7" t="s">
        <v>6396</v>
      </c>
      <c r="N116" s="7" t="s">
        <v>6396</v>
      </c>
    </row>
    <row r="117" spans="1:277" s="3" customFormat="1">
      <c r="A117" s="3">
        <v>116</v>
      </c>
      <c r="B117" s="20" t="s">
        <v>283</v>
      </c>
      <c r="C117" s="17" t="str">
        <f t="shared" si="1"/>
        <v>Def</v>
      </c>
      <c r="D117" s="2" t="s">
        <v>284</v>
      </c>
      <c r="E117" s="2"/>
      <c r="F117" s="3">
        <v>7</v>
      </c>
      <c r="G117" s="3" t="s">
        <v>1649</v>
      </c>
      <c r="H117" s="10" t="s">
        <v>6652</v>
      </c>
      <c r="I117" s="7"/>
      <c r="J117" s="7"/>
      <c r="K117" s="7"/>
      <c r="M117" s="7" t="s">
        <v>6396</v>
      </c>
      <c r="N117" s="7" t="s">
        <v>6396</v>
      </c>
    </row>
    <row r="118" spans="1:277" s="3" customFormat="1">
      <c r="A118" s="3">
        <v>117</v>
      </c>
      <c r="B118" s="20" t="s">
        <v>279</v>
      </c>
      <c r="C118" s="17" t="str">
        <f t="shared" si="1"/>
        <v>Def</v>
      </c>
      <c r="D118" s="2" t="s">
        <v>280</v>
      </c>
      <c r="E118" s="2"/>
      <c r="F118" s="3">
        <v>7</v>
      </c>
      <c r="G118" s="3" t="s">
        <v>1649</v>
      </c>
      <c r="H118" s="10" t="s">
        <v>6652</v>
      </c>
      <c r="I118" s="7"/>
      <c r="J118" s="7"/>
      <c r="K118" s="7"/>
      <c r="M118" s="7" t="s">
        <v>6396</v>
      </c>
      <c r="N118" s="7" t="s">
        <v>6396</v>
      </c>
    </row>
    <row r="119" spans="1:277" s="3" customFormat="1">
      <c r="A119" s="3">
        <v>118</v>
      </c>
      <c r="B119" s="20" t="s">
        <v>285</v>
      </c>
      <c r="C119" s="17" t="str">
        <f t="shared" si="1"/>
        <v>Def</v>
      </c>
      <c r="D119" s="2" t="s">
        <v>286</v>
      </c>
      <c r="E119" s="2"/>
      <c r="F119" s="3">
        <v>7</v>
      </c>
      <c r="G119" s="3" t="s">
        <v>1649</v>
      </c>
      <c r="H119" s="10" t="s">
        <v>1654</v>
      </c>
      <c r="I119" s="7"/>
      <c r="J119" s="7"/>
      <c r="K119" s="7"/>
      <c r="M119" s="7" t="s">
        <v>6396</v>
      </c>
      <c r="N119" s="7" t="s">
        <v>6396</v>
      </c>
    </row>
    <row r="120" spans="1:277" s="3" customFormat="1">
      <c r="A120" s="3">
        <v>119</v>
      </c>
      <c r="B120" s="20" t="s">
        <v>287</v>
      </c>
      <c r="C120" s="17" t="str">
        <f t="shared" si="1"/>
        <v>Def</v>
      </c>
      <c r="D120" s="2" t="s">
        <v>288</v>
      </c>
      <c r="E120" s="2"/>
      <c r="F120" s="3">
        <v>7</v>
      </c>
      <c r="G120" s="3" t="s">
        <v>1649</v>
      </c>
      <c r="H120" s="10" t="s">
        <v>1654</v>
      </c>
      <c r="I120" s="7"/>
      <c r="J120" s="7"/>
      <c r="K120" s="7"/>
      <c r="M120" s="7" t="s">
        <v>6396</v>
      </c>
      <c r="N120" s="7" t="s">
        <v>6396</v>
      </c>
    </row>
    <row r="121" spans="1:277" s="3" customFormat="1">
      <c r="A121" s="3">
        <v>120</v>
      </c>
      <c r="B121" s="20" t="s">
        <v>289</v>
      </c>
      <c r="C121" s="17" t="str">
        <f t="shared" si="1"/>
        <v>Def</v>
      </c>
      <c r="D121" s="2" t="s">
        <v>290</v>
      </c>
      <c r="E121" s="2"/>
      <c r="F121" s="3">
        <v>7</v>
      </c>
      <c r="G121" s="3" t="s">
        <v>1649</v>
      </c>
      <c r="H121" s="10" t="s">
        <v>1654</v>
      </c>
      <c r="I121" s="7"/>
      <c r="J121" s="7"/>
      <c r="K121" s="7"/>
      <c r="M121" s="7" t="s">
        <v>6396</v>
      </c>
      <c r="N121" s="7" t="s">
        <v>6396</v>
      </c>
    </row>
    <row r="122" spans="1:277" s="3" customFormat="1">
      <c r="A122" s="3">
        <v>121</v>
      </c>
      <c r="B122" s="20" t="s">
        <v>291</v>
      </c>
      <c r="C122" s="17" t="str">
        <f t="shared" si="1"/>
        <v>Def</v>
      </c>
      <c r="D122" s="2" t="s">
        <v>292</v>
      </c>
      <c r="E122" s="2"/>
      <c r="F122" s="3">
        <v>7</v>
      </c>
      <c r="G122" s="3" t="s">
        <v>1649</v>
      </c>
      <c r="H122" s="10" t="s">
        <v>6652</v>
      </c>
      <c r="I122" s="7"/>
      <c r="J122" s="7"/>
      <c r="K122" s="7"/>
      <c r="M122" s="7" t="s">
        <v>6396</v>
      </c>
      <c r="N122" s="7" t="s">
        <v>6396</v>
      </c>
    </row>
    <row r="123" spans="1:277" s="3" customFormat="1">
      <c r="A123" s="3">
        <v>122</v>
      </c>
      <c r="B123" s="20" t="s">
        <v>293</v>
      </c>
      <c r="C123" s="17" t="str">
        <f t="shared" si="1"/>
        <v>Def</v>
      </c>
      <c r="D123" s="2" t="s">
        <v>294</v>
      </c>
      <c r="E123" s="2"/>
      <c r="F123" s="3">
        <v>7</v>
      </c>
      <c r="G123" s="3" t="s">
        <v>1649</v>
      </c>
      <c r="H123" s="10" t="s">
        <v>6652</v>
      </c>
      <c r="I123" s="7"/>
      <c r="J123" s="7"/>
      <c r="K123" s="7"/>
      <c r="M123" s="7" t="s">
        <v>6396</v>
      </c>
      <c r="N123" s="7" t="s">
        <v>6396</v>
      </c>
    </row>
    <row r="124" spans="1:277" s="3" customFormat="1">
      <c r="A124" s="3">
        <v>123</v>
      </c>
      <c r="B124" s="20" t="s">
        <v>295</v>
      </c>
      <c r="C124" s="17" t="str">
        <f t="shared" si="1"/>
        <v>Def</v>
      </c>
      <c r="D124" s="2" t="s">
        <v>296</v>
      </c>
      <c r="E124" s="2"/>
      <c r="F124" s="3">
        <v>7</v>
      </c>
      <c r="G124" s="3" t="s">
        <v>1649</v>
      </c>
      <c r="H124" s="10" t="s">
        <v>6652</v>
      </c>
      <c r="I124" s="7"/>
      <c r="J124" s="7"/>
      <c r="K124" s="7"/>
      <c r="M124" s="7" t="s">
        <v>6396</v>
      </c>
      <c r="N124" s="7" t="s">
        <v>6396</v>
      </c>
    </row>
    <row r="125" spans="1:277" s="3" customFormat="1">
      <c r="A125" s="3">
        <v>124</v>
      </c>
      <c r="B125" s="20" t="s">
        <v>297</v>
      </c>
      <c r="C125" s="17" t="str">
        <f t="shared" si="1"/>
        <v>Def</v>
      </c>
      <c r="D125" s="2" t="s">
        <v>298</v>
      </c>
      <c r="E125" s="2"/>
      <c r="F125" s="3">
        <v>7</v>
      </c>
      <c r="G125" s="3" t="s">
        <v>1649</v>
      </c>
      <c r="H125" s="10" t="s">
        <v>6652</v>
      </c>
      <c r="I125" s="7"/>
      <c r="J125" s="7"/>
      <c r="K125" s="7"/>
      <c r="M125" s="7" t="s">
        <v>6396</v>
      </c>
      <c r="N125" s="7" t="s">
        <v>6396</v>
      </c>
    </row>
    <row r="126" spans="1:277" s="3" customFormat="1">
      <c r="A126" s="3">
        <v>125</v>
      </c>
      <c r="B126" s="20" t="s">
        <v>299</v>
      </c>
      <c r="C126" s="17" t="str">
        <f t="shared" si="1"/>
        <v>Def</v>
      </c>
      <c r="D126" s="2" t="s">
        <v>300</v>
      </c>
      <c r="E126" s="2"/>
      <c r="F126" s="3">
        <v>7</v>
      </c>
      <c r="G126" s="3" t="s">
        <v>1649</v>
      </c>
      <c r="H126" s="10" t="s">
        <v>6652</v>
      </c>
      <c r="I126" s="7"/>
      <c r="J126" s="7"/>
      <c r="K126" s="7"/>
      <c r="M126" s="7" t="s">
        <v>6396</v>
      </c>
      <c r="N126" s="7" t="s">
        <v>6396</v>
      </c>
    </row>
    <row r="127" spans="1:277" s="3" customFormat="1">
      <c r="A127" s="3">
        <v>126</v>
      </c>
      <c r="B127" s="20" t="s">
        <v>5802</v>
      </c>
      <c r="C127" s="17" t="str">
        <f t="shared" si="1"/>
        <v>Def</v>
      </c>
      <c r="D127" s="2" t="s">
        <v>37</v>
      </c>
      <c r="E127" s="2"/>
      <c r="F127" s="3">
        <v>1</v>
      </c>
      <c r="G127" s="3" t="s">
        <v>141</v>
      </c>
      <c r="H127" s="10"/>
      <c r="I127" s="14" t="s">
        <v>1678</v>
      </c>
      <c r="J127" s="14"/>
      <c r="K127" s="14"/>
      <c r="M127" s="7" t="s">
        <v>6172</v>
      </c>
      <c r="N127" s="7" t="s">
        <v>6223</v>
      </c>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row>
    <row r="128" spans="1:277" s="3" customFormat="1">
      <c r="A128" s="3">
        <v>127</v>
      </c>
      <c r="B128" s="20" t="s">
        <v>5803</v>
      </c>
      <c r="C128" s="17" t="str">
        <f t="shared" si="1"/>
        <v>Def</v>
      </c>
      <c r="D128" s="2" t="s">
        <v>38</v>
      </c>
      <c r="E128" s="2"/>
      <c r="F128" s="3">
        <v>6</v>
      </c>
      <c r="G128" s="3" t="s">
        <v>6620</v>
      </c>
      <c r="H128" s="10"/>
      <c r="I128" s="10" t="s">
        <v>6629</v>
      </c>
      <c r="M128" s="7" t="s">
        <v>6396</v>
      </c>
      <c r="N128" s="7" t="s">
        <v>6396</v>
      </c>
    </row>
    <row r="129" spans="1:277" s="3" customFormat="1">
      <c r="A129" s="3">
        <v>128</v>
      </c>
      <c r="B129" s="20" t="s">
        <v>262</v>
      </c>
      <c r="C129" s="17" t="str">
        <f t="shared" si="1"/>
        <v>Def</v>
      </c>
      <c r="D129" s="2" t="s">
        <v>263</v>
      </c>
      <c r="E129" s="2"/>
      <c r="F129" s="3">
        <v>7</v>
      </c>
      <c r="G129" s="3" t="s">
        <v>1649</v>
      </c>
      <c r="H129" s="10" t="s">
        <v>1639</v>
      </c>
      <c r="I129" s="7" t="s">
        <v>6476</v>
      </c>
      <c r="J129" s="7"/>
      <c r="K129" s="7"/>
      <c r="M129" s="7" t="s">
        <v>6396</v>
      </c>
      <c r="N129" s="7" t="s">
        <v>6396</v>
      </c>
    </row>
    <row r="130" spans="1:277" s="3" customFormat="1">
      <c r="A130" s="3">
        <v>129</v>
      </c>
      <c r="B130" s="20" t="s">
        <v>264</v>
      </c>
      <c r="C130" s="17" t="str">
        <f t="shared" ref="C130:C193" si="2">HYPERLINK("#'"&amp;B130&amp;"'!A1","Def")</f>
        <v>Def</v>
      </c>
      <c r="D130" s="2" t="s">
        <v>265</v>
      </c>
      <c r="E130" s="2"/>
      <c r="F130" s="3">
        <v>7</v>
      </c>
      <c r="G130" s="3" t="s">
        <v>1649</v>
      </c>
      <c r="H130" s="10" t="s">
        <v>1639</v>
      </c>
      <c r="I130" s="7" t="s">
        <v>6476</v>
      </c>
      <c r="J130" s="7"/>
      <c r="K130" s="7"/>
      <c r="M130" s="7" t="s">
        <v>6396</v>
      </c>
      <c r="N130" s="7" t="s">
        <v>6396</v>
      </c>
    </row>
    <row r="131" spans="1:277" s="3" customFormat="1" ht="32.4">
      <c r="A131" s="3">
        <v>130</v>
      </c>
      <c r="B131" s="20" t="s">
        <v>6575</v>
      </c>
      <c r="C131" s="17" t="str">
        <f t="shared" si="2"/>
        <v>Def</v>
      </c>
      <c r="D131" s="2" t="s">
        <v>39</v>
      </c>
      <c r="E131" s="2">
        <v>2</v>
      </c>
      <c r="F131" s="3">
        <v>1</v>
      </c>
      <c r="G131" s="3" t="s">
        <v>6017</v>
      </c>
      <c r="H131" s="10"/>
      <c r="I131" s="22" t="s">
        <v>6574</v>
      </c>
      <c r="J131" s="10"/>
      <c r="K131" s="10"/>
      <c r="M131" s="7"/>
      <c r="N131" s="7"/>
      <c r="O131" s="25">
        <v>44138</v>
      </c>
      <c r="P131" s="25">
        <v>44138</v>
      </c>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row>
    <row r="132" spans="1:277" s="3" customFormat="1" ht="64.8">
      <c r="A132" s="3">
        <v>131</v>
      </c>
      <c r="B132" s="20" t="s">
        <v>6605</v>
      </c>
      <c r="C132" s="17" t="str">
        <f t="shared" si="2"/>
        <v>Def</v>
      </c>
      <c r="D132" s="2" t="s">
        <v>266</v>
      </c>
      <c r="E132" s="2">
        <v>2</v>
      </c>
      <c r="F132" s="3">
        <v>6</v>
      </c>
      <c r="G132" s="3" t="s">
        <v>1652</v>
      </c>
      <c r="H132" s="10"/>
      <c r="I132" s="8" t="s">
        <v>10412</v>
      </c>
      <c r="J132" s="8"/>
      <c r="K132" s="8"/>
      <c r="M132" s="7" t="s">
        <v>6533</v>
      </c>
      <c r="N132" s="7" t="s">
        <v>6396</v>
      </c>
      <c r="O132" s="25">
        <v>44148</v>
      </c>
      <c r="P132" s="25">
        <v>44145</v>
      </c>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row>
    <row r="133" spans="1:277" s="3" customFormat="1">
      <c r="A133" s="3">
        <v>132</v>
      </c>
      <c r="B133" s="20" t="s">
        <v>301</v>
      </c>
      <c r="C133" s="17" t="str">
        <f t="shared" si="2"/>
        <v>Def</v>
      </c>
      <c r="D133" s="2" t="s">
        <v>302</v>
      </c>
      <c r="E133" s="2"/>
      <c r="F133" s="3">
        <v>7</v>
      </c>
      <c r="G133" s="3" t="s">
        <v>1649</v>
      </c>
      <c r="H133" s="10" t="s">
        <v>6652</v>
      </c>
      <c r="I133" s="7"/>
      <c r="J133" s="7"/>
      <c r="K133" s="7"/>
      <c r="M133" s="7" t="s">
        <v>6396</v>
      </c>
      <c r="N133" s="7" t="s">
        <v>6396</v>
      </c>
    </row>
    <row r="134" spans="1:277" s="3" customFormat="1">
      <c r="A134" s="3">
        <v>133</v>
      </c>
      <c r="B134" s="20" t="s">
        <v>6012</v>
      </c>
      <c r="C134" s="17" t="str">
        <f t="shared" si="2"/>
        <v>Def</v>
      </c>
      <c r="D134" s="2" t="s">
        <v>40</v>
      </c>
      <c r="E134" s="2"/>
      <c r="F134" s="3">
        <v>1</v>
      </c>
      <c r="G134" s="3" t="s">
        <v>142</v>
      </c>
      <c r="H134" s="10" t="s">
        <v>10409</v>
      </c>
      <c r="I134" s="7"/>
      <c r="M134" s="10" t="s">
        <v>6407</v>
      </c>
      <c r="N134" s="7" t="s">
        <v>6211</v>
      </c>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row>
    <row r="135" spans="1:277" s="3" customFormat="1">
      <c r="A135" s="3">
        <v>134</v>
      </c>
      <c r="B135" s="20" t="s">
        <v>6013</v>
      </c>
      <c r="C135" s="17" t="str">
        <f t="shared" si="2"/>
        <v>Def</v>
      </c>
      <c r="D135" s="2" t="s">
        <v>41</v>
      </c>
      <c r="E135" s="2"/>
      <c r="F135" s="3">
        <v>1</v>
      </c>
      <c r="G135" s="3" t="s">
        <v>142</v>
      </c>
      <c r="H135" s="10" t="s">
        <v>10409</v>
      </c>
      <c r="I135" s="7"/>
      <c r="M135" s="10" t="s">
        <v>6408</v>
      </c>
      <c r="N135" s="7" t="s">
        <v>6210</v>
      </c>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row>
    <row r="136" spans="1:277" s="3" customFormat="1">
      <c r="A136" s="3">
        <v>135</v>
      </c>
      <c r="B136" s="20" t="s">
        <v>6010</v>
      </c>
      <c r="C136" s="17" t="str">
        <f t="shared" si="2"/>
        <v>Def</v>
      </c>
      <c r="D136" s="2" t="s">
        <v>42</v>
      </c>
      <c r="E136" s="2"/>
      <c r="F136" s="3">
        <v>1</v>
      </c>
      <c r="G136" s="3" t="s">
        <v>142</v>
      </c>
      <c r="H136" s="10" t="s">
        <v>10409</v>
      </c>
      <c r="I136" s="7"/>
      <c r="M136" s="10" t="s">
        <v>6409</v>
      </c>
      <c r="N136" s="7" t="s">
        <v>6212</v>
      </c>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row>
    <row r="137" spans="1:277" s="3" customFormat="1" ht="48.6">
      <c r="A137" s="3">
        <v>136</v>
      </c>
      <c r="B137" s="20" t="s">
        <v>5804</v>
      </c>
      <c r="C137" s="17" t="str">
        <f t="shared" si="2"/>
        <v>Def</v>
      </c>
      <c r="D137" s="2" t="s">
        <v>43</v>
      </c>
      <c r="E137" s="2">
        <v>1</v>
      </c>
      <c r="F137" s="3">
        <v>2</v>
      </c>
      <c r="G137" s="3" t="s">
        <v>6017</v>
      </c>
      <c r="H137" s="10"/>
      <c r="I137" s="15" t="s">
        <v>6467</v>
      </c>
      <c r="J137" s="10"/>
      <c r="K137" s="10"/>
      <c r="M137" s="34" t="s">
        <v>6609</v>
      </c>
      <c r="N137" s="7" t="s">
        <v>6396</v>
      </c>
      <c r="O137" s="25">
        <v>44165</v>
      </c>
      <c r="P137" s="25">
        <v>44146</v>
      </c>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row>
    <row r="138" spans="1:277" s="3" customFormat="1">
      <c r="A138" s="3">
        <v>137</v>
      </c>
      <c r="B138" s="20" t="s">
        <v>303</v>
      </c>
      <c r="C138" s="17" t="str">
        <f t="shared" si="2"/>
        <v>Def</v>
      </c>
      <c r="D138" s="2" t="s">
        <v>304</v>
      </c>
      <c r="E138" s="2"/>
      <c r="F138" s="3">
        <v>7</v>
      </c>
      <c r="G138" s="3" t="s">
        <v>1649</v>
      </c>
      <c r="H138" s="10" t="s">
        <v>6652</v>
      </c>
      <c r="I138" s="7"/>
      <c r="J138" s="7"/>
      <c r="K138" s="7"/>
      <c r="M138" s="7" t="s">
        <v>6396</v>
      </c>
      <c r="N138" s="7" t="s">
        <v>6396</v>
      </c>
    </row>
    <row r="139" spans="1:277" s="3" customFormat="1">
      <c r="A139" s="3">
        <v>138</v>
      </c>
      <c r="B139" s="20" t="s">
        <v>305</v>
      </c>
      <c r="C139" s="17" t="str">
        <f t="shared" si="2"/>
        <v>Def</v>
      </c>
      <c r="D139" s="2" t="s">
        <v>306</v>
      </c>
      <c r="E139" s="2"/>
      <c r="F139" s="3">
        <v>7</v>
      </c>
      <c r="G139" s="3" t="s">
        <v>1649</v>
      </c>
      <c r="H139" s="10" t="s">
        <v>6652</v>
      </c>
      <c r="I139" s="7"/>
      <c r="J139" s="7"/>
      <c r="K139" s="7"/>
      <c r="M139" s="7" t="s">
        <v>6396</v>
      </c>
      <c r="N139" s="7" t="s">
        <v>6396</v>
      </c>
    </row>
    <row r="140" spans="1:277" s="3" customFormat="1">
      <c r="A140" s="3">
        <v>139</v>
      </c>
      <c r="B140" s="20" t="s">
        <v>5805</v>
      </c>
      <c r="C140" s="17" t="str">
        <f t="shared" si="2"/>
        <v>Def</v>
      </c>
      <c r="D140" s="2" t="s">
        <v>44</v>
      </c>
      <c r="E140" s="2"/>
      <c r="F140" s="3">
        <v>1</v>
      </c>
      <c r="G140" s="3" t="s">
        <v>141</v>
      </c>
      <c r="H140" s="10"/>
      <c r="I140" s="19" t="s">
        <v>6322</v>
      </c>
      <c r="M140" s="10" t="s">
        <v>6323</v>
      </c>
      <c r="N140" s="7" t="s">
        <v>6385</v>
      </c>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row>
    <row r="141" spans="1:277" s="3" customFormat="1">
      <c r="A141" s="3">
        <v>140</v>
      </c>
      <c r="B141" s="20" t="s">
        <v>307</v>
      </c>
      <c r="C141" s="17" t="str">
        <f t="shared" si="2"/>
        <v>Def</v>
      </c>
      <c r="D141" s="2" t="s">
        <v>308</v>
      </c>
      <c r="E141" s="2"/>
      <c r="F141" s="3">
        <v>7</v>
      </c>
      <c r="G141" s="3" t="s">
        <v>1649</v>
      </c>
      <c r="H141" s="10" t="s">
        <v>1639</v>
      </c>
      <c r="I141" s="7" t="s">
        <v>1692</v>
      </c>
      <c r="M141" s="7"/>
      <c r="N141" s="7" t="s">
        <v>6396</v>
      </c>
    </row>
    <row r="142" spans="1:277" s="3" customFormat="1">
      <c r="A142" s="3">
        <v>141</v>
      </c>
      <c r="B142" s="20" t="s">
        <v>5806</v>
      </c>
      <c r="C142" s="17" t="str">
        <f t="shared" si="2"/>
        <v>Def</v>
      </c>
      <c r="D142" s="2" t="s">
        <v>309</v>
      </c>
      <c r="E142" s="2">
        <v>2</v>
      </c>
      <c r="F142" s="3">
        <v>6</v>
      </c>
      <c r="G142" s="3" t="s">
        <v>6017</v>
      </c>
      <c r="H142" s="10" t="s">
        <v>6498</v>
      </c>
      <c r="I142" s="7" t="s">
        <v>1693</v>
      </c>
      <c r="M142" s="7"/>
      <c r="N142" s="7" t="s">
        <v>6396</v>
      </c>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row>
    <row r="143" spans="1:277">
      <c r="A143" s="3">
        <v>142</v>
      </c>
      <c r="B143" s="20" t="s">
        <v>310</v>
      </c>
      <c r="C143" s="17" t="str">
        <f t="shared" si="2"/>
        <v>Def</v>
      </c>
      <c r="D143" s="2" t="s">
        <v>311</v>
      </c>
      <c r="F143" s="3">
        <v>7</v>
      </c>
      <c r="G143" s="3" t="s">
        <v>1649</v>
      </c>
      <c r="H143" s="10" t="s">
        <v>6652</v>
      </c>
      <c r="I143" s="7"/>
      <c r="N143" s="7" t="s">
        <v>6396</v>
      </c>
    </row>
    <row r="144" spans="1:277">
      <c r="A144" s="3">
        <v>143</v>
      </c>
      <c r="B144" s="20" t="s">
        <v>312</v>
      </c>
      <c r="C144" s="17" t="str">
        <f t="shared" si="2"/>
        <v>Def</v>
      </c>
      <c r="D144" s="2" t="s">
        <v>313</v>
      </c>
      <c r="F144" s="3">
        <v>7</v>
      </c>
      <c r="G144" s="3" t="s">
        <v>1649</v>
      </c>
      <c r="H144" s="10" t="s">
        <v>6652</v>
      </c>
      <c r="I144" s="7"/>
      <c r="N144" s="7" t="s">
        <v>6396</v>
      </c>
    </row>
    <row r="145" spans="1:15" ht="64.8">
      <c r="A145" s="3">
        <v>144</v>
      </c>
      <c r="B145" s="20" t="s">
        <v>5807</v>
      </c>
      <c r="C145" s="17" t="str">
        <f t="shared" si="2"/>
        <v>Def</v>
      </c>
      <c r="D145" s="2" t="s">
        <v>314</v>
      </c>
      <c r="E145" s="2">
        <v>1</v>
      </c>
      <c r="F145" s="3">
        <v>7</v>
      </c>
      <c r="G145" s="3" t="s">
        <v>6017</v>
      </c>
      <c r="I145" s="15" t="s">
        <v>6546</v>
      </c>
      <c r="M145" s="34"/>
      <c r="N145" s="7" t="s">
        <v>6396</v>
      </c>
      <c r="O145" s="25"/>
    </row>
    <row r="146" spans="1:15">
      <c r="A146" s="3">
        <v>145</v>
      </c>
      <c r="B146" s="20" t="s">
        <v>315</v>
      </c>
      <c r="C146" s="17" t="str">
        <f t="shared" si="2"/>
        <v>Def</v>
      </c>
      <c r="D146" s="2" t="s">
        <v>316</v>
      </c>
      <c r="F146" s="3">
        <v>7</v>
      </c>
      <c r="G146" s="3" t="s">
        <v>1649</v>
      </c>
      <c r="H146" s="10" t="s">
        <v>1639</v>
      </c>
      <c r="I146" s="7"/>
      <c r="N146" s="7" t="s">
        <v>6396</v>
      </c>
    </row>
    <row r="147" spans="1:15">
      <c r="A147" s="3">
        <v>146</v>
      </c>
      <c r="B147" s="20" t="s">
        <v>317</v>
      </c>
      <c r="C147" s="17" t="str">
        <f t="shared" si="2"/>
        <v>Def</v>
      </c>
      <c r="D147" s="2" t="s">
        <v>318</v>
      </c>
      <c r="F147" s="3">
        <v>7</v>
      </c>
      <c r="G147" s="3" t="s">
        <v>1649</v>
      </c>
      <c r="H147" s="10" t="s">
        <v>1639</v>
      </c>
      <c r="I147" s="7"/>
      <c r="N147" s="7" t="s">
        <v>6396</v>
      </c>
    </row>
    <row r="148" spans="1:15">
      <c r="A148" s="3">
        <v>147</v>
      </c>
      <c r="B148" s="20" t="s">
        <v>319</v>
      </c>
      <c r="C148" s="17" t="str">
        <f t="shared" si="2"/>
        <v>Def</v>
      </c>
      <c r="D148" s="2" t="s">
        <v>320</v>
      </c>
      <c r="F148" s="3">
        <v>7</v>
      </c>
      <c r="G148" s="3" t="s">
        <v>1649</v>
      </c>
      <c r="H148" s="10" t="s">
        <v>1639</v>
      </c>
      <c r="I148" s="7"/>
      <c r="N148" s="7" t="s">
        <v>6396</v>
      </c>
    </row>
    <row r="149" spans="1:15">
      <c r="A149" s="3">
        <v>148</v>
      </c>
      <c r="B149" s="20" t="s">
        <v>321</v>
      </c>
      <c r="C149" s="17" t="str">
        <f t="shared" si="2"/>
        <v>Def</v>
      </c>
      <c r="D149" s="2" t="s">
        <v>320</v>
      </c>
      <c r="F149" s="3">
        <v>7</v>
      </c>
      <c r="G149" s="3" t="s">
        <v>1649</v>
      </c>
      <c r="H149" s="10" t="s">
        <v>1639</v>
      </c>
      <c r="I149" s="7" t="s">
        <v>1694</v>
      </c>
      <c r="N149" s="7" t="s">
        <v>6396</v>
      </c>
    </row>
    <row r="150" spans="1:15">
      <c r="A150" s="3">
        <v>149</v>
      </c>
      <c r="B150" s="20" t="s">
        <v>5808</v>
      </c>
      <c r="C150" s="17" t="str">
        <f t="shared" si="2"/>
        <v>Def</v>
      </c>
      <c r="D150" s="2" t="s">
        <v>45</v>
      </c>
      <c r="F150" s="3">
        <v>1</v>
      </c>
      <c r="G150" s="3" t="s">
        <v>141</v>
      </c>
      <c r="I150" s="10" t="s">
        <v>6050</v>
      </c>
      <c r="M150" s="10" t="s">
        <v>6406</v>
      </c>
      <c r="N150" s="7" t="s">
        <v>6234</v>
      </c>
    </row>
    <row r="151" spans="1:15">
      <c r="A151" s="3">
        <v>150</v>
      </c>
      <c r="B151" s="20" t="s">
        <v>322</v>
      </c>
      <c r="C151" s="17" t="str">
        <f t="shared" si="2"/>
        <v>Def</v>
      </c>
      <c r="D151" s="2" t="s">
        <v>323</v>
      </c>
      <c r="F151" s="3">
        <v>7</v>
      </c>
      <c r="G151" s="3" t="s">
        <v>1649</v>
      </c>
      <c r="H151" s="10" t="s">
        <v>6652</v>
      </c>
      <c r="I151" s="7"/>
      <c r="N151" s="7" t="s">
        <v>6396</v>
      </c>
    </row>
    <row r="152" spans="1:15">
      <c r="A152" s="3">
        <v>151</v>
      </c>
      <c r="B152" s="20" t="s">
        <v>324</v>
      </c>
      <c r="C152" s="17" t="str">
        <f t="shared" si="2"/>
        <v>Def</v>
      </c>
      <c r="D152" s="2" t="s">
        <v>323</v>
      </c>
      <c r="F152" s="3">
        <v>7</v>
      </c>
      <c r="G152" s="3" t="s">
        <v>1649</v>
      </c>
      <c r="H152" s="10" t="s">
        <v>6652</v>
      </c>
      <c r="I152" s="7"/>
      <c r="N152" s="7" t="s">
        <v>6396</v>
      </c>
    </row>
    <row r="153" spans="1:15">
      <c r="A153" s="3">
        <v>152</v>
      </c>
      <c r="B153" s="20" t="s">
        <v>325</v>
      </c>
      <c r="C153" s="17" t="str">
        <f t="shared" si="2"/>
        <v>Def</v>
      </c>
      <c r="D153" s="2" t="s">
        <v>326</v>
      </c>
      <c r="F153" s="3">
        <v>7</v>
      </c>
      <c r="G153" s="3" t="s">
        <v>1649</v>
      </c>
      <c r="H153" s="10" t="s">
        <v>6652</v>
      </c>
      <c r="I153" s="7"/>
      <c r="N153" s="7" t="s">
        <v>6396</v>
      </c>
    </row>
    <row r="154" spans="1:15" ht="48.6">
      <c r="A154" s="3">
        <v>153</v>
      </c>
      <c r="B154" s="20" t="s">
        <v>5809</v>
      </c>
      <c r="C154" s="17" t="str">
        <f t="shared" si="2"/>
        <v>Def</v>
      </c>
      <c r="D154" s="2" t="s">
        <v>327</v>
      </c>
      <c r="F154" s="3">
        <v>7</v>
      </c>
      <c r="G154" s="3" t="s">
        <v>1652</v>
      </c>
      <c r="I154" s="8" t="s">
        <v>6051</v>
      </c>
      <c r="M154" s="8" t="s">
        <v>6387</v>
      </c>
      <c r="N154" s="7" t="s">
        <v>6235</v>
      </c>
    </row>
    <row r="155" spans="1:15">
      <c r="A155" s="3">
        <v>154</v>
      </c>
      <c r="B155" s="20" t="s">
        <v>5810</v>
      </c>
      <c r="C155" s="17" t="str">
        <f t="shared" si="2"/>
        <v>Def</v>
      </c>
      <c r="D155" s="2" t="s">
        <v>328</v>
      </c>
      <c r="F155" s="3">
        <v>7</v>
      </c>
      <c r="G155" s="3" t="s">
        <v>142</v>
      </c>
      <c r="H155" s="10" t="s">
        <v>6652</v>
      </c>
      <c r="I155" s="8" t="s">
        <v>6388</v>
      </c>
      <c r="M155" s="8"/>
      <c r="N155" s="7" t="s">
        <v>6396</v>
      </c>
    </row>
    <row r="156" spans="1:15">
      <c r="A156" s="3">
        <v>155</v>
      </c>
      <c r="B156" s="20" t="s">
        <v>329</v>
      </c>
      <c r="C156" s="17" t="str">
        <f t="shared" si="2"/>
        <v>Def</v>
      </c>
      <c r="D156" s="2" t="s">
        <v>330</v>
      </c>
      <c r="F156" s="3">
        <v>7</v>
      </c>
      <c r="G156" s="3" t="s">
        <v>1649</v>
      </c>
      <c r="H156" s="10" t="s">
        <v>6652</v>
      </c>
      <c r="I156" s="7"/>
      <c r="N156" s="7" t="s">
        <v>6396</v>
      </c>
    </row>
    <row r="157" spans="1:15">
      <c r="A157" s="3">
        <v>156</v>
      </c>
      <c r="B157" s="20" t="s">
        <v>331</v>
      </c>
      <c r="C157" s="17" t="str">
        <f t="shared" si="2"/>
        <v>Def</v>
      </c>
      <c r="D157" s="2" t="s">
        <v>332</v>
      </c>
      <c r="F157" s="3">
        <v>7</v>
      </c>
      <c r="G157" s="3" t="s">
        <v>1649</v>
      </c>
      <c r="H157" s="10" t="s">
        <v>6652</v>
      </c>
      <c r="I157" s="7"/>
      <c r="N157" s="7" t="s">
        <v>6396</v>
      </c>
    </row>
    <row r="158" spans="1:15">
      <c r="A158" s="3">
        <v>157</v>
      </c>
      <c r="B158" s="20" t="s">
        <v>333</v>
      </c>
      <c r="C158" s="17" t="str">
        <f t="shared" si="2"/>
        <v>Def</v>
      </c>
      <c r="D158" s="2" t="s">
        <v>327</v>
      </c>
      <c r="F158" s="3">
        <v>7</v>
      </c>
      <c r="G158" s="3" t="s">
        <v>1649</v>
      </c>
      <c r="H158" s="10" t="s">
        <v>6652</v>
      </c>
      <c r="I158" s="7"/>
      <c r="N158" s="7" t="s">
        <v>6396</v>
      </c>
    </row>
    <row r="159" spans="1:15">
      <c r="A159" s="3">
        <v>158</v>
      </c>
      <c r="B159" s="20" t="s">
        <v>334</v>
      </c>
      <c r="C159" s="17" t="str">
        <f t="shared" si="2"/>
        <v>Def</v>
      </c>
      <c r="D159" s="2" t="s">
        <v>335</v>
      </c>
      <c r="F159" s="3">
        <v>7</v>
      </c>
      <c r="G159" s="3" t="s">
        <v>1649</v>
      </c>
      <c r="H159" s="10" t="s">
        <v>6652</v>
      </c>
      <c r="I159" s="7"/>
      <c r="N159" s="7" t="s">
        <v>6396</v>
      </c>
    </row>
    <row r="160" spans="1:15">
      <c r="A160" s="3">
        <v>159</v>
      </c>
      <c r="B160" s="20" t="s">
        <v>336</v>
      </c>
      <c r="C160" s="17" t="str">
        <f t="shared" si="2"/>
        <v>Def</v>
      </c>
      <c r="D160" s="2" t="s">
        <v>337</v>
      </c>
      <c r="F160" s="3">
        <v>7</v>
      </c>
      <c r="G160" s="3" t="s">
        <v>1649</v>
      </c>
      <c r="H160" s="10" t="s">
        <v>6652</v>
      </c>
      <c r="I160" s="7"/>
      <c r="N160" s="7" t="s">
        <v>6396</v>
      </c>
    </row>
    <row r="161" spans="1:277">
      <c r="A161" s="3">
        <v>160</v>
      </c>
      <c r="B161" s="20" t="s">
        <v>338</v>
      </c>
      <c r="C161" s="17" t="str">
        <f t="shared" si="2"/>
        <v>Def</v>
      </c>
      <c r="D161" s="2" t="s">
        <v>339</v>
      </c>
      <c r="F161" s="3">
        <v>7</v>
      </c>
      <c r="G161" s="3" t="s">
        <v>1649</v>
      </c>
      <c r="H161" s="10" t="s">
        <v>1639</v>
      </c>
      <c r="I161" s="7"/>
      <c r="N161" s="7" t="s">
        <v>6396</v>
      </c>
    </row>
    <row r="162" spans="1:277">
      <c r="A162" s="3">
        <v>161</v>
      </c>
      <c r="B162" s="20" t="s">
        <v>340</v>
      </c>
      <c r="C162" s="17" t="str">
        <f t="shared" si="2"/>
        <v>Def</v>
      </c>
      <c r="D162" s="2" t="s">
        <v>341</v>
      </c>
      <c r="F162" s="3">
        <v>7</v>
      </c>
      <c r="G162" s="3" t="s">
        <v>1649</v>
      </c>
      <c r="H162" s="10" t="s">
        <v>1639</v>
      </c>
      <c r="I162" s="7"/>
      <c r="N162" s="7" t="s">
        <v>6396</v>
      </c>
    </row>
    <row r="163" spans="1:277">
      <c r="A163" s="3">
        <v>162</v>
      </c>
      <c r="B163" s="20" t="s">
        <v>5811</v>
      </c>
      <c r="C163" s="17" t="str">
        <f t="shared" si="2"/>
        <v>Def</v>
      </c>
      <c r="D163" s="2" t="s">
        <v>46</v>
      </c>
      <c r="F163" s="3">
        <v>1</v>
      </c>
      <c r="G163" s="3" t="s">
        <v>142</v>
      </c>
      <c r="H163" s="10" t="s">
        <v>10410</v>
      </c>
      <c r="I163" s="3"/>
      <c r="M163" s="7" t="s">
        <v>6163</v>
      </c>
      <c r="N163" s="7" t="s">
        <v>6214</v>
      </c>
    </row>
    <row r="164" spans="1:277">
      <c r="A164" s="3">
        <v>163</v>
      </c>
      <c r="B164" s="20" t="s">
        <v>5812</v>
      </c>
      <c r="C164" s="17" t="str">
        <f t="shared" si="2"/>
        <v>Def</v>
      </c>
      <c r="D164" s="2" t="s">
        <v>47</v>
      </c>
      <c r="F164" s="3">
        <v>1</v>
      </c>
      <c r="G164" s="3" t="s">
        <v>142</v>
      </c>
      <c r="H164" s="10" t="s">
        <v>10410</v>
      </c>
      <c r="I164" s="3"/>
      <c r="M164" s="7" t="s">
        <v>6162</v>
      </c>
      <c r="N164" s="7" t="s">
        <v>6213</v>
      </c>
    </row>
    <row r="165" spans="1:277">
      <c r="A165" s="3">
        <v>164</v>
      </c>
      <c r="B165" s="20" t="s">
        <v>5813</v>
      </c>
      <c r="C165" s="17" t="str">
        <f t="shared" si="2"/>
        <v>Def</v>
      </c>
      <c r="D165" s="2" t="s">
        <v>48</v>
      </c>
      <c r="F165" s="3">
        <v>1</v>
      </c>
      <c r="G165" s="3" t="s">
        <v>142</v>
      </c>
      <c r="H165" s="10" t="s">
        <v>10410</v>
      </c>
      <c r="I165" s="3"/>
      <c r="M165" s="7" t="s">
        <v>6164</v>
      </c>
      <c r="N165" s="7" t="s">
        <v>6215</v>
      </c>
    </row>
    <row r="166" spans="1:277" ht="48.6">
      <c r="A166" s="3">
        <v>165</v>
      </c>
      <c r="B166" s="20" t="s">
        <v>5814</v>
      </c>
      <c r="C166" s="17" t="str">
        <f t="shared" si="2"/>
        <v>Def</v>
      </c>
      <c r="D166" s="2" t="s">
        <v>6547</v>
      </c>
      <c r="E166" s="2">
        <v>1</v>
      </c>
      <c r="F166" s="3">
        <v>6</v>
      </c>
      <c r="G166" s="3" t="s">
        <v>6017</v>
      </c>
      <c r="I166" s="8" t="s">
        <v>6548</v>
      </c>
      <c r="M166" s="34" t="s">
        <v>6609</v>
      </c>
      <c r="N166" s="7" t="s">
        <v>6396</v>
      </c>
      <c r="O166" s="25">
        <v>44165</v>
      </c>
      <c r="P166" s="25">
        <v>44146</v>
      </c>
    </row>
    <row r="167" spans="1:277">
      <c r="A167" s="3">
        <v>166</v>
      </c>
      <c r="B167" s="20" t="s">
        <v>342</v>
      </c>
      <c r="C167" s="17" t="str">
        <f t="shared" si="2"/>
        <v>Def</v>
      </c>
      <c r="D167" s="2" t="s">
        <v>343</v>
      </c>
      <c r="F167" s="3">
        <v>7</v>
      </c>
      <c r="G167" s="3" t="s">
        <v>1649</v>
      </c>
      <c r="H167" s="10" t="s">
        <v>1639</v>
      </c>
      <c r="I167" s="7"/>
      <c r="N167" s="7" t="s">
        <v>6396</v>
      </c>
    </row>
    <row r="168" spans="1:277">
      <c r="A168" s="3">
        <v>167</v>
      </c>
      <c r="B168" s="20" t="s">
        <v>5815</v>
      </c>
      <c r="C168" s="17" t="str">
        <f t="shared" si="2"/>
        <v>Def</v>
      </c>
      <c r="D168" s="2" t="s">
        <v>49</v>
      </c>
      <c r="F168" s="3">
        <v>1</v>
      </c>
      <c r="G168" s="3" t="s">
        <v>141</v>
      </c>
      <c r="I168" s="3"/>
      <c r="M168" s="10" t="s">
        <v>6410</v>
      </c>
      <c r="N168" s="7" t="s">
        <v>6218</v>
      </c>
    </row>
    <row r="169" spans="1:277">
      <c r="A169" s="3">
        <v>168</v>
      </c>
      <c r="B169" s="20" t="s">
        <v>5816</v>
      </c>
      <c r="C169" s="17" t="str">
        <f t="shared" si="2"/>
        <v>Def</v>
      </c>
      <c r="D169" s="2" t="s">
        <v>50</v>
      </c>
      <c r="F169" s="3">
        <v>1</v>
      </c>
      <c r="G169" s="3" t="s">
        <v>141</v>
      </c>
      <c r="I169" s="19" t="s">
        <v>6325</v>
      </c>
      <c r="M169" s="10" t="s">
        <v>6324</v>
      </c>
      <c r="N169" s="7" t="s">
        <v>6386</v>
      </c>
    </row>
    <row r="170" spans="1:277">
      <c r="A170" s="3">
        <v>169</v>
      </c>
      <c r="B170" s="20" t="s">
        <v>5817</v>
      </c>
      <c r="C170" s="17" t="str">
        <f t="shared" si="2"/>
        <v>Def</v>
      </c>
      <c r="D170" s="2" t="s">
        <v>51</v>
      </c>
      <c r="F170" s="3">
        <v>1</v>
      </c>
      <c r="G170" s="3" t="s">
        <v>141</v>
      </c>
      <c r="I170" s="10" t="s">
        <v>5760</v>
      </c>
      <c r="J170" s="10"/>
      <c r="K170" s="10"/>
      <c r="M170" s="7" t="s">
        <v>6158</v>
      </c>
      <c r="N170" s="7" t="s">
        <v>6206</v>
      </c>
    </row>
    <row r="171" spans="1:277">
      <c r="A171" s="3">
        <v>170</v>
      </c>
      <c r="B171" s="20" t="s">
        <v>6630</v>
      </c>
      <c r="C171" s="17" t="str">
        <f t="shared" si="2"/>
        <v>Def</v>
      </c>
      <c r="D171" s="2" t="s">
        <v>344</v>
      </c>
      <c r="F171" s="3">
        <v>7</v>
      </c>
      <c r="G171" s="3" t="s">
        <v>1649</v>
      </c>
      <c r="H171" s="10" t="s">
        <v>1654</v>
      </c>
      <c r="I171" s="7"/>
      <c r="M171" s="7" t="s">
        <v>6396</v>
      </c>
      <c r="N171" s="7" t="s">
        <v>6396</v>
      </c>
    </row>
    <row r="172" spans="1:277" ht="32.4">
      <c r="A172" s="3">
        <v>171</v>
      </c>
      <c r="B172" s="20" t="s">
        <v>5818</v>
      </c>
      <c r="C172" s="17" t="str">
        <f t="shared" si="2"/>
        <v>Def</v>
      </c>
      <c r="D172" s="2" t="s">
        <v>345</v>
      </c>
      <c r="F172" s="3">
        <v>2</v>
      </c>
      <c r="G172" s="3" t="s">
        <v>6017</v>
      </c>
      <c r="H172" s="10" t="s">
        <v>1654</v>
      </c>
      <c r="I172" s="8" t="s">
        <v>6631</v>
      </c>
      <c r="M172" s="7" t="s">
        <v>6396</v>
      </c>
      <c r="N172" s="7" t="s">
        <v>6396</v>
      </c>
    </row>
    <row r="173" spans="1:277">
      <c r="A173" s="3">
        <v>172</v>
      </c>
      <c r="B173" s="20" t="s">
        <v>6632</v>
      </c>
      <c r="C173" s="17" t="str">
        <f t="shared" si="2"/>
        <v>Def</v>
      </c>
      <c r="D173" s="2" t="s">
        <v>6633</v>
      </c>
      <c r="F173" s="3">
        <v>7</v>
      </c>
      <c r="G173" s="3" t="s">
        <v>1649</v>
      </c>
      <c r="H173" s="10" t="s">
        <v>1639</v>
      </c>
      <c r="I173" s="7"/>
      <c r="M173" s="7" t="s">
        <v>6396</v>
      </c>
      <c r="N173" s="7" t="s">
        <v>6396</v>
      </c>
    </row>
    <row r="174" spans="1:277">
      <c r="A174" s="3">
        <v>173</v>
      </c>
      <c r="B174" s="20" t="s">
        <v>5819</v>
      </c>
      <c r="C174" s="17" t="str">
        <f t="shared" si="2"/>
        <v>Def</v>
      </c>
      <c r="D174" s="2" t="s">
        <v>52</v>
      </c>
      <c r="F174" s="3">
        <v>7</v>
      </c>
      <c r="G174" s="3" t="s">
        <v>142</v>
      </c>
      <c r="H174" s="10" t="s">
        <v>1639</v>
      </c>
      <c r="I174" s="3"/>
      <c r="J174" s="3"/>
      <c r="K174" s="3"/>
      <c r="M174" s="7" t="s">
        <v>6396</v>
      </c>
      <c r="N174" s="7" t="s">
        <v>6396</v>
      </c>
    </row>
    <row r="175" spans="1:277">
      <c r="A175" s="3">
        <v>174</v>
      </c>
      <c r="B175" s="20" t="s">
        <v>5820</v>
      </c>
      <c r="C175" s="17" t="str">
        <f t="shared" si="2"/>
        <v>Def</v>
      </c>
      <c r="D175" s="2" t="s">
        <v>53</v>
      </c>
      <c r="F175" s="3">
        <v>7</v>
      </c>
      <c r="G175" s="3" t="s">
        <v>142</v>
      </c>
      <c r="H175" s="10" t="s">
        <v>1639</v>
      </c>
      <c r="I175" s="3"/>
      <c r="J175" s="3"/>
      <c r="K175" s="3"/>
      <c r="M175" s="7" t="s">
        <v>6396</v>
      </c>
      <c r="N175" s="7" t="s">
        <v>6396</v>
      </c>
    </row>
    <row r="176" spans="1:277">
      <c r="A176" s="3">
        <v>175</v>
      </c>
      <c r="B176" s="20" t="s">
        <v>5821</v>
      </c>
      <c r="C176" s="17" t="str">
        <f t="shared" si="2"/>
        <v>Def</v>
      </c>
      <c r="D176" s="2" t="s">
        <v>54</v>
      </c>
      <c r="F176" s="3">
        <v>1</v>
      </c>
      <c r="G176" s="3" t="s">
        <v>141</v>
      </c>
      <c r="I176" s="3"/>
      <c r="J176" s="3"/>
      <c r="K176" s="3"/>
      <c r="M176" s="7" t="s">
        <v>6166</v>
      </c>
      <c r="N176" s="7" t="s">
        <v>6217</v>
      </c>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row>
    <row r="177" spans="1:14">
      <c r="A177" s="3">
        <v>176</v>
      </c>
      <c r="B177" s="20" t="s">
        <v>346</v>
      </c>
      <c r="C177" s="17" t="str">
        <f t="shared" si="2"/>
        <v>Def</v>
      </c>
      <c r="D177" s="2" t="s">
        <v>347</v>
      </c>
      <c r="F177" s="3">
        <v>7</v>
      </c>
      <c r="G177" s="3" t="s">
        <v>1649</v>
      </c>
      <c r="H177" s="10" t="s">
        <v>6652</v>
      </c>
      <c r="I177" s="7"/>
      <c r="M177" s="7" t="s">
        <v>6396</v>
      </c>
      <c r="N177" s="7" t="s">
        <v>6396</v>
      </c>
    </row>
    <row r="178" spans="1:14">
      <c r="A178" s="3">
        <v>177</v>
      </c>
      <c r="B178" s="20" t="s">
        <v>348</v>
      </c>
      <c r="C178" s="17" t="str">
        <f t="shared" si="2"/>
        <v>Def</v>
      </c>
      <c r="D178" s="2" t="s">
        <v>349</v>
      </c>
      <c r="F178" s="3">
        <v>7</v>
      </c>
      <c r="G178" s="3" t="s">
        <v>1649</v>
      </c>
      <c r="H178" s="10" t="s">
        <v>1639</v>
      </c>
      <c r="I178" s="7"/>
      <c r="M178" s="7" t="s">
        <v>6396</v>
      </c>
      <c r="N178" s="7" t="s">
        <v>6396</v>
      </c>
    </row>
    <row r="179" spans="1:14">
      <c r="A179" s="3">
        <v>178</v>
      </c>
      <c r="B179" s="20" t="s">
        <v>350</v>
      </c>
      <c r="C179" s="17" t="str">
        <f t="shared" si="2"/>
        <v>Def</v>
      </c>
      <c r="D179" s="2" t="s">
        <v>351</v>
      </c>
      <c r="F179" s="3">
        <v>7</v>
      </c>
      <c r="G179" s="3" t="s">
        <v>1649</v>
      </c>
      <c r="H179" s="10" t="s">
        <v>1639</v>
      </c>
      <c r="I179" s="7"/>
      <c r="M179" s="7" t="s">
        <v>6396</v>
      </c>
      <c r="N179" s="7" t="s">
        <v>6396</v>
      </c>
    </row>
    <row r="180" spans="1:14">
      <c r="A180" s="3">
        <v>179</v>
      </c>
      <c r="B180" s="20" t="s">
        <v>352</v>
      </c>
      <c r="C180" s="17" t="str">
        <f t="shared" si="2"/>
        <v>Def</v>
      </c>
      <c r="D180" s="2" t="s">
        <v>353</v>
      </c>
      <c r="F180" s="3">
        <v>7</v>
      </c>
      <c r="G180" s="3" t="s">
        <v>1649</v>
      </c>
      <c r="H180" s="10" t="s">
        <v>1639</v>
      </c>
      <c r="I180" s="7"/>
      <c r="M180" s="7" t="s">
        <v>6396</v>
      </c>
      <c r="N180" s="7" t="s">
        <v>6396</v>
      </c>
    </row>
    <row r="181" spans="1:14">
      <c r="A181" s="3">
        <v>180</v>
      </c>
      <c r="B181" s="20" t="s">
        <v>354</v>
      </c>
      <c r="C181" s="17" t="str">
        <f t="shared" si="2"/>
        <v>Def</v>
      </c>
      <c r="D181" s="2" t="s">
        <v>355</v>
      </c>
      <c r="F181" s="3">
        <v>7</v>
      </c>
      <c r="G181" s="3" t="s">
        <v>1649</v>
      </c>
      <c r="H181" s="10" t="s">
        <v>1639</v>
      </c>
      <c r="I181" s="7"/>
      <c r="M181" s="7" t="s">
        <v>6396</v>
      </c>
      <c r="N181" s="7" t="s">
        <v>6396</v>
      </c>
    </row>
    <row r="182" spans="1:14">
      <c r="A182" s="3">
        <v>181</v>
      </c>
      <c r="B182" s="20" t="s">
        <v>356</v>
      </c>
      <c r="C182" s="17" t="str">
        <f t="shared" si="2"/>
        <v>Def</v>
      </c>
      <c r="D182" s="2" t="s">
        <v>357</v>
      </c>
      <c r="F182" s="3">
        <v>7</v>
      </c>
      <c r="G182" s="3" t="s">
        <v>1649</v>
      </c>
      <c r="H182" s="10" t="s">
        <v>1639</v>
      </c>
      <c r="I182" s="7"/>
      <c r="M182" s="7" t="s">
        <v>6396</v>
      </c>
      <c r="N182" s="7" t="s">
        <v>6396</v>
      </c>
    </row>
    <row r="183" spans="1:14">
      <c r="A183" s="3">
        <v>182</v>
      </c>
      <c r="B183" s="20" t="s">
        <v>358</v>
      </c>
      <c r="C183" s="17" t="str">
        <f t="shared" si="2"/>
        <v>Def</v>
      </c>
      <c r="D183" s="2" t="s">
        <v>359</v>
      </c>
      <c r="F183" s="3">
        <v>7</v>
      </c>
      <c r="G183" s="3" t="s">
        <v>1649</v>
      </c>
      <c r="H183" s="10" t="s">
        <v>1639</v>
      </c>
      <c r="I183" s="7"/>
      <c r="M183" s="7" t="s">
        <v>6396</v>
      </c>
      <c r="N183" s="7" t="s">
        <v>6396</v>
      </c>
    </row>
    <row r="184" spans="1:14">
      <c r="A184" s="3">
        <v>183</v>
      </c>
      <c r="B184" s="20" t="s">
        <v>360</v>
      </c>
      <c r="C184" s="17" t="str">
        <f t="shared" si="2"/>
        <v>Def</v>
      </c>
      <c r="D184" s="2" t="s">
        <v>361</v>
      </c>
      <c r="F184" s="3">
        <v>7</v>
      </c>
      <c r="G184" s="3" t="s">
        <v>1649</v>
      </c>
      <c r="H184" s="10" t="s">
        <v>1639</v>
      </c>
      <c r="I184" s="7"/>
      <c r="M184" s="7" t="s">
        <v>6396</v>
      </c>
      <c r="N184" s="7" t="s">
        <v>6396</v>
      </c>
    </row>
    <row r="185" spans="1:14">
      <c r="A185" s="3">
        <v>184</v>
      </c>
      <c r="B185" s="20" t="s">
        <v>362</v>
      </c>
      <c r="C185" s="17" t="str">
        <f t="shared" si="2"/>
        <v>Def</v>
      </c>
      <c r="D185" s="2" t="s">
        <v>363</v>
      </c>
      <c r="F185" s="3">
        <v>7</v>
      </c>
      <c r="G185" s="3" t="s">
        <v>142</v>
      </c>
      <c r="H185" s="10" t="s">
        <v>1639</v>
      </c>
      <c r="I185" s="7" t="s">
        <v>6634</v>
      </c>
      <c r="M185" s="7" t="s">
        <v>6396</v>
      </c>
      <c r="N185" s="7" t="s">
        <v>6396</v>
      </c>
    </row>
    <row r="186" spans="1:14">
      <c r="A186" s="3">
        <v>185</v>
      </c>
      <c r="B186" s="20" t="s">
        <v>5822</v>
      </c>
      <c r="C186" s="17" t="str">
        <f t="shared" si="2"/>
        <v>Def</v>
      </c>
      <c r="D186" s="2" t="s">
        <v>55</v>
      </c>
      <c r="F186" s="3">
        <v>7</v>
      </c>
      <c r="G186" s="3" t="s">
        <v>142</v>
      </c>
      <c r="H186" s="10" t="s">
        <v>1639</v>
      </c>
      <c r="I186" s="3"/>
      <c r="J186" s="3"/>
      <c r="K186" s="3"/>
      <c r="M186" s="7" t="s">
        <v>6396</v>
      </c>
      <c r="N186" s="7" t="s">
        <v>6396</v>
      </c>
    </row>
    <row r="187" spans="1:14">
      <c r="A187" s="3">
        <v>186</v>
      </c>
      <c r="B187" s="20" t="s">
        <v>364</v>
      </c>
      <c r="C187" s="17" t="str">
        <f t="shared" si="2"/>
        <v>Def</v>
      </c>
      <c r="D187" s="2" t="s">
        <v>365</v>
      </c>
      <c r="F187" s="3">
        <v>7</v>
      </c>
      <c r="G187" s="3" t="s">
        <v>1649</v>
      </c>
      <c r="H187" s="10" t="s">
        <v>1639</v>
      </c>
      <c r="I187" s="7"/>
      <c r="M187" s="7" t="s">
        <v>6396</v>
      </c>
      <c r="N187" s="7" t="s">
        <v>6396</v>
      </c>
    </row>
    <row r="188" spans="1:14">
      <c r="A188" s="3">
        <v>187</v>
      </c>
      <c r="B188" s="20" t="s">
        <v>366</v>
      </c>
      <c r="C188" s="17" t="str">
        <f t="shared" si="2"/>
        <v>Def</v>
      </c>
      <c r="D188" s="2" t="s">
        <v>367</v>
      </c>
      <c r="F188" s="3">
        <v>7</v>
      </c>
      <c r="G188" s="3" t="s">
        <v>1649</v>
      </c>
      <c r="H188" s="10" t="s">
        <v>1639</v>
      </c>
      <c r="I188" s="7"/>
      <c r="M188" s="7" t="s">
        <v>6396</v>
      </c>
      <c r="N188" s="7" t="s">
        <v>6396</v>
      </c>
    </row>
    <row r="189" spans="1:14">
      <c r="A189" s="3">
        <v>188</v>
      </c>
      <c r="B189" s="20" t="s">
        <v>368</v>
      </c>
      <c r="C189" s="17" t="str">
        <f t="shared" si="2"/>
        <v>Def</v>
      </c>
      <c r="D189" s="2" t="s">
        <v>369</v>
      </c>
      <c r="F189" s="3">
        <v>7</v>
      </c>
      <c r="G189" s="3" t="s">
        <v>1649</v>
      </c>
      <c r="H189" s="10" t="s">
        <v>1639</v>
      </c>
      <c r="I189" s="7"/>
      <c r="M189" s="7" t="s">
        <v>6396</v>
      </c>
      <c r="N189" s="7" t="s">
        <v>6396</v>
      </c>
    </row>
    <row r="190" spans="1:14">
      <c r="A190" s="3">
        <v>189</v>
      </c>
      <c r="B190" s="20" t="s">
        <v>370</v>
      </c>
      <c r="C190" s="17" t="str">
        <f t="shared" si="2"/>
        <v>Def</v>
      </c>
      <c r="D190" s="2" t="s">
        <v>371</v>
      </c>
      <c r="F190" s="3">
        <v>7</v>
      </c>
      <c r="G190" s="3" t="s">
        <v>1649</v>
      </c>
      <c r="H190" s="10" t="s">
        <v>1639</v>
      </c>
      <c r="I190" s="7"/>
      <c r="M190" s="7" t="s">
        <v>6396</v>
      </c>
      <c r="N190" s="7" t="s">
        <v>6396</v>
      </c>
    </row>
    <row r="191" spans="1:14">
      <c r="A191" s="3">
        <v>190</v>
      </c>
      <c r="B191" s="20" t="s">
        <v>372</v>
      </c>
      <c r="C191" s="17" t="str">
        <f t="shared" si="2"/>
        <v>Def</v>
      </c>
      <c r="D191" s="2" t="s">
        <v>373</v>
      </c>
      <c r="F191" s="3">
        <v>7</v>
      </c>
      <c r="G191" s="3" t="s">
        <v>1649</v>
      </c>
      <c r="H191" s="10" t="s">
        <v>1639</v>
      </c>
      <c r="I191" s="7"/>
      <c r="M191" s="7" t="s">
        <v>6396</v>
      </c>
      <c r="N191" s="7" t="s">
        <v>6396</v>
      </c>
    </row>
    <row r="192" spans="1:14">
      <c r="A192" s="3">
        <v>191</v>
      </c>
      <c r="B192" s="20" t="s">
        <v>374</v>
      </c>
      <c r="C192" s="17" t="str">
        <f t="shared" si="2"/>
        <v>Def</v>
      </c>
      <c r="D192" s="2" t="s">
        <v>375</v>
      </c>
      <c r="F192" s="3">
        <v>7</v>
      </c>
      <c r="G192" s="3" t="s">
        <v>1649</v>
      </c>
      <c r="H192" s="10" t="s">
        <v>1639</v>
      </c>
      <c r="I192" s="7"/>
      <c r="M192" s="7" t="s">
        <v>6396</v>
      </c>
      <c r="N192" s="7" t="s">
        <v>6396</v>
      </c>
    </row>
    <row r="193" spans="1:16">
      <c r="A193" s="3">
        <v>192</v>
      </c>
      <c r="B193" s="20" t="s">
        <v>376</v>
      </c>
      <c r="C193" s="17" t="str">
        <f t="shared" si="2"/>
        <v>Def</v>
      </c>
      <c r="D193" s="2" t="s">
        <v>377</v>
      </c>
      <c r="F193" s="3">
        <v>7</v>
      </c>
      <c r="G193" s="3" t="s">
        <v>1649</v>
      </c>
      <c r="H193" s="10" t="s">
        <v>1639</v>
      </c>
      <c r="I193" s="7"/>
      <c r="M193" s="7" t="s">
        <v>6396</v>
      </c>
      <c r="N193" s="7" t="s">
        <v>6396</v>
      </c>
    </row>
    <row r="194" spans="1:16">
      <c r="A194" s="3">
        <v>193</v>
      </c>
      <c r="B194" s="20" t="s">
        <v>378</v>
      </c>
      <c r="C194" s="17" t="str">
        <f t="shared" ref="C194:C257" si="3">HYPERLINK("#'"&amp;B194&amp;"'!A1","Def")</f>
        <v>Def</v>
      </c>
      <c r="D194" s="2" t="s">
        <v>379</v>
      </c>
      <c r="F194" s="3">
        <v>7</v>
      </c>
      <c r="G194" s="3" t="s">
        <v>1649</v>
      </c>
      <c r="H194" s="10" t="s">
        <v>1639</v>
      </c>
      <c r="I194" s="7"/>
      <c r="M194" s="7" t="s">
        <v>6396</v>
      </c>
      <c r="N194" s="7" t="s">
        <v>6396</v>
      </c>
    </row>
    <row r="195" spans="1:16">
      <c r="A195" s="3">
        <v>194</v>
      </c>
      <c r="B195" s="20" t="s">
        <v>380</v>
      </c>
      <c r="C195" s="17" t="str">
        <f t="shared" si="3"/>
        <v>Def</v>
      </c>
      <c r="D195" s="2" t="s">
        <v>379</v>
      </c>
      <c r="F195" s="3">
        <v>7</v>
      </c>
      <c r="G195" s="3" t="s">
        <v>1649</v>
      </c>
      <c r="H195" s="10" t="s">
        <v>1639</v>
      </c>
      <c r="I195" s="7"/>
      <c r="M195" s="7" t="s">
        <v>6396</v>
      </c>
      <c r="N195" s="7" t="s">
        <v>6396</v>
      </c>
    </row>
    <row r="196" spans="1:16">
      <c r="A196" s="3">
        <v>195</v>
      </c>
      <c r="B196" s="20" t="s">
        <v>381</v>
      </c>
      <c r="C196" s="17" t="str">
        <f t="shared" si="3"/>
        <v>Def</v>
      </c>
      <c r="D196" s="2" t="s">
        <v>382</v>
      </c>
      <c r="F196" s="3">
        <v>7</v>
      </c>
      <c r="G196" s="3" t="s">
        <v>1649</v>
      </c>
      <c r="H196" s="10" t="s">
        <v>1639</v>
      </c>
      <c r="I196" s="7"/>
      <c r="M196" s="7" t="s">
        <v>6396</v>
      </c>
      <c r="N196" s="7" t="s">
        <v>6396</v>
      </c>
    </row>
    <row r="197" spans="1:16" ht="113.4">
      <c r="A197" s="3">
        <v>196</v>
      </c>
      <c r="B197" s="20" t="s">
        <v>6694</v>
      </c>
      <c r="C197" s="17" t="str">
        <f t="shared" si="3"/>
        <v>Def</v>
      </c>
      <c r="D197" s="2" t="s">
        <v>383</v>
      </c>
      <c r="F197" s="3">
        <v>2</v>
      </c>
      <c r="G197" s="3" t="s">
        <v>141</v>
      </c>
      <c r="I197" s="23" t="s">
        <v>6689</v>
      </c>
      <c r="J197" s="7" t="s">
        <v>6421</v>
      </c>
      <c r="K197" s="8" t="s">
        <v>6411</v>
      </c>
      <c r="M197" s="7" t="s">
        <v>6692</v>
      </c>
      <c r="N197" s="7" t="s">
        <v>6693</v>
      </c>
      <c r="O197" s="25">
        <v>44211</v>
      </c>
      <c r="P197" s="25">
        <v>44209</v>
      </c>
    </row>
    <row r="198" spans="1:16">
      <c r="A198" s="3">
        <v>197</v>
      </c>
      <c r="B198" s="20" t="s">
        <v>384</v>
      </c>
      <c r="C198" s="17" t="str">
        <f t="shared" si="3"/>
        <v>Def</v>
      </c>
      <c r="D198" s="2" t="s">
        <v>385</v>
      </c>
      <c r="F198" s="3">
        <v>7</v>
      </c>
      <c r="G198" s="3" t="s">
        <v>1649</v>
      </c>
      <c r="H198" s="10" t="s">
        <v>1639</v>
      </c>
      <c r="I198" s="7"/>
      <c r="M198" s="7" t="s">
        <v>6396</v>
      </c>
      <c r="N198" s="7" t="s">
        <v>6396</v>
      </c>
    </row>
    <row r="199" spans="1:16">
      <c r="A199" s="3">
        <v>198</v>
      </c>
      <c r="B199" s="20" t="s">
        <v>386</v>
      </c>
      <c r="C199" s="17" t="str">
        <f t="shared" si="3"/>
        <v>Def</v>
      </c>
      <c r="D199" s="2" t="s">
        <v>387</v>
      </c>
      <c r="F199" s="3">
        <v>7</v>
      </c>
      <c r="G199" s="3" t="s">
        <v>1649</v>
      </c>
      <c r="H199" s="10" t="s">
        <v>1639</v>
      </c>
      <c r="I199" s="7"/>
      <c r="M199" s="7" t="s">
        <v>6396</v>
      </c>
      <c r="N199" s="7" t="s">
        <v>6396</v>
      </c>
    </row>
    <row r="200" spans="1:16">
      <c r="A200" s="3">
        <v>199</v>
      </c>
      <c r="B200" s="20" t="s">
        <v>388</v>
      </c>
      <c r="C200" s="17" t="str">
        <f t="shared" si="3"/>
        <v>Def</v>
      </c>
      <c r="D200" s="2" t="s">
        <v>389</v>
      </c>
      <c r="F200" s="3">
        <v>7</v>
      </c>
      <c r="G200" s="3" t="s">
        <v>1649</v>
      </c>
      <c r="H200" s="10" t="s">
        <v>1639</v>
      </c>
      <c r="I200" s="7"/>
      <c r="M200" s="7" t="s">
        <v>6396</v>
      </c>
      <c r="N200" s="7" t="s">
        <v>6396</v>
      </c>
    </row>
    <row r="201" spans="1:16">
      <c r="A201" s="3">
        <v>200</v>
      </c>
      <c r="B201" s="20" t="s">
        <v>390</v>
      </c>
      <c r="C201" s="17" t="str">
        <f t="shared" si="3"/>
        <v>Def</v>
      </c>
      <c r="D201" s="2" t="s">
        <v>391</v>
      </c>
      <c r="F201" s="3">
        <v>7</v>
      </c>
      <c r="G201" s="3" t="s">
        <v>1649</v>
      </c>
      <c r="H201" s="10" t="s">
        <v>1639</v>
      </c>
      <c r="I201" s="7"/>
      <c r="M201" s="7" t="s">
        <v>6396</v>
      </c>
      <c r="N201" s="7" t="s">
        <v>6396</v>
      </c>
    </row>
    <row r="202" spans="1:16">
      <c r="A202" s="3">
        <v>201</v>
      </c>
      <c r="B202" s="20" t="s">
        <v>392</v>
      </c>
      <c r="C202" s="17" t="str">
        <f t="shared" si="3"/>
        <v>Def</v>
      </c>
      <c r="D202" s="2" t="s">
        <v>393</v>
      </c>
      <c r="F202" s="3">
        <v>7</v>
      </c>
      <c r="G202" s="3" t="s">
        <v>1649</v>
      </c>
      <c r="H202" s="10" t="s">
        <v>1639</v>
      </c>
      <c r="I202" s="7"/>
      <c r="M202" s="7" t="s">
        <v>6396</v>
      </c>
      <c r="N202" s="7" t="s">
        <v>6396</v>
      </c>
    </row>
    <row r="203" spans="1:16" ht="64.8">
      <c r="A203" s="3">
        <v>202</v>
      </c>
      <c r="B203" s="20" t="s">
        <v>394</v>
      </c>
      <c r="C203" s="17" t="str">
        <f t="shared" si="3"/>
        <v>Def</v>
      </c>
      <c r="D203" s="2" t="s">
        <v>395</v>
      </c>
      <c r="F203" s="3">
        <v>7</v>
      </c>
      <c r="G203" s="3" t="s">
        <v>141</v>
      </c>
      <c r="I203" s="8" t="s">
        <v>6677</v>
      </c>
      <c r="M203" s="7" t="s">
        <v>6533</v>
      </c>
      <c r="N203" s="7" t="s">
        <v>6674</v>
      </c>
      <c r="O203" s="25">
        <v>44211</v>
      </c>
      <c r="P203" s="25">
        <v>44209</v>
      </c>
    </row>
    <row r="204" spans="1:16">
      <c r="A204" s="3">
        <v>203</v>
      </c>
      <c r="B204" s="20" t="s">
        <v>396</v>
      </c>
      <c r="C204" s="17" t="str">
        <f t="shared" si="3"/>
        <v>Def</v>
      </c>
      <c r="D204" s="2" t="s">
        <v>397</v>
      </c>
      <c r="F204" s="3">
        <v>7</v>
      </c>
      <c r="G204" s="3" t="s">
        <v>1649</v>
      </c>
      <c r="H204" s="10" t="s">
        <v>1639</v>
      </c>
      <c r="I204" s="7" t="s">
        <v>6636</v>
      </c>
      <c r="M204" s="7" t="s">
        <v>6396</v>
      </c>
      <c r="N204" s="7" t="s">
        <v>6396</v>
      </c>
    </row>
    <row r="205" spans="1:16">
      <c r="A205" s="3">
        <v>204</v>
      </c>
      <c r="B205" s="20" t="s">
        <v>398</v>
      </c>
      <c r="C205" s="17" t="str">
        <f t="shared" si="3"/>
        <v>Def</v>
      </c>
      <c r="D205" s="2" t="s">
        <v>399</v>
      </c>
      <c r="F205" s="3">
        <v>7</v>
      </c>
      <c r="G205" s="3" t="s">
        <v>1649</v>
      </c>
      <c r="H205" s="10" t="s">
        <v>1639</v>
      </c>
      <c r="I205" s="7" t="s">
        <v>6636</v>
      </c>
      <c r="M205" s="7" t="s">
        <v>6396</v>
      </c>
      <c r="N205" s="7" t="s">
        <v>6396</v>
      </c>
    </row>
    <row r="206" spans="1:16">
      <c r="A206" s="3">
        <v>205</v>
      </c>
      <c r="B206" s="20" t="s">
        <v>436</v>
      </c>
      <c r="C206" s="17" t="str">
        <f t="shared" si="3"/>
        <v>Def</v>
      </c>
      <c r="D206" s="2" t="s">
        <v>437</v>
      </c>
      <c r="F206" s="3">
        <v>7</v>
      </c>
      <c r="G206" s="3" t="s">
        <v>1649</v>
      </c>
      <c r="H206" s="10" t="s">
        <v>1639</v>
      </c>
      <c r="I206" s="7" t="s">
        <v>6636</v>
      </c>
      <c r="M206" s="7" t="s">
        <v>6396</v>
      </c>
      <c r="N206" s="7" t="s">
        <v>6396</v>
      </c>
    </row>
    <row r="207" spans="1:16">
      <c r="A207" s="3">
        <v>206</v>
      </c>
      <c r="B207" s="20" t="s">
        <v>438</v>
      </c>
      <c r="C207" s="17" t="str">
        <f t="shared" si="3"/>
        <v>Def</v>
      </c>
      <c r="D207" s="2" t="s">
        <v>439</v>
      </c>
      <c r="F207" s="3">
        <v>7</v>
      </c>
      <c r="G207" s="3" t="s">
        <v>1649</v>
      </c>
      <c r="H207" s="10" t="s">
        <v>1639</v>
      </c>
      <c r="I207" s="7" t="s">
        <v>6636</v>
      </c>
      <c r="M207" s="7" t="s">
        <v>6396</v>
      </c>
      <c r="N207" s="7" t="s">
        <v>6396</v>
      </c>
    </row>
    <row r="208" spans="1:16">
      <c r="A208" s="3">
        <v>207</v>
      </c>
      <c r="B208" s="20" t="s">
        <v>400</v>
      </c>
      <c r="C208" s="17" t="str">
        <f t="shared" si="3"/>
        <v>Def</v>
      </c>
      <c r="D208" s="2" t="s">
        <v>401</v>
      </c>
      <c r="F208" s="3">
        <v>7</v>
      </c>
      <c r="G208" s="3" t="s">
        <v>1649</v>
      </c>
      <c r="H208" s="10" t="s">
        <v>1639</v>
      </c>
      <c r="I208" s="7" t="s">
        <v>6636</v>
      </c>
      <c r="M208" s="7" t="s">
        <v>6396</v>
      </c>
      <c r="N208" s="7" t="s">
        <v>6396</v>
      </c>
    </row>
    <row r="209" spans="1:14">
      <c r="A209" s="3">
        <v>208</v>
      </c>
      <c r="B209" s="20" t="s">
        <v>402</v>
      </c>
      <c r="C209" s="17" t="str">
        <f t="shared" si="3"/>
        <v>Def</v>
      </c>
      <c r="D209" s="2" t="s">
        <v>403</v>
      </c>
      <c r="F209" s="3">
        <v>7</v>
      </c>
      <c r="G209" s="3" t="s">
        <v>1649</v>
      </c>
      <c r="H209" s="10" t="s">
        <v>1639</v>
      </c>
      <c r="I209" s="7" t="s">
        <v>6636</v>
      </c>
      <c r="M209" s="7" t="s">
        <v>6396</v>
      </c>
      <c r="N209" s="7" t="s">
        <v>6396</v>
      </c>
    </row>
    <row r="210" spans="1:14">
      <c r="A210" s="3">
        <v>209</v>
      </c>
      <c r="B210" s="20" t="s">
        <v>404</v>
      </c>
      <c r="C210" s="17" t="str">
        <f t="shared" si="3"/>
        <v>Def</v>
      </c>
      <c r="D210" s="2" t="s">
        <v>405</v>
      </c>
      <c r="F210" s="3">
        <v>7</v>
      </c>
      <c r="G210" s="3" t="s">
        <v>1649</v>
      </c>
      <c r="H210" s="10" t="s">
        <v>1639</v>
      </c>
      <c r="I210" s="7" t="s">
        <v>6636</v>
      </c>
      <c r="M210" s="7" t="s">
        <v>6396</v>
      </c>
      <c r="N210" s="7" t="s">
        <v>6396</v>
      </c>
    </row>
    <row r="211" spans="1:14">
      <c r="A211" s="3">
        <v>210</v>
      </c>
      <c r="B211" s="20" t="s">
        <v>406</v>
      </c>
      <c r="C211" s="17" t="str">
        <f t="shared" si="3"/>
        <v>Def</v>
      </c>
      <c r="D211" s="2" t="s">
        <v>407</v>
      </c>
      <c r="F211" s="3">
        <v>7</v>
      </c>
      <c r="G211" s="3" t="s">
        <v>1649</v>
      </c>
      <c r="H211" s="10" t="s">
        <v>1639</v>
      </c>
      <c r="I211" s="7" t="s">
        <v>6636</v>
      </c>
      <c r="M211" s="7" t="s">
        <v>6396</v>
      </c>
      <c r="N211" s="7" t="s">
        <v>6396</v>
      </c>
    </row>
    <row r="212" spans="1:14">
      <c r="A212" s="3">
        <v>211</v>
      </c>
      <c r="B212" s="20" t="s">
        <v>408</v>
      </c>
      <c r="C212" s="17" t="str">
        <f t="shared" si="3"/>
        <v>Def</v>
      </c>
      <c r="D212" s="2" t="s">
        <v>409</v>
      </c>
      <c r="F212" s="3">
        <v>7</v>
      </c>
      <c r="G212" s="3" t="s">
        <v>1649</v>
      </c>
      <c r="H212" s="10" t="s">
        <v>1639</v>
      </c>
      <c r="I212" s="7" t="s">
        <v>6636</v>
      </c>
      <c r="M212" s="7" t="s">
        <v>6396</v>
      </c>
      <c r="N212" s="7" t="s">
        <v>6396</v>
      </c>
    </row>
    <row r="213" spans="1:14">
      <c r="A213" s="3">
        <v>212</v>
      </c>
      <c r="B213" s="20" t="s">
        <v>410</v>
      </c>
      <c r="C213" s="17" t="str">
        <f t="shared" si="3"/>
        <v>Def</v>
      </c>
      <c r="D213" s="2" t="s">
        <v>411</v>
      </c>
      <c r="F213" s="3">
        <v>7</v>
      </c>
      <c r="G213" s="3" t="s">
        <v>1649</v>
      </c>
      <c r="H213" s="10" t="s">
        <v>1639</v>
      </c>
      <c r="I213" s="7" t="s">
        <v>6636</v>
      </c>
      <c r="M213" s="7" t="s">
        <v>6396</v>
      </c>
      <c r="N213" s="7" t="s">
        <v>6396</v>
      </c>
    </row>
    <row r="214" spans="1:14">
      <c r="A214" s="3">
        <v>213</v>
      </c>
      <c r="B214" s="20" t="s">
        <v>412</v>
      </c>
      <c r="C214" s="17" t="str">
        <f t="shared" si="3"/>
        <v>Def</v>
      </c>
      <c r="D214" s="2" t="s">
        <v>413</v>
      </c>
      <c r="F214" s="3">
        <v>7</v>
      </c>
      <c r="G214" s="3" t="s">
        <v>1649</v>
      </c>
      <c r="H214" s="10" t="s">
        <v>1639</v>
      </c>
      <c r="I214" s="7" t="s">
        <v>6636</v>
      </c>
      <c r="M214" s="7" t="s">
        <v>6396</v>
      </c>
      <c r="N214" s="7" t="s">
        <v>6396</v>
      </c>
    </row>
    <row r="215" spans="1:14">
      <c r="A215" s="3">
        <v>214</v>
      </c>
      <c r="B215" s="20" t="s">
        <v>414</v>
      </c>
      <c r="C215" s="17" t="str">
        <f t="shared" si="3"/>
        <v>Def</v>
      </c>
      <c r="D215" s="2" t="s">
        <v>415</v>
      </c>
      <c r="F215" s="3">
        <v>7</v>
      </c>
      <c r="G215" s="3" t="s">
        <v>1649</v>
      </c>
      <c r="H215" s="10" t="s">
        <v>1639</v>
      </c>
      <c r="I215" s="7" t="s">
        <v>6636</v>
      </c>
      <c r="M215" s="7" t="s">
        <v>6396</v>
      </c>
      <c r="N215" s="7" t="s">
        <v>6396</v>
      </c>
    </row>
    <row r="216" spans="1:14">
      <c r="A216" s="3">
        <v>215</v>
      </c>
      <c r="B216" s="20" t="s">
        <v>416</v>
      </c>
      <c r="C216" s="17" t="str">
        <f t="shared" si="3"/>
        <v>Def</v>
      </c>
      <c r="D216" s="2" t="s">
        <v>417</v>
      </c>
      <c r="F216" s="3">
        <v>7</v>
      </c>
      <c r="G216" s="3" t="s">
        <v>1649</v>
      </c>
      <c r="H216" s="10" t="s">
        <v>1639</v>
      </c>
      <c r="I216" s="7" t="s">
        <v>6636</v>
      </c>
      <c r="M216" s="7" t="s">
        <v>6396</v>
      </c>
      <c r="N216" s="7" t="s">
        <v>6396</v>
      </c>
    </row>
    <row r="217" spans="1:14">
      <c r="A217" s="3">
        <v>216</v>
      </c>
      <c r="B217" s="20" t="s">
        <v>418</v>
      </c>
      <c r="C217" s="17" t="str">
        <f t="shared" si="3"/>
        <v>Def</v>
      </c>
      <c r="D217" s="2" t="s">
        <v>419</v>
      </c>
      <c r="F217" s="3">
        <v>7</v>
      </c>
      <c r="G217" s="3" t="s">
        <v>1649</v>
      </c>
      <c r="H217" s="10" t="s">
        <v>1639</v>
      </c>
      <c r="I217" s="7" t="s">
        <v>6636</v>
      </c>
      <c r="M217" s="7" t="s">
        <v>6396</v>
      </c>
      <c r="N217" s="7" t="s">
        <v>6396</v>
      </c>
    </row>
    <row r="218" spans="1:14">
      <c r="A218" s="3">
        <v>217</v>
      </c>
      <c r="B218" s="20" t="s">
        <v>420</v>
      </c>
      <c r="C218" s="17" t="str">
        <f t="shared" si="3"/>
        <v>Def</v>
      </c>
      <c r="D218" s="2" t="s">
        <v>421</v>
      </c>
      <c r="F218" s="3">
        <v>7</v>
      </c>
      <c r="G218" s="3" t="s">
        <v>1649</v>
      </c>
      <c r="H218" s="10" t="s">
        <v>1639</v>
      </c>
      <c r="I218" s="7" t="s">
        <v>6636</v>
      </c>
      <c r="M218" s="7" t="s">
        <v>6396</v>
      </c>
      <c r="N218" s="7" t="s">
        <v>6396</v>
      </c>
    </row>
    <row r="219" spans="1:14">
      <c r="A219" s="3">
        <v>218</v>
      </c>
      <c r="B219" s="20" t="s">
        <v>422</v>
      </c>
      <c r="C219" s="17" t="str">
        <f t="shared" si="3"/>
        <v>Def</v>
      </c>
      <c r="D219" s="2" t="s">
        <v>423</v>
      </c>
      <c r="F219" s="3">
        <v>7</v>
      </c>
      <c r="G219" s="3" t="s">
        <v>1649</v>
      </c>
      <c r="H219" s="10" t="s">
        <v>1639</v>
      </c>
      <c r="I219" s="7" t="s">
        <v>6636</v>
      </c>
      <c r="M219" s="7" t="s">
        <v>6396</v>
      </c>
      <c r="N219" s="7" t="s">
        <v>6396</v>
      </c>
    </row>
    <row r="220" spans="1:14">
      <c r="A220" s="3">
        <v>219</v>
      </c>
      <c r="B220" s="20" t="s">
        <v>424</v>
      </c>
      <c r="C220" s="17" t="str">
        <f t="shared" si="3"/>
        <v>Def</v>
      </c>
      <c r="D220" s="2" t="s">
        <v>425</v>
      </c>
      <c r="F220" s="3">
        <v>7</v>
      </c>
      <c r="G220" s="3" t="s">
        <v>1649</v>
      </c>
      <c r="H220" s="10" t="s">
        <v>1639</v>
      </c>
      <c r="I220" s="7" t="s">
        <v>6636</v>
      </c>
      <c r="M220" s="7" t="s">
        <v>6396</v>
      </c>
      <c r="N220" s="7" t="s">
        <v>6396</v>
      </c>
    </row>
    <row r="221" spans="1:14">
      <c r="A221" s="3">
        <v>220</v>
      </c>
      <c r="B221" s="20" t="s">
        <v>426</v>
      </c>
      <c r="C221" s="17" t="str">
        <f t="shared" si="3"/>
        <v>Def</v>
      </c>
      <c r="D221" s="2" t="s">
        <v>427</v>
      </c>
      <c r="F221" s="3">
        <v>7</v>
      </c>
      <c r="G221" s="3" t="s">
        <v>1649</v>
      </c>
      <c r="H221" s="10" t="s">
        <v>1639</v>
      </c>
      <c r="I221" s="7" t="s">
        <v>6636</v>
      </c>
      <c r="M221" s="7" t="s">
        <v>6396</v>
      </c>
      <c r="N221" s="7" t="s">
        <v>6396</v>
      </c>
    </row>
    <row r="222" spans="1:14">
      <c r="A222" s="3">
        <v>221</v>
      </c>
      <c r="B222" s="20" t="s">
        <v>428</v>
      </c>
      <c r="C222" s="17" t="str">
        <f t="shared" si="3"/>
        <v>Def</v>
      </c>
      <c r="D222" s="2" t="s">
        <v>429</v>
      </c>
      <c r="F222" s="3">
        <v>7</v>
      </c>
      <c r="G222" s="3" t="s">
        <v>1649</v>
      </c>
      <c r="H222" s="10" t="s">
        <v>1639</v>
      </c>
      <c r="I222" s="7" t="s">
        <v>6636</v>
      </c>
      <c r="M222" s="7" t="s">
        <v>6396</v>
      </c>
      <c r="N222" s="7" t="s">
        <v>6396</v>
      </c>
    </row>
    <row r="223" spans="1:14">
      <c r="A223" s="3">
        <v>222</v>
      </c>
      <c r="B223" s="20" t="s">
        <v>430</v>
      </c>
      <c r="C223" s="17" t="str">
        <f t="shared" si="3"/>
        <v>Def</v>
      </c>
      <c r="D223" s="2" t="s">
        <v>431</v>
      </c>
      <c r="F223" s="3">
        <v>7</v>
      </c>
      <c r="G223" s="3" t="s">
        <v>1649</v>
      </c>
      <c r="H223" s="10" t="s">
        <v>1639</v>
      </c>
      <c r="I223" s="7" t="s">
        <v>6636</v>
      </c>
      <c r="M223" s="7" t="s">
        <v>6396</v>
      </c>
      <c r="N223" s="7" t="s">
        <v>6396</v>
      </c>
    </row>
    <row r="224" spans="1:14">
      <c r="A224" s="3">
        <v>223</v>
      </c>
      <c r="B224" s="20" t="s">
        <v>432</v>
      </c>
      <c r="C224" s="17" t="str">
        <f t="shared" si="3"/>
        <v>Def</v>
      </c>
      <c r="D224" s="2" t="s">
        <v>433</v>
      </c>
      <c r="F224" s="3">
        <v>7</v>
      </c>
      <c r="G224" s="3" t="s">
        <v>1649</v>
      </c>
      <c r="H224" s="10" t="s">
        <v>1639</v>
      </c>
      <c r="I224" s="7" t="s">
        <v>6636</v>
      </c>
      <c r="M224" s="7" t="s">
        <v>6396</v>
      </c>
      <c r="N224" s="7" t="s">
        <v>6396</v>
      </c>
    </row>
    <row r="225" spans="1:15">
      <c r="A225" s="3">
        <v>224</v>
      </c>
      <c r="B225" s="20" t="s">
        <v>434</v>
      </c>
      <c r="C225" s="17" t="str">
        <f t="shared" si="3"/>
        <v>Def</v>
      </c>
      <c r="D225" s="2" t="s">
        <v>435</v>
      </c>
      <c r="F225" s="3">
        <v>7</v>
      </c>
      <c r="G225" s="3" t="s">
        <v>1649</v>
      </c>
      <c r="H225" s="10" t="s">
        <v>1639</v>
      </c>
      <c r="I225" s="7" t="s">
        <v>6636</v>
      </c>
      <c r="M225" s="7" t="s">
        <v>6396</v>
      </c>
      <c r="N225" s="7" t="s">
        <v>6396</v>
      </c>
    </row>
    <row r="226" spans="1:15">
      <c r="A226" s="3">
        <v>225</v>
      </c>
      <c r="B226" s="20" t="s">
        <v>440</v>
      </c>
      <c r="C226" s="17" t="str">
        <f t="shared" si="3"/>
        <v>Def</v>
      </c>
      <c r="D226" s="2" t="s">
        <v>441</v>
      </c>
      <c r="F226" s="3">
        <v>7</v>
      </c>
      <c r="G226" s="3" t="s">
        <v>1649</v>
      </c>
      <c r="H226" s="10" t="s">
        <v>1639</v>
      </c>
      <c r="I226" s="7" t="s">
        <v>6636</v>
      </c>
      <c r="M226" s="7" t="s">
        <v>6396</v>
      </c>
      <c r="N226" s="7" t="s">
        <v>6396</v>
      </c>
    </row>
    <row r="227" spans="1:15">
      <c r="A227" s="3">
        <v>226</v>
      </c>
      <c r="B227" s="20" t="s">
        <v>442</v>
      </c>
      <c r="C227" s="17" t="str">
        <f t="shared" si="3"/>
        <v>Def</v>
      </c>
      <c r="D227" s="2" t="s">
        <v>443</v>
      </c>
      <c r="F227" s="3">
        <v>7</v>
      </c>
      <c r="G227" s="3" t="s">
        <v>1649</v>
      </c>
      <c r="H227" s="10" t="s">
        <v>1639</v>
      </c>
      <c r="I227" s="7" t="s">
        <v>6636</v>
      </c>
      <c r="M227" s="7" t="s">
        <v>6396</v>
      </c>
      <c r="N227" s="7" t="s">
        <v>6396</v>
      </c>
    </row>
    <row r="228" spans="1:15">
      <c r="A228" s="3">
        <v>227</v>
      </c>
      <c r="B228" s="20" t="s">
        <v>444</v>
      </c>
      <c r="C228" s="17" t="str">
        <f t="shared" si="3"/>
        <v>Def</v>
      </c>
      <c r="D228" s="2" t="s">
        <v>445</v>
      </c>
      <c r="F228" s="3">
        <v>7</v>
      </c>
      <c r="G228" s="3" t="s">
        <v>1649</v>
      </c>
      <c r="H228" s="10" t="s">
        <v>1639</v>
      </c>
      <c r="I228" s="7" t="s">
        <v>6636</v>
      </c>
      <c r="M228" s="7" t="s">
        <v>6396</v>
      </c>
      <c r="N228" s="7" t="s">
        <v>6396</v>
      </c>
    </row>
    <row r="229" spans="1:15">
      <c r="A229" s="3">
        <v>228</v>
      </c>
      <c r="B229" s="20" t="s">
        <v>446</v>
      </c>
      <c r="C229" s="17" t="str">
        <f t="shared" si="3"/>
        <v>Def</v>
      </c>
      <c r="D229" s="2" t="s">
        <v>447</v>
      </c>
      <c r="F229" s="3">
        <v>7</v>
      </c>
      <c r="G229" s="3" t="s">
        <v>1649</v>
      </c>
      <c r="H229" s="10" t="s">
        <v>1639</v>
      </c>
      <c r="I229" s="7" t="s">
        <v>6636</v>
      </c>
      <c r="M229" s="7" t="s">
        <v>6396</v>
      </c>
      <c r="N229" s="7" t="s">
        <v>6396</v>
      </c>
    </row>
    <row r="230" spans="1:15">
      <c r="A230" s="3">
        <v>229</v>
      </c>
      <c r="B230" s="20" t="s">
        <v>448</v>
      </c>
      <c r="C230" s="17" t="str">
        <f t="shared" si="3"/>
        <v>Def</v>
      </c>
      <c r="D230" s="2" t="s">
        <v>449</v>
      </c>
      <c r="F230" s="3">
        <v>7</v>
      </c>
      <c r="G230" s="3" t="s">
        <v>1649</v>
      </c>
      <c r="H230" s="10" t="s">
        <v>1639</v>
      </c>
      <c r="I230" s="7" t="s">
        <v>6636</v>
      </c>
      <c r="M230" s="7" t="s">
        <v>6396</v>
      </c>
      <c r="N230" s="7" t="s">
        <v>6396</v>
      </c>
    </row>
    <row r="231" spans="1:15">
      <c r="A231" s="3">
        <v>230</v>
      </c>
      <c r="B231" s="20" t="s">
        <v>450</v>
      </c>
      <c r="C231" s="17" t="str">
        <f t="shared" si="3"/>
        <v>Def</v>
      </c>
      <c r="D231" s="2" t="s">
        <v>451</v>
      </c>
      <c r="F231" s="3">
        <v>7</v>
      </c>
      <c r="G231" s="3" t="s">
        <v>1649</v>
      </c>
      <c r="H231" s="10" t="s">
        <v>1639</v>
      </c>
      <c r="I231" s="7" t="s">
        <v>6636</v>
      </c>
      <c r="M231" s="7" t="s">
        <v>6396</v>
      </c>
      <c r="N231" s="7" t="s">
        <v>6396</v>
      </c>
    </row>
    <row r="232" spans="1:15">
      <c r="A232" s="3">
        <v>231</v>
      </c>
      <c r="B232" s="20" t="s">
        <v>452</v>
      </c>
      <c r="C232" s="17" t="str">
        <f t="shared" si="3"/>
        <v>Def</v>
      </c>
      <c r="D232" s="2" t="s">
        <v>453</v>
      </c>
      <c r="F232" s="3">
        <v>6</v>
      </c>
      <c r="G232" s="3" t="s">
        <v>1649</v>
      </c>
      <c r="H232" s="10" t="s">
        <v>6637</v>
      </c>
      <c r="I232" s="7"/>
      <c r="M232" s="7" t="s">
        <v>6396</v>
      </c>
      <c r="N232" s="7" t="s">
        <v>6396</v>
      </c>
    </row>
    <row r="233" spans="1:15">
      <c r="A233" s="3">
        <v>232</v>
      </c>
      <c r="B233" s="20" t="s">
        <v>454</v>
      </c>
      <c r="C233" s="17" t="str">
        <f t="shared" si="3"/>
        <v>Def</v>
      </c>
      <c r="D233" s="2" t="s">
        <v>455</v>
      </c>
      <c r="F233" s="3">
        <v>6</v>
      </c>
      <c r="G233" s="3" t="s">
        <v>1649</v>
      </c>
      <c r="H233" s="10" t="s">
        <v>6637</v>
      </c>
      <c r="I233" s="7"/>
      <c r="M233" s="7" t="s">
        <v>6396</v>
      </c>
      <c r="N233" s="7" t="s">
        <v>6396</v>
      </c>
    </row>
    <row r="234" spans="1:15" ht="64.8">
      <c r="A234" s="3">
        <v>233</v>
      </c>
      <c r="B234" s="20" t="s">
        <v>6549</v>
      </c>
      <c r="C234" s="17" t="str">
        <f t="shared" si="3"/>
        <v>Def</v>
      </c>
      <c r="D234" s="2" t="s">
        <v>456</v>
      </c>
      <c r="E234" s="2">
        <v>2</v>
      </c>
      <c r="F234" s="3">
        <v>6</v>
      </c>
      <c r="G234" s="3" t="s">
        <v>141</v>
      </c>
      <c r="I234" s="8" t="s">
        <v>6638</v>
      </c>
      <c r="J234" s="8"/>
      <c r="K234" s="8"/>
      <c r="M234" s="34" t="s">
        <v>6639</v>
      </c>
      <c r="N234" s="7" t="s">
        <v>6640</v>
      </c>
      <c r="O234" s="25"/>
    </row>
    <row r="235" spans="1:15">
      <c r="A235" s="3">
        <v>234</v>
      </c>
      <c r="B235" s="20" t="s">
        <v>457</v>
      </c>
      <c r="C235" s="17" t="str">
        <f t="shared" si="3"/>
        <v>Def</v>
      </c>
      <c r="D235" s="2" t="s">
        <v>458</v>
      </c>
      <c r="F235" s="3">
        <v>6</v>
      </c>
      <c r="G235" s="3" t="s">
        <v>1649</v>
      </c>
      <c r="H235" s="10" t="s">
        <v>1654</v>
      </c>
      <c r="I235" s="7"/>
      <c r="M235" s="7" t="s">
        <v>6396</v>
      </c>
      <c r="N235" s="7" t="s">
        <v>6396</v>
      </c>
    </row>
    <row r="236" spans="1:15">
      <c r="A236" s="3">
        <v>235</v>
      </c>
      <c r="B236" s="20" t="s">
        <v>459</v>
      </c>
      <c r="C236" s="17" t="str">
        <f t="shared" si="3"/>
        <v>Def</v>
      </c>
      <c r="D236" s="2" t="s">
        <v>460</v>
      </c>
      <c r="F236" s="3">
        <v>6</v>
      </c>
      <c r="G236" s="3" t="s">
        <v>1649</v>
      </c>
      <c r="H236" s="10" t="s">
        <v>1654</v>
      </c>
      <c r="I236" s="7"/>
      <c r="M236" s="7" t="s">
        <v>6396</v>
      </c>
      <c r="N236" s="7" t="s">
        <v>6396</v>
      </c>
    </row>
    <row r="237" spans="1:15">
      <c r="A237" s="3">
        <v>236</v>
      </c>
      <c r="B237" s="20" t="s">
        <v>461</v>
      </c>
      <c r="C237" s="17" t="str">
        <f t="shared" si="3"/>
        <v>Def</v>
      </c>
      <c r="D237" s="2" t="s">
        <v>462</v>
      </c>
      <c r="F237" s="3">
        <v>6</v>
      </c>
      <c r="G237" s="3" t="s">
        <v>1649</v>
      </c>
      <c r="H237" s="10" t="s">
        <v>6652</v>
      </c>
      <c r="I237" s="7"/>
      <c r="M237" s="7" t="s">
        <v>6396</v>
      </c>
      <c r="N237" s="7" t="s">
        <v>6396</v>
      </c>
    </row>
    <row r="238" spans="1:15">
      <c r="A238" s="3">
        <v>237</v>
      </c>
      <c r="B238" s="20" t="s">
        <v>463</v>
      </c>
      <c r="C238" s="17" t="str">
        <f t="shared" si="3"/>
        <v>Def</v>
      </c>
      <c r="D238" s="2" t="s">
        <v>464</v>
      </c>
      <c r="F238" s="3">
        <v>6</v>
      </c>
      <c r="G238" s="3" t="s">
        <v>1649</v>
      </c>
      <c r="H238" s="10" t="s">
        <v>6637</v>
      </c>
      <c r="I238" s="7"/>
      <c r="M238" s="7" t="s">
        <v>6396</v>
      </c>
      <c r="N238" s="7" t="s">
        <v>6396</v>
      </c>
    </row>
    <row r="239" spans="1:15">
      <c r="A239" s="3">
        <v>238</v>
      </c>
      <c r="B239" s="20" t="s">
        <v>465</v>
      </c>
      <c r="C239" s="17" t="str">
        <f t="shared" si="3"/>
        <v>Def</v>
      </c>
      <c r="D239" s="2" t="s">
        <v>466</v>
      </c>
      <c r="F239" s="3">
        <v>6</v>
      </c>
      <c r="G239" s="3" t="s">
        <v>1649</v>
      </c>
      <c r="H239" s="10" t="s">
        <v>1653</v>
      </c>
      <c r="I239" s="7"/>
      <c r="M239" s="7" t="s">
        <v>6396</v>
      </c>
      <c r="N239" s="7" t="s">
        <v>6396</v>
      </c>
    </row>
    <row r="240" spans="1:15">
      <c r="A240" s="3">
        <v>239</v>
      </c>
      <c r="B240" s="20" t="s">
        <v>467</v>
      </c>
      <c r="C240" s="17" t="str">
        <f t="shared" si="3"/>
        <v>Def</v>
      </c>
      <c r="D240" s="2" t="s">
        <v>468</v>
      </c>
      <c r="F240" s="3">
        <v>6</v>
      </c>
      <c r="G240" s="3" t="s">
        <v>1649</v>
      </c>
      <c r="H240" s="10" t="s">
        <v>1653</v>
      </c>
      <c r="I240" s="7"/>
      <c r="M240" s="7" t="s">
        <v>6396</v>
      </c>
      <c r="N240" s="7" t="s">
        <v>6396</v>
      </c>
    </row>
    <row r="241" spans="1:16" ht="32.4">
      <c r="A241" s="3">
        <v>240</v>
      </c>
      <c r="B241" s="20" t="s">
        <v>5823</v>
      </c>
      <c r="C241" s="17" t="str">
        <f t="shared" si="3"/>
        <v>Def</v>
      </c>
      <c r="D241" s="2" t="s">
        <v>27</v>
      </c>
      <c r="E241" s="2">
        <v>2</v>
      </c>
      <c r="F241" s="3">
        <v>6</v>
      </c>
      <c r="G241" s="3" t="s">
        <v>6017</v>
      </c>
      <c r="I241" s="15" t="s">
        <v>6464</v>
      </c>
      <c r="J241" s="15"/>
      <c r="K241" s="15"/>
      <c r="M241" s="7" t="s">
        <v>6396</v>
      </c>
      <c r="N241" s="7" t="s">
        <v>6396</v>
      </c>
    </row>
    <row r="242" spans="1:16">
      <c r="A242" s="3">
        <v>241</v>
      </c>
      <c r="B242" s="20" t="s">
        <v>5824</v>
      </c>
      <c r="C242" s="17" t="str">
        <f t="shared" si="3"/>
        <v>Def</v>
      </c>
      <c r="D242" s="2" t="s">
        <v>28</v>
      </c>
      <c r="E242" s="2">
        <v>2</v>
      </c>
      <c r="F242" s="3">
        <v>6</v>
      </c>
      <c r="G242" s="3" t="s">
        <v>6017</v>
      </c>
      <c r="I242" s="10" t="s">
        <v>6465</v>
      </c>
      <c r="J242" s="10"/>
      <c r="K242" s="10"/>
      <c r="M242" s="7" t="s">
        <v>6396</v>
      </c>
      <c r="N242" s="7" t="s">
        <v>6396</v>
      </c>
    </row>
    <row r="243" spans="1:16">
      <c r="A243" s="3">
        <v>242</v>
      </c>
      <c r="B243" s="20" t="s">
        <v>469</v>
      </c>
      <c r="C243" s="17" t="str">
        <f t="shared" si="3"/>
        <v>Def</v>
      </c>
      <c r="D243" s="2" t="s">
        <v>470</v>
      </c>
      <c r="F243" s="3">
        <v>6</v>
      </c>
      <c r="G243" s="3" t="s">
        <v>1649</v>
      </c>
      <c r="H243" s="10" t="s">
        <v>6637</v>
      </c>
      <c r="I243" s="7"/>
      <c r="M243" s="7" t="s">
        <v>6396</v>
      </c>
      <c r="N243" s="7" t="s">
        <v>6396</v>
      </c>
    </row>
    <row r="244" spans="1:16" ht="32.4">
      <c r="A244" s="3">
        <v>243</v>
      </c>
      <c r="B244" s="20" t="s">
        <v>5825</v>
      </c>
      <c r="C244" s="17" t="str">
        <f t="shared" si="3"/>
        <v>Def</v>
      </c>
      <c r="D244" s="2" t="s">
        <v>471</v>
      </c>
      <c r="F244" s="3">
        <v>6</v>
      </c>
      <c r="G244" s="57" t="s">
        <v>6017</v>
      </c>
      <c r="H244" s="10" t="s">
        <v>1658</v>
      </c>
      <c r="I244" s="8" t="s">
        <v>6705</v>
      </c>
      <c r="N244" s="7"/>
      <c r="O244" s="25">
        <v>44211</v>
      </c>
      <c r="P244" s="25">
        <v>43842</v>
      </c>
    </row>
    <row r="245" spans="1:16" ht="32.4">
      <c r="A245" s="3">
        <v>244</v>
      </c>
      <c r="B245" s="20" t="s">
        <v>5826</v>
      </c>
      <c r="C245" s="17" t="str">
        <f t="shared" si="3"/>
        <v>Def</v>
      </c>
      <c r="D245" s="2" t="s">
        <v>472</v>
      </c>
      <c r="F245" s="3">
        <v>6</v>
      </c>
      <c r="G245" s="57" t="s">
        <v>6675</v>
      </c>
      <c r="H245" s="10" t="s">
        <v>1658</v>
      </c>
      <c r="I245" s="8" t="s">
        <v>6704</v>
      </c>
      <c r="N245" s="7"/>
      <c r="O245" s="25">
        <v>44211</v>
      </c>
      <c r="P245" s="25">
        <v>43842</v>
      </c>
    </row>
    <row r="246" spans="1:16" ht="64.8">
      <c r="A246" s="3">
        <v>245</v>
      </c>
      <c r="B246" s="20" t="s">
        <v>5827</v>
      </c>
      <c r="C246" s="17" t="str">
        <f t="shared" si="3"/>
        <v>Def</v>
      </c>
      <c r="D246" s="2" t="s">
        <v>473</v>
      </c>
      <c r="F246" s="3">
        <v>6</v>
      </c>
      <c r="G246" s="57" t="s">
        <v>6017</v>
      </c>
      <c r="H246" s="10" t="s">
        <v>1658</v>
      </c>
      <c r="I246" s="8" t="s">
        <v>10411</v>
      </c>
      <c r="M246" s="7" t="s">
        <v>6533</v>
      </c>
      <c r="N246" s="7" t="s">
        <v>6674</v>
      </c>
      <c r="O246" s="25">
        <v>44211</v>
      </c>
      <c r="P246" s="25"/>
    </row>
    <row r="247" spans="1:16" ht="32.4">
      <c r="A247" s="3">
        <v>246</v>
      </c>
      <c r="B247" s="20" t="s">
        <v>6555</v>
      </c>
      <c r="C247" s="17" t="str">
        <f t="shared" si="3"/>
        <v>Def</v>
      </c>
      <c r="D247" s="2" t="s">
        <v>6553</v>
      </c>
      <c r="E247" s="2">
        <v>1</v>
      </c>
      <c r="F247" s="3">
        <v>6</v>
      </c>
      <c r="G247" s="3" t="s">
        <v>142</v>
      </c>
      <c r="H247" s="10" t="s">
        <v>6556</v>
      </c>
      <c r="I247" s="8" t="s">
        <v>6554</v>
      </c>
      <c r="M247" s="34"/>
      <c r="N247" s="7" t="s">
        <v>6396</v>
      </c>
      <c r="O247" s="25"/>
    </row>
    <row r="248" spans="1:16">
      <c r="A248" s="3">
        <v>247</v>
      </c>
      <c r="B248" s="20" t="s">
        <v>484</v>
      </c>
      <c r="C248" s="17" t="str">
        <f t="shared" si="3"/>
        <v>Def</v>
      </c>
      <c r="D248" s="2" t="s">
        <v>485</v>
      </c>
      <c r="F248" s="3">
        <v>7</v>
      </c>
      <c r="G248" s="3" t="s">
        <v>1649</v>
      </c>
      <c r="H248" s="10" t="s">
        <v>1639</v>
      </c>
      <c r="I248" s="7"/>
      <c r="M248" s="7" t="s">
        <v>6396</v>
      </c>
      <c r="N248" s="7" t="s">
        <v>6396</v>
      </c>
    </row>
    <row r="249" spans="1:16">
      <c r="A249" s="3">
        <v>248</v>
      </c>
      <c r="B249" s="20" t="s">
        <v>486</v>
      </c>
      <c r="C249" s="17" t="str">
        <f t="shared" si="3"/>
        <v>Def</v>
      </c>
      <c r="D249" s="2" t="s">
        <v>487</v>
      </c>
      <c r="F249" s="3">
        <v>7</v>
      </c>
      <c r="G249" s="3" t="s">
        <v>1649</v>
      </c>
      <c r="H249" s="10" t="s">
        <v>1639</v>
      </c>
      <c r="I249" s="7"/>
      <c r="M249" s="7" t="s">
        <v>6396</v>
      </c>
      <c r="N249" s="7" t="s">
        <v>6396</v>
      </c>
    </row>
    <row r="250" spans="1:16">
      <c r="A250" s="3">
        <v>249</v>
      </c>
      <c r="B250" s="20" t="s">
        <v>488</v>
      </c>
      <c r="C250" s="17" t="str">
        <f t="shared" si="3"/>
        <v>Def</v>
      </c>
      <c r="D250" s="2" t="s">
        <v>489</v>
      </c>
      <c r="F250" s="3">
        <v>7</v>
      </c>
      <c r="G250" s="3" t="s">
        <v>1649</v>
      </c>
      <c r="H250" s="10" t="s">
        <v>1639</v>
      </c>
      <c r="I250" s="7"/>
      <c r="M250" s="7" t="s">
        <v>6396</v>
      </c>
      <c r="N250" s="7" t="s">
        <v>6396</v>
      </c>
    </row>
    <row r="251" spans="1:16">
      <c r="A251" s="3">
        <v>250</v>
      </c>
      <c r="B251" s="20" t="s">
        <v>490</v>
      </c>
      <c r="C251" s="17" t="str">
        <f t="shared" si="3"/>
        <v>Def</v>
      </c>
      <c r="D251" s="2" t="s">
        <v>491</v>
      </c>
      <c r="F251" s="3">
        <v>7</v>
      </c>
      <c r="G251" s="3" t="s">
        <v>1649</v>
      </c>
      <c r="H251" s="10" t="s">
        <v>1639</v>
      </c>
      <c r="I251" s="7"/>
      <c r="M251" s="7" t="s">
        <v>6396</v>
      </c>
      <c r="N251" s="7" t="s">
        <v>6396</v>
      </c>
    </row>
    <row r="252" spans="1:16">
      <c r="A252" s="3">
        <v>251</v>
      </c>
      <c r="B252" s="20" t="s">
        <v>474</v>
      </c>
      <c r="C252" s="17" t="str">
        <f t="shared" si="3"/>
        <v>Def</v>
      </c>
      <c r="D252" s="2" t="s">
        <v>475</v>
      </c>
      <c r="F252" s="3">
        <v>7</v>
      </c>
      <c r="G252" s="3" t="s">
        <v>1649</v>
      </c>
      <c r="H252" s="10" t="s">
        <v>1639</v>
      </c>
      <c r="I252" s="7"/>
      <c r="M252" s="7" t="s">
        <v>6396</v>
      </c>
      <c r="N252" s="7" t="s">
        <v>6396</v>
      </c>
    </row>
    <row r="253" spans="1:16">
      <c r="A253" s="3">
        <v>252</v>
      </c>
      <c r="B253" s="20" t="s">
        <v>476</v>
      </c>
      <c r="C253" s="17" t="str">
        <f t="shared" si="3"/>
        <v>Def</v>
      </c>
      <c r="D253" s="2" t="s">
        <v>477</v>
      </c>
      <c r="F253" s="3">
        <v>7</v>
      </c>
      <c r="G253" s="3" t="s">
        <v>1649</v>
      </c>
      <c r="H253" s="10" t="s">
        <v>1639</v>
      </c>
      <c r="I253" s="7"/>
      <c r="M253" s="7" t="s">
        <v>6396</v>
      </c>
      <c r="N253" s="7" t="s">
        <v>6396</v>
      </c>
    </row>
    <row r="254" spans="1:16">
      <c r="A254" s="3">
        <v>253</v>
      </c>
      <c r="B254" s="20" t="s">
        <v>478</v>
      </c>
      <c r="C254" s="17" t="str">
        <f t="shared" si="3"/>
        <v>Def</v>
      </c>
      <c r="D254" s="2" t="s">
        <v>479</v>
      </c>
      <c r="F254" s="3">
        <v>7</v>
      </c>
      <c r="G254" s="3" t="s">
        <v>1649</v>
      </c>
      <c r="H254" s="10" t="s">
        <v>1639</v>
      </c>
      <c r="I254" s="7"/>
      <c r="M254" s="7" t="s">
        <v>6396</v>
      </c>
      <c r="N254" s="7" t="s">
        <v>6396</v>
      </c>
    </row>
    <row r="255" spans="1:16">
      <c r="A255" s="3">
        <v>254</v>
      </c>
      <c r="B255" s="20" t="s">
        <v>480</v>
      </c>
      <c r="C255" s="17" t="str">
        <f t="shared" si="3"/>
        <v>Def</v>
      </c>
      <c r="D255" s="2" t="s">
        <v>481</v>
      </c>
      <c r="F255" s="3">
        <v>7</v>
      </c>
      <c r="G255" s="3" t="s">
        <v>1649</v>
      </c>
      <c r="H255" s="10" t="s">
        <v>1639</v>
      </c>
      <c r="I255" s="7"/>
      <c r="M255" s="7" t="s">
        <v>6396</v>
      </c>
      <c r="N255" s="7" t="s">
        <v>6396</v>
      </c>
    </row>
    <row r="256" spans="1:16">
      <c r="A256" s="3">
        <v>255</v>
      </c>
      <c r="B256" s="20" t="s">
        <v>5828</v>
      </c>
      <c r="C256" s="17" t="str">
        <f t="shared" si="3"/>
        <v>Def</v>
      </c>
      <c r="D256" s="2" t="s">
        <v>56</v>
      </c>
      <c r="F256" s="3">
        <v>7</v>
      </c>
      <c r="G256" s="3" t="s">
        <v>142</v>
      </c>
      <c r="H256" s="10" t="s">
        <v>1639</v>
      </c>
      <c r="I256" s="3"/>
      <c r="J256" s="3"/>
      <c r="K256" s="3"/>
      <c r="M256" s="7" t="s">
        <v>6396</v>
      </c>
      <c r="N256" s="7" t="s">
        <v>6396</v>
      </c>
    </row>
    <row r="257" spans="1:14">
      <c r="A257" s="3">
        <v>256</v>
      </c>
      <c r="B257" s="20" t="s">
        <v>482</v>
      </c>
      <c r="C257" s="17" t="str">
        <f t="shared" si="3"/>
        <v>Def</v>
      </c>
      <c r="D257" s="2" t="s">
        <v>483</v>
      </c>
      <c r="F257" s="3">
        <v>7</v>
      </c>
      <c r="G257" s="3" t="s">
        <v>1649</v>
      </c>
      <c r="H257" s="10" t="s">
        <v>1639</v>
      </c>
      <c r="I257" s="7"/>
      <c r="M257" s="7" t="s">
        <v>6396</v>
      </c>
      <c r="N257" s="7" t="s">
        <v>6396</v>
      </c>
    </row>
    <row r="258" spans="1:14">
      <c r="A258" s="3">
        <v>257</v>
      </c>
      <c r="B258" s="20" t="s">
        <v>492</v>
      </c>
      <c r="C258" s="17" t="str">
        <f t="shared" ref="C258:C321" si="4">HYPERLINK("#'"&amp;B258&amp;"'!A1","Def")</f>
        <v>Def</v>
      </c>
      <c r="D258" s="2" t="s">
        <v>493</v>
      </c>
      <c r="F258" s="3">
        <v>7</v>
      </c>
      <c r="G258" s="3" t="s">
        <v>1649</v>
      </c>
      <c r="H258" s="10" t="s">
        <v>1639</v>
      </c>
      <c r="I258" s="7"/>
      <c r="M258" s="7" t="s">
        <v>6396</v>
      </c>
      <c r="N258" s="7" t="s">
        <v>6396</v>
      </c>
    </row>
    <row r="259" spans="1:14">
      <c r="A259" s="3">
        <v>258</v>
      </c>
      <c r="B259" s="20" t="s">
        <v>494</v>
      </c>
      <c r="C259" s="17" t="str">
        <f t="shared" si="4"/>
        <v>Def</v>
      </c>
      <c r="D259" s="2" t="s">
        <v>389</v>
      </c>
      <c r="F259" s="3">
        <v>7</v>
      </c>
      <c r="G259" s="3" t="s">
        <v>1649</v>
      </c>
      <c r="H259" s="10" t="s">
        <v>1639</v>
      </c>
      <c r="I259" s="7"/>
      <c r="M259" s="7" t="s">
        <v>6396</v>
      </c>
      <c r="N259" s="7" t="s">
        <v>6396</v>
      </c>
    </row>
    <row r="260" spans="1:14">
      <c r="A260" s="3">
        <v>259</v>
      </c>
      <c r="B260" s="20" t="s">
        <v>495</v>
      </c>
      <c r="C260" s="17" t="str">
        <f t="shared" si="4"/>
        <v>Def</v>
      </c>
      <c r="D260" s="2" t="s">
        <v>496</v>
      </c>
      <c r="F260" s="3">
        <v>7</v>
      </c>
      <c r="G260" s="3" t="s">
        <v>1649</v>
      </c>
      <c r="H260" s="10" t="s">
        <v>1639</v>
      </c>
      <c r="I260" s="7"/>
      <c r="M260" s="7" t="s">
        <v>6396</v>
      </c>
      <c r="N260" s="7" t="s">
        <v>6396</v>
      </c>
    </row>
    <row r="261" spans="1:14">
      <c r="A261" s="3">
        <v>260</v>
      </c>
      <c r="B261" s="20" t="s">
        <v>497</v>
      </c>
      <c r="C261" s="17" t="str">
        <f t="shared" si="4"/>
        <v>Def</v>
      </c>
      <c r="D261" s="2" t="s">
        <v>498</v>
      </c>
      <c r="F261" s="3">
        <v>7</v>
      </c>
      <c r="G261" s="3" t="s">
        <v>1649</v>
      </c>
      <c r="H261" s="10" t="s">
        <v>1639</v>
      </c>
      <c r="I261" s="7"/>
      <c r="M261" s="7" t="s">
        <v>6396</v>
      </c>
      <c r="N261" s="7" t="s">
        <v>6396</v>
      </c>
    </row>
    <row r="262" spans="1:14">
      <c r="A262" s="3">
        <v>261</v>
      </c>
      <c r="B262" s="20" t="s">
        <v>499</v>
      </c>
      <c r="C262" s="17" t="str">
        <f t="shared" si="4"/>
        <v>Def</v>
      </c>
      <c r="D262" s="2" t="s">
        <v>500</v>
      </c>
      <c r="F262" s="3">
        <v>7</v>
      </c>
      <c r="G262" s="3" t="s">
        <v>1649</v>
      </c>
      <c r="H262" s="10" t="s">
        <v>1639</v>
      </c>
      <c r="I262" s="7"/>
      <c r="M262" s="7" t="s">
        <v>6396</v>
      </c>
      <c r="N262" s="7" t="s">
        <v>6396</v>
      </c>
    </row>
    <row r="263" spans="1:14">
      <c r="A263" s="3">
        <v>262</v>
      </c>
      <c r="B263" s="20" t="s">
        <v>501</v>
      </c>
      <c r="C263" s="17" t="str">
        <f t="shared" si="4"/>
        <v>Def</v>
      </c>
      <c r="D263" s="2" t="s">
        <v>502</v>
      </c>
      <c r="F263" s="3">
        <v>7</v>
      </c>
      <c r="G263" s="3" t="s">
        <v>1649</v>
      </c>
      <c r="H263" s="10" t="s">
        <v>1639</v>
      </c>
      <c r="I263" s="7"/>
      <c r="M263" s="7" t="s">
        <v>6396</v>
      </c>
      <c r="N263" s="7" t="s">
        <v>6396</v>
      </c>
    </row>
    <row r="264" spans="1:14">
      <c r="A264" s="3">
        <v>263</v>
      </c>
      <c r="B264" s="20" t="s">
        <v>503</v>
      </c>
      <c r="C264" s="17" t="str">
        <f t="shared" si="4"/>
        <v>Def</v>
      </c>
      <c r="D264" s="2" t="s">
        <v>504</v>
      </c>
      <c r="F264" s="3">
        <v>7</v>
      </c>
      <c r="G264" s="3" t="s">
        <v>1649</v>
      </c>
      <c r="H264" s="10" t="s">
        <v>1639</v>
      </c>
      <c r="I264" s="7"/>
      <c r="M264" s="7" t="s">
        <v>6396</v>
      </c>
      <c r="N264" s="7" t="s">
        <v>6396</v>
      </c>
    </row>
    <row r="265" spans="1:14">
      <c r="A265" s="3">
        <v>264</v>
      </c>
      <c r="B265" s="20" t="s">
        <v>505</v>
      </c>
      <c r="C265" s="17" t="str">
        <f t="shared" si="4"/>
        <v>Def</v>
      </c>
      <c r="D265" s="2" t="s">
        <v>506</v>
      </c>
      <c r="F265" s="3">
        <v>7</v>
      </c>
      <c r="G265" s="3" t="s">
        <v>1649</v>
      </c>
      <c r="H265" s="10" t="s">
        <v>1639</v>
      </c>
      <c r="I265" s="7"/>
      <c r="M265" s="7" t="s">
        <v>6396</v>
      </c>
      <c r="N265" s="7" t="s">
        <v>6396</v>
      </c>
    </row>
    <row r="266" spans="1:14">
      <c r="A266" s="3">
        <v>265</v>
      </c>
      <c r="B266" s="20" t="s">
        <v>509</v>
      </c>
      <c r="C266" s="17" t="str">
        <f t="shared" si="4"/>
        <v>Def</v>
      </c>
      <c r="D266" s="2" t="s">
        <v>510</v>
      </c>
      <c r="F266" s="3">
        <v>7</v>
      </c>
      <c r="G266" s="3" t="s">
        <v>1649</v>
      </c>
      <c r="H266" s="10" t="s">
        <v>1639</v>
      </c>
      <c r="I266" s="7"/>
      <c r="M266" s="7" t="s">
        <v>6396</v>
      </c>
      <c r="N266" s="7" t="s">
        <v>6396</v>
      </c>
    </row>
    <row r="267" spans="1:14">
      <c r="A267" s="3">
        <v>266</v>
      </c>
      <c r="B267" s="20" t="s">
        <v>511</v>
      </c>
      <c r="C267" s="17" t="str">
        <f t="shared" si="4"/>
        <v>Def</v>
      </c>
      <c r="D267" s="2" t="s">
        <v>512</v>
      </c>
      <c r="F267" s="3">
        <v>7</v>
      </c>
      <c r="G267" s="3" t="s">
        <v>1649</v>
      </c>
      <c r="H267" s="10" t="s">
        <v>1639</v>
      </c>
      <c r="I267" s="7"/>
      <c r="M267" s="7" t="s">
        <v>6396</v>
      </c>
      <c r="N267" s="7" t="s">
        <v>6396</v>
      </c>
    </row>
    <row r="268" spans="1:14">
      <c r="A268" s="3">
        <v>267</v>
      </c>
      <c r="B268" s="20" t="s">
        <v>513</v>
      </c>
      <c r="C268" s="17" t="str">
        <f t="shared" si="4"/>
        <v>Def</v>
      </c>
      <c r="D268" s="2" t="s">
        <v>514</v>
      </c>
      <c r="F268" s="3">
        <v>7</v>
      </c>
      <c r="G268" s="3" t="s">
        <v>1649</v>
      </c>
      <c r="H268" s="10" t="s">
        <v>1639</v>
      </c>
      <c r="I268" s="7"/>
      <c r="M268" s="7" t="s">
        <v>6396</v>
      </c>
      <c r="N268" s="7" t="s">
        <v>6396</v>
      </c>
    </row>
    <row r="269" spans="1:14">
      <c r="A269" s="3">
        <v>268</v>
      </c>
      <c r="B269" s="20" t="s">
        <v>515</v>
      </c>
      <c r="C269" s="17" t="str">
        <f t="shared" si="4"/>
        <v>Def</v>
      </c>
      <c r="D269" s="2" t="s">
        <v>516</v>
      </c>
      <c r="F269" s="3">
        <v>7</v>
      </c>
      <c r="G269" s="3" t="s">
        <v>1649</v>
      </c>
      <c r="H269" s="10" t="s">
        <v>1639</v>
      </c>
      <c r="I269" s="7"/>
      <c r="M269" s="7" t="s">
        <v>6396</v>
      </c>
      <c r="N269" s="7" t="s">
        <v>6396</v>
      </c>
    </row>
    <row r="270" spans="1:14">
      <c r="A270" s="3">
        <v>269</v>
      </c>
      <c r="B270" s="20" t="s">
        <v>517</v>
      </c>
      <c r="C270" s="17" t="str">
        <f t="shared" si="4"/>
        <v>Def</v>
      </c>
      <c r="D270" s="2" t="s">
        <v>518</v>
      </c>
      <c r="F270" s="3">
        <v>7</v>
      </c>
      <c r="G270" s="3" t="s">
        <v>1649</v>
      </c>
      <c r="H270" s="10" t="s">
        <v>1639</v>
      </c>
      <c r="I270" s="7"/>
      <c r="M270" s="7" t="s">
        <v>6396</v>
      </c>
      <c r="N270" s="7" t="s">
        <v>6396</v>
      </c>
    </row>
    <row r="271" spans="1:14">
      <c r="A271" s="3">
        <v>270</v>
      </c>
      <c r="B271" s="20" t="s">
        <v>519</v>
      </c>
      <c r="C271" s="17" t="str">
        <f t="shared" si="4"/>
        <v>Def</v>
      </c>
      <c r="D271" s="2" t="s">
        <v>520</v>
      </c>
      <c r="F271" s="3">
        <v>7</v>
      </c>
      <c r="G271" s="3" t="s">
        <v>1649</v>
      </c>
      <c r="H271" s="10" t="s">
        <v>1639</v>
      </c>
      <c r="I271" s="7"/>
      <c r="M271" s="7" t="s">
        <v>6396</v>
      </c>
      <c r="N271" s="7" t="s">
        <v>6396</v>
      </c>
    </row>
    <row r="272" spans="1:14">
      <c r="A272" s="3">
        <v>271</v>
      </c>
      <c r="B272" s="20" t="s">
        <v>521</v>
      </c>
      <c r="C272" s="17" t="str">
        <f t="shared" si="4"/>
        <v>Def</v>
      </c>
      <c r="D272" s="2" t="s">
        <v>522</v>
      </c>
      <c r="F272" s="3">
        <v>7</v>
      </c>
      <c r="G272" s="3" t="s">
        <v>1649</v>
      </c>
      <c r="H272" s="10" t="s">
        <v>1639</v>
      </c>
      <c r="I272" s="7"/>
      <c r="M272" s="7" t="s">
        <v>6396</v>
      </c>
      <c r="N272" s="7" t="s">
        <v>6396</v>
      </c>
    </row>
    <row r="273" spans="1:15">
      <c r="A273" s="3">
        <v>272</v>
      </c>
      <c r="B273" s="20" t="s">
        <v>523</v>
      </c>
      <c r="C273" s="17" t="str">
        <f t="shared" si="4"/>
        <v>Def</v>
      </c>
      <c r="D273" s="2" t="s">
        <v>524</v>
      </c>
      <c r="F273" s="3">
        <v>7</v>
      </c>
      <c r="G273" s="3" t="s">
        <v>1649</v>
      </c>
      <c r="H273" s="10" t="s">
        <v>1639</v>
      </c>
      <c r="I273" s="7"/>
      <c r="M273" s="7" t="s">
        <v>6396</v>
      </c>
      <c r="N273" s="7" t="s">
        <v>6396</v>
      </c>
    </row>
    <row r="274" spans="1:15">
      <c r="A274" s="3">
        <v>273</v>
      </c>
      <c r="B274" s="20" t="s">
        <v>525</v>
      </c>
      <c r="C274" s="17" t="str">
        <f t="shared" si="4"/>
        <v>Def</v>
      </c>
      <c r="D274" s="2" t="s">
        <v>526</v>
      </c>
      <c r="F274" s="3">
        <v>7</v>
      </c>
      <c r="G274" s="3" t="s">
        <v>1649</v>
      </c>
      <c r="H274" s="10" t="s">
        <v>1639</v>
      </c>
      <c r="I274" s="7"/>
      <c r="M274" s="7" t="s">
        <v>6396</v>
      </c>
      <c r="N274" s="7" t="s">
        <v>6396</v>
      </c>
    </row>
    <row r="275" spans="1:15">
      <c r="A275" s="3">
        <v>274</v>
      </c>
      <c r="B275" s="20" t="s">
        <v>507</v>
      </c>
      <c r="C275" s="17" t="str">
        <f t="shared" si="4"/>
        <v>Def</v>
      </c>
      <c r="D275" s="2" t="s">
        <v>508</v>
      </c>
      <c r="F275" s="3">
        <v>7</v>
      </c>
      <c r="G275" s="3" t="s">
        <v>1649</v>
      </c>
      <c r="H275" s="10" t="s">
        <v>1639</v>
      </c>
      <c r="I275" s="7"/>
      <c r="M275" s="7" t="s">
        <v>6396</v>
      </c>
      <c r="N275" s="7" t="s">
        <v>6396</v>
      </c>
    </row>
    <row r="276" spans="1:15">
      <c r="A276" s="3">
        <v>275</v>
      </c>
      <c r="B276" s="20" t="s">
        <v>5829</v>
      </c>
      <c r="C276" s="17" t="str">
        <f t="shared" si="4"/>
        <v>Def</v>
      </c>
      <c r="D276" s="2" t="s">
        <v>529</v>
      </c>
      <c r="F276" s="3">
        <v>6</v>
      </c>
      <c r="G276" s="3" t="s">
        <v>6017</v>
      </c>
      <c r="I276" s="7" t="s">
        <v>1695</v>
      </c>
      <c r="M276" s="7" t="s">
        <v>6396</v>
      </c>
      <c r="N276" s="7" t="s">
        <v>6396</v>
      </c>
    </row>
    <row r="277" spans="1:15">
      <c r="A277" s="3">
        <v>276</v>
      </c>
      <c r="B277" s="20" t="s">
        <v>530</v>
      </c>
      <c r="C277" s="17" t="str">
        <f t="shared" si="4"/>
        <v>Def</v>
      </c>
      <c r="D277" s="2" t="s">
        <v>531</v>
      </c>
      <c r="F277" s="3">
        <v>6</v>
      </c>
      <c r="G277" s="3" t="s">
        <v>6017</v>
      </c>
      <c r="I277" s="7" t="s">
        <v>1695</v>
      </c>
      <c r="M277" s="7" t="s">
        <v>6396</v>
      </c>
      <c r="N277" s="7" t="s">
        <v>6396</v>
      </c>
    </row>
    <row r="278" spans="1:15">
      <c r="A278" s="3">
        <v>277</v>
      </c>
      <c r="B278" s="20" t="s">
        <v>532</v>
      </c>
      <c r="C278" s="17" t="str">
        <f t="shared" si="4"/>
        <v>Def</v>
      </c>
      <c r="D278" s="2" t="s">
        <v>533</v>
      </c>
      <c r="F278" s="3">
        <v>6</v>
      </c>
      <c r="G278" s="3" t="s">
        <v>6017</v>
      </c>
      <c r="I278" s="7" t="s">
        <v>1695</v>
      </c>
      <c r="M278" s="7" t="s">
        <v>6396</v>
      </c>
      <c r="N278" s="7" t="s">
        <v>6396</v>
      </c>
    </row>
    <row r="279" spans="1:15">
      <c r="A279" s="3">
        <v>278</v>
      </c>
      <c r="B279" s="20" t="s">
        <v>534</v>
      </c>
      <c r="C279" s="17" t="str">
        <f t="shared" si="4"/>
        <v>Def</v>
      </c>
      <c r="D279" s="2" t="s">
        <v>535</v>
      </c>
      <c r="F279" s="3">
        <v>6</v>
      </c>
      <c r="G279" s="3" t="s">
        <v>6017</v>
      </c>
      <c r="I279" s="7" t="s">
        <v>1695</v>
      </c>
      <c r="M279" s="7" t="s">
        <v>6396</v>
      </c>
      <c r="N279" s="7" t="s">
        <v>6396</v>
      </c>
    </row>
    <row r="280" spans="1:15">
      <c r="A280" s="3">
        <v>279</v>
      </c>
      <c r="B280" s="20" t="s">
        <v>5830</v>
      </c>
      <c r="C280" s="17" t="str">
        <f t="shared" si="4"/>
        <v>Def</v>
      </c>
      <c r="D280" s="2" t="s">
        <v>536</v>
      </c>
      <c r="F280" s="3">
        <v>6</v>
      </c>
      <c r="G280" s="3" t="s">
        <v>6017</v>
      </c>
      <c r="I280" s="7" t="s">
        <v>1695</v>
      </c>
      <c r="M280" s="7" t="s">
        <v>6396</v>
      </c>
      <c r="N280" s="7" t="s">
        <v>6396</v>
      </c>
    </row>
    <row r="281" spans="1:15">
      <c r="A281" s="3">
        <v>280</v>
      </c>
      <c r="B281" s="20" t="s">
        <v>537</v>
      </c>
      <c r="C281" s="17" t="str">
        <f t="shared" si="4"/>
        <v>Def</v>
      </c>
      <c r="D281" s="2" t="s">
        <v>538</v>
      </c>
      <c r="F281" s="3">
        <v>6</v>
      </c>
      <c r="G281" s="3" t="s">
        <v>6017</v>
      </c>
      <c r="I281" s="7" t="s">
        <v>1695</v>
      </c>
      <c r="M281" s="7" t="s">
        <v>6396</v>
      </c>
      <c r="N281" s="7" t="s">
        <v>6396</v>
      </c>
    </row>
    <row r="282" spans="1:15">
      <c r="A282" s="3">
        <v>281</v>
      </c>
      <c r="B282" s="20" t="s">
        <v>539</v>
      </c>
      <c r="C282" s="17" t="str">
        <f t="shared" si="4"/>
        <v>Def</v>
      </c>
      <c r="D282" s="2" t="s">
        <v>540</v>
      </c>
      <c r="F282" s="3">
        <v>6</v>
      </c>
      <c r="G282" s="3" t="s">
        <v>6017</v>
      </c>
      <c r="I282" s="7" t="s">
        <v>1695</v>
      </c>
      <c r="M282" s="7" t="s">
        <v>6396</v>
      </c>
      <c r="N282" s="7" t="s">
        <v>6396</v>
      </c>
    </row>
    <row r="283" spans="1:15">
      <c r="A283" s="3">
        <v>282</v>
      </c>
      <c r="B283" s="20" t="s">
        <v>541</v>
      </c>
      <c r="C283" s="17" t="str">
        <f t="shared" si="4"/>
        <v>Def</v>
      </c>
      <c r="D283" s="2" t="s">
        <v>542</v>
      </c>
      <c r="F283" s="3">
        <v>6</v>
      </c>
      <c r="G283" s="3" t="s">
        <v>6017</v>
      </c>
      <c r="I283" s="7" t="s">
        <v>1695</v>
      </c>
      <c r="M283" s="7" t="s">
        <v>6396</v>
      </c>
      <c r="N283" s="7" t="s">
        <v>6396</v>
      </c>
    </row>
    <row r="284" spans="1:15">
      <c r="A284" s="3">
        <v>283</v>
      </c>
      <c r="B284" s="20" t="s">
        <v>543</v>
      </c>
      <c r="C284" s="17" t="str">
        <f t="shared" si="4"/>
        <v>Def</v>
      </c>
      <c r="D284" s="2" t="s">
        <v>526</v>
      </c>
      <c r="F284" s="3">
        <v>6</v>
      </c>
      <c r="G284" s="3" t="s">
        <v>6017</v>
      </c>
      <c r="I284" s="7" t="s">
        <v>1695</v>
      </c>
      <c r="M284" s="7" t="s">
        <v>6396</v>
      </c>
      <c r="N284" s="7" t="s">
        <v>6396</v>
      </c>
    </row>
    <row r="285" spans="1:15">
      <c r="A285" s="3">
        <v>284</v>
      </c>
      <c r="B285" s="20" t="s">
        <v>527</v>
      </c>
      <c r="C285" s="17" t="str">
        <f t="shared" si="4"/>
        <v>Def</v>
      </c>
      <c r="D285" s="2" t="s">
        <v>528</v>
      </c>
      <c r="F285" s="3">
        <v>6</v>
      </c>
      <c r="G285" s="3" t="s">
        <v>6017</v>
      </c>
      <c r="I285" s="7" t="s">
        <v>1695</v>
      </c>
      <c r="M285" s="7" t="s">
        <v>6396</v>
      </c>
      <c r="N285" s="7" t="s">
        <v>6396</v>
      </c>
    </row>
    <row r="286" spans="1:15">
      <c r="A286" s="3">
        <v>285</v>
      </c>
      <c r="B286" s="20" t="s">
        <v>544</v>
      </c>
      <c r="C286" s="17" t="str">
        <f t="shared" si="4"/>
        <v>Def</v>
      </c>
      <c r="D286" s="2" t="s">
        <v>545</v>
      </c>
      <c r="F286" s="3">
        <v>7</v>
      </c>
      <c r="G286" s="3" t="s">
        <v>1649</v>
      </c>
      <c r="H286" s="10" t="s">
        <v>1639</v>
      </c>
      <c r="I286" s="7"/>
      <c r="M286" s="7" t="s">
        <v>6396</v>
      </c>
      <c r="N286" s="7" t="s">
        <v>6396</v>
      </c>
    </row>
    <row r="287" spans="1:15">
      <c r="A287" s="3">
        <v>286</v>
      </c>
      <c r="B287" s="20" t="s">
        <v>546</v>
      </c>
      <c r="C287" s="17" t="str">
        <f t="shared" si="4"/>
        <v>Def</v>
      </c>
      <c r="D287" s="2" t="s">
        <v>547</v>
      </c>
      <c r="F287" s="3">
        <v>7</v>
      </c>
      <c r="G287" s="3" t="s">
        <v>1649</v>
      </c>
      <c r="H287" s="10" t="s">
        <v>1639</v>
      </c>
      <c r="I287" s="7"/>
      <c r="M287" s="7" t="s">
        <v>6396</v>
      </c>
      <c r="N287" s="7" t="s">
        <v>6396</v>
      </c>
    </row>
    <row r="288" spans="1:15" ht="150" customHeight="1">
      <c r="A288" s="3">
        <v>287</v>
      </c>
      <c r="B288" s="20" t="s">
        <v>5831</v>
      </c>
      <c r="C288" s="17" t="str">
        <f t="shared" si="4"/>
        <v>Def</v>
      </c>
      <c r="D288" s="2" t="s">
        <v>57</v>
      </c>
      <c r="E288" s="2">
        <v>1</v>
      </c>
      <c r="F288" s="3">
        <v>1</v>
      </c>
      <c r="G288" s="3" t="s">
        <v>141</v>
      </c>
      <c r="I288" s="22" t="s">
        <v>6469</v>
      </c>
      <c r="J288" s="10" t="s">
        <v>6421</v>
      </c>
      <c r="K288" s="15" t="s">
        <v>6412</v>
      </c>
      <c r="M288" s="7" t="s">
        <v>6642</v>
      </c>
      <c r="N288" s="7" t="s">
        <v>6643</v>
      </c>
      <c r="O288" s="25"/>
    </row>
    <row r="289" spans="1:277" ht="48.6">
      <c r="A289" s="3">
        <v>288</v>
      </c>
      <c r="B289" s="20" t="s">
        <v>5832</v>
      </c>
      <c r="C289" s="17" t="str">
        <f t="shared" si="4"/>
        <v>Def</v>
      </c>
      <c r="D289" s="22" t="s">
        <v>6052</v>
      </c>
      <c r="E289" s="22">
        <v>1</v>
      </c>
      <c r="F289" s="3">
        <v>6</v>
      </c>
      <c r="G289" s="3" t="s">
        <v>6017</v>
      </c>
      <c r="I289" s="8" t="s">
        <v>6470</v>
      </c>
      <c r="J289" s="8"/>
      <c r="K289" s="8"/>
      <c r="M289" s="34" t="s">
        <v>6609</v>
      </c>
      <c r="N289" s="7" t="s">
        <v>6396</v>
      </c>
      <c r="O289" s="25">
        <v>44165</v>
      </c>
      <c r="P289" s="25">
        <v>44146</v>
      </c>
    </row>
    <row r="290" spans="1:277" ht="64.8">
      <c r="A290" s="3">
        <v>289</v>
      </c>
      <c r="B290" s="20" t="s">
        <v>5833</v>
      </c>
      <c r="C290" s="17" t="str">
        <f t="shared" si="4"/>
        <v>Def</v>
      </c>
      <c r="D290" s="2" t="s">
        <v>548</v>
      </c>
      <c r="E290" s="2">
        <v>1</v>
      </c>
      <c r="F290" s="3">
        <v>6</v>
      </c>
      <c r="G290" s="3" t="s">
        <v>6017</v>
      </c>
      <c r="I290" s="8" t="s">
        <v>6471</v>
      </c>
      <c r="J290" s="8"/>
      <c r="K290" s="8"/>
      <c r="M290" s="34" t="s">
        <v>6609</v>
      </c>
      <c r="N290" s="7" t="s">
        <v>6396</v>
      </c>
      <c r="O290" s="25">
        <v>44165</v>
      </c>
      <c r="P290" s="25">
        <v>44146</v>
      </c>
    </row>
    <row r="291" spans="1:277" ht="48.6">
      <c r="A291" s="3">
        <v>290</v>
      </c>
      <c r="B291" s="20" t="s">
        <v>5834</v>
      </c>
      <c r="C291" s="17" t="str">
        <f t="shared" si="4"/>
        <v>Def</v>
      </c>
      <c r="D291" s="2" t="s">
        <v>549</v>
      </c>
      <c r="E291" s="2">
        <v>1</v>
      </c>
      <c r="F291" s="3">
        <v>6</v>
      </c>
      <c r="G291" s="3" t="s">
        <v>6017</v>
      </c>
      <c r="I291" s="8" t="s">
        <v>6472</v>
      </c>
      <c r="J291" s="8"/>
      <c r="K291" s="8"/>
      <c r="M291" s="34" t="s">
        <v>6609</v>
      </c>
      <c r="N291" s="7" t="s">
        <v>6396</v>
      </c>
      <c r="O291" s="25">
        <v>44165</v>
      </c>
      <c r="P291" s="25">
        <v>44146</v>
      </c>
    </row>
    <row r="292" spans="1:277">
      <c r="A292" s="3">
        <v>291</v>
      </c>
      <c r="B292" s="20" t="s">
        <v>5835</v>
      </c>
      <c r="C292" s="17" t="str">
        <f t="shared" si="4"/>
        <v>Def</v>
      </c>
      <c r="D292" s="2" t="s">
        <v>58</v>
      </c>
      <c r="E292" s="2">
        <v>2</v>
      </c>
      <c r="F292" s="3">
        <v>6</v>
      </c>
      <c r="G292" s="3" t="s">
        <v>141</v>
      </c>
      <c r="I292" s="10"/>
      <c r="J292" s="10"/>
      <c r="K292" s="10"/>
      <c r="M292" s="7" t="s">
        <v>6310</v>
      </c>
      <c r="N292" s="7" t="s">
        <v>6473</v>
      </c>
    </row>
    <row r="293" spans="1:277">
      <c r="A293" s="3">
        <v>292</v>
      </c>
      <c r="B293" s="20" t="s">
        <v>550</v>
      </c>
      <c r="C293" s="17" t="str">
        <f t="shared" si="4"/>
        <v>Def</v>
      </c>
      <c r="D293" s="2" t="s">
        <v>551</v>
      </c>
      <c r="F293" s="3">
        <v>7</v>
      </c>
      <c r="G293" s="3" t="s">
        <v>1649</v>
      </c>
      <c r="H293" s="10" t="s">
        <v>6652</v>
      </c>
      <c r="I293" s="7"/>
      <c r="M293" s="7" t="s">
        <v>6396</v>
      </c>
      <c r="N293" s="7" t="s">
        <v>6396</v>
      </c>
    </row>
    <row r="294" spans="1:277">
      <c r="A294" s="3">
        <v>293</v>
      </c>
      <c r="B294" s="20" t="s">
        <v>552</v>
      </c>
      <c r="C294" s="17" t="str">
        <f t="shared" si="4"/>
        <v>Def</v>
      </c>
      <c r="D294" s="2" t="s">
        <v>553</v>
      </c>
      <c r="F294" s="3">
        <v>4</v>
      </c>
      <c r="G294" s="3" t="s">
        <v>1649</v>
      </c>
      <c r="H294" s="10" t="s">
        <v>6641</v>
      </c>
      <c r="I294" s="7"/>
      <c r="M294" s="7" t="s">
        <v>6396</v>
      </c>
      <c r="N294" s="7" t="s">
        <v>6396</v>
      </c>
    </row>
    <row r="295" spans="1:277" ht="51" customHeight="1">
      <c r="A295" s="3">
        <v>294</v>
      </c>
      <c r="B295" s="20" t="s">
        <v>5836</v>
      </c>
      <c r="C295" s="17" t="str">
        <f t="shared" si="4"/>
        <v>Def</v>
      </c>
      <c r="D295" s="2" t="s">
        <v>554</v>
      </c>
      <c r="F295" s="3">
        <v>6</v>
      </c>
      <c r="G295" s="3" t="s">
        <v>141</v>
      </c>
      <c r="I295" s="8" t="s">
        <v>6684</v>
      </c>
      <c r="J295" s="8"/>
      <c r="K295" s="8"/>
      <c r="M295" s="7" t="s">
        <v>6514</v>
      </c>
      <c r="N295" s="7" t="s">
        <v>6683</v>
      </c>
      <c r="O295" s="25">
        <v>44211</v>
      </c>
      <c r="P295" s="25">
        <v>43842</v>
      </c>
    </row>
    <row r="296" spans="1:277">
      <c r="A296" s="3">
        <v>295</v>
      </c>
      <c r="B296" s="20" t="s">
        <v>5837</v>
      </c>
      <c r="C296" s="17" t="str">
        <f t="shared" si="4"/>
        <v>Def</v>
      </c>
      <c r="D296" s="2" t="s">
        <v>60</v>
      </c>
      <c r="F296" s="3">
        <v>7</v>
      </c>
      <c r="G296" s="3" t="s">
        <v>142</v>
      </c>
      <c r="H296" s="10" t="s">
        <v>1639</v>
      </c>
      <c r="I296" s="3"/>
      <c r="J296" s="3"/>
      <c r="K296" s="3"/>
      <c r="M296" s="7" t="s">
        <v>6396</v>
      </c>
      <c r="N296" s="7" t="s">
        <v>6396</v>
      </c>
    </row>
    <row r="297" spans="1:277" ht="32.4">
      <c r="A297" s="3">
        <v>296</v>
      </c>
      <c r="B297" s="20" t="s">
        <v>5838</v>
      </c>
      <c r="C297" s="17" t="str">
        <f t="shared" si="4"/>
        <v>Def</v>
      </c>
      <c r="D297" s="2" t="s">
        <v>555</v>
      </c>
      <c r="E297" s="2">
        <v>2</v>
      </c>
      <c r="F297" s="3">
        <v>2</v>
      </c>
      <c r="G297" s="3" t="s">
        <v>6017</v>
      </c>
      <c r="H297" s="10" t="s">
        <v>6498</v>
      </c>
      <c r="I297" s="23" t="s">
        <v>6330</v>
      </c>
      <c r="N297" s="7" t="s">
        <v>6396</v>
      </c>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row>
    <row r="298" spans="1:277" ht="32.4">
      <c r="A298" s="3">
        <v>297</v>
      </c>
      <c r="B298" s="20" t="s">
        <v>5839</v>
      </c>
      <c r="C298" s="17" t="str">
        <f t="shared" si="4"/>
        <v>Def</v>
      </c>
      <c r="D298" s="2" t="s">
        <v>61</v>
      </c>
      <c r="E298" s="2">
        <v>2</v>
      </c>
      <c r="F298" s="3">
        <v>2</v>
      </c>
      <c r="G298" s="3" t="s">
        <v>6017</v>
      </c>
      <c r="H298" s="10" t="s">
        <v>6498</v>
      </c>
      <c r="I298" s="23" t="s">
        <v>6329</v>
      </c>
      <c r="J298" s="10"/>
      <c r="K298" s="10"/>
      <c r="N298" s="7" t="s">
        <v>6396</v>
      </c>
    </row>
    <row r="299" spans="1:277" ht="48.6">
      <c r="A299" s="3">
        <v>298</v>
      </c>
      <c r="B299" s="20" t="s">
        <v>5840</v>
      </c>
      <c r="C299" s="17" t="str">
        <f t="shared" si="4"/>
        <v>Def</v>
      </c>
      <c r="D299" s="2" t="s">
        <v>556</v>
      </c>
      <c r="E299" s="2">
        <v>1</v>
      </c>
      <c r="F299" s="3">
        <v>1</v>
      </c>
      <c r="G299" s="3" t="s">
        <v>6017</v>
      </c>
      <c r="I299" s="23" t="s">
        <v>6328</v>
      </c>
      <c r="J299" s="8"/>
      <c r="K299" s="8"/>
      <c r="M299" s="34" t="s">
        <v>6609</v>
      </c>
      <c r="N299" s="7" t="s">
        <v>6396</v>
      </c>
      <c r="O299" s="25">
        <v>44165</v>
      </c>
      <c r="P299" s="25">
        <v>44146</v>
      </c>
    </row>
    <row r="300" spans="1:277" ht="64.8">
      <c r="A300" s="3">
        <v>299</v>
      </c>
      <c r="B300" s="20" t="s">
        <v>6702</v>
      </c>
      <c r="C300" s="17" t="str">
        <f t="shared" si="4"/>
        <v>Def</v>
      </c>
      <c r="D300" s="2" t="s">
        <v>557</v>
      </c>
      <c r="F300" s="3">
        <v>7</v>
      </c>
      <c r="G300" s="3" t="s">
        <v>141</v>
      </c>
      <c r="I300" s="8" t="s">
        <v>6676</v>
      </c>
      <c r="M300" s="7" t="s">
        <v>6695</v>
      </c>
      <c r="N300" s="7" t="s">
        <v>6696</v>
      </c>
      <c r="O300" s="25">
        <v>44211</v>
      </c>
      <c r="P300" s="25">
        <v>44209</v>
      </c>
    </row>
    <row r="301" spans="1:277" ht="32.4">
      <c r="A301" s="3">
        <v>300</v>
      </c>
      <c r="B301" s="20" t="s">
        <v>5841</v>
      </c>
      <c r="C301" s="17" t="str">
        <f t="shared" si="4"/>
        <v>Def</v>
      </c>
      <c r="D301" s="2" t="s">
        <v>558</v>
      </c>
      <c r="E301" s="2">
        <v>1</v>
      </c>
      <c r="F301" s="3">
        <v>4</v>
      </c>
      <c r="G301" s="3" t="s">
        <v>6017</v>
      </c>
      <c r="I301" s="8" t="s">
        <v>6561</v>
      </c>
      <c r="J301" s="8"/>
      <c r="K301" s="8"/>
      <c r="M301" s="34" t="s">
        <v>6609</v>
      </c>
      <c r="N301" s="7" t="s">
        <v>6396</v>
      </c>
      <c r="O301" s="25">
        <v>44165</v>
      </c>
      <c r="P301" s="25">
        <v>44146</v>
      </c>
    </row>
    <row r="302" spans="1:277">
      <c r="A302" s="3">
        <v>301</v>
      </c>
      <c r="B302" s="20" t="s">
        <v>5842</v>
      </c>
      <c r="C302" s="17" t="str">
        <f t="shared" si="4"/>
        <v>Def</v>
      </c>
      <c r="D302" s="2" t="s">
        <v>62</v>
      </c>
      <c r="F302" s="3">
        <v>6</v>
      </c>
      <c r="G302" s="3" t="s">
        <v>141</v>
      </c>
      <c r="I302" s="3"/>
      <c r="J302" s="3"/>
      <c r="K302" s="3"/>
      <c r="M302" s="7" t="s">
        <v>6310</v>
      </c>
      <c r="N302" s="7" t="s">
        <v>6311</v>
      </c>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row>
    <row r="303" spans="1:277">
      <c r="A303" s="3">
        <v>302</v>
      </c>
      <c r="B303" s="20" t="s">
        <v>5843</v>
      </c>
      <c r="C303" s="17" t="str">
        <f t="shared" si="4"/>
        <v>Def</v>
      </c>
      <c r="D303" s="2" t="s">
        <v>63</v>
      </c>
      <c r="F303" s="3">
        <v>1</v>
      </c>
      <c r="G303" s="3" t="s">
        <v>141</v>
      </c>
      <c r="I303" s="3"/>
      <c r="J303" s="3"/>
      <c r="K303" s="3"/>
      <c r="M303" s="7" t="s">
        <v>6156</v>
      </c>
      <c r="N303" s="7" t="s">
        <v>6204</v>
      </c>
    </row>
    <row r="304" spans="1:277">
      <c r="A304" s="3">
        <v>303</v>
      </c>
      <c r="B304" s="20" t="s">
        <v>5844</v>
      </c>
      <c r="C304" s="17" t="str">
        <f t="shared" si="4"/>
        <v>Def</v>
      </c>
      <c r="D304" s="2" t="s">
        <v>559</v>
      </c>
      <c r="F304" s="3">
        <v>6</v>
      </c>
      <c r="G304" s="3" t="s">
        <v>6017</v>
      </c>
      <c r="H304" s="10" t="s">
        <v>1654</v>
      </c>
      <c r="I304" s="7"/>
      <c r="M304" s="7" t="s">
        <v>6396</v>
      </c>
      <c r="N304" s="7" t="s">
        <v>6396</v>
      </c>
    </row>
    <row r="305" spans="1:277">
      <c r="A305" s="3">
        <v>304</v>
      </c>
      <c r="B305" s="20" t="s">
        <v>5845</v>
      </c>
      <c r="C305" s="17" t="str">
        <f t="shared" si="4"/>
        <v>Def</v>
      </c>
      <c r="D305" s="2" t="s">
        <v>64</v>
      </c>
      <c r="E305" s="2">
        <v>2</v>
      </c>
      <c r="F305" s="3">
        <v>6</v>
      </c>
      <c r="G305" s="3" t="s">
        <v>141</v>
      </c>
      <c r="I305" s="10" t="s">
        <v>6485</v>
      </c>
      <c r="J305" s="10"/>
      <c r="K305" s="10"/>
      <c r="M305" s="7" t="s">
        <v>6479</v>
      </c>
      <c r="N305" s="7" t="s">
        <v>6480</v>
      </c>
    </row>
    <row r="306" spans="1:277" ht="32.4">
      <c r="A306" s="3">
        <v>305</v>
      </c>
      <c r="B306" s="20" t="s">
        <v>5846</v>
      </c>
      <c r="C306" s="17" t="str">
        <f t="shared" si="4"/>
        <v>Def</v>
      </c>
      <c r="D306" s="2" t="s">
        <v>560</v>
      </c>
      <c r="F306" s="3">
        <v>7</v>
      </c>
      <c r="G306" s="3" t="s">
        <v>1652</v>
      </c>
      <c r="I306" s="8" t="s">
        <v>6048</v>
      </c>
      <c r="J306" s="8"/>
      <c r="K306" s="8"/>
      <c r="M306" s="7" t="s">
        <v>6176</v>
      </c>
      <c r="N306" s="7" t="s">
        <v>6226</v>
      </c>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row>
    <row r="307" spans="1:277" ht="32.4">
      <c r="A307" s="3">
        <v>306</v>
      </c>
      <c r="B307" s="20" t="s">
        <v>561</v>
      </c>
      <c r="C307" s="17" t="str">
        <f t="shared" si="4"/>
        <v>Def</v>
      </c>
      <c r="D307" s="2" t="s">
        <v>562</v>
      </c>
      <c r="F307" s="3">
        <v>7</v>
      </c>
      <c r="G307" s="3" t="s">
        <v>141</v>
      </c>
      <c r="I307" s="8" t="s">
        <v>6648</v>
      </c>
      <c r="M307" s="7" t="s">
        <v>6396</v>
      </c>
      <c r="N307" s="7" t="s">
        <v>6396</v>
      </c>
    </row>
    <row r="308" spans="1:277">
      <c r="A308" s="3">
        <v>307</v>
      </c>
      <c r="B308" s="20" t="s">
        <v>563</v>
      </c>
      <c r="C308" s="17" t="str">
        <f t="shared" si="4"/>
        <v>Def</v>
      </c>
      <c r="D308" s="2" t="s">
        <v>564</v>
      </c>
      <c r="F308" s="3">
        <v>7</v>
      </c>
      <c r="G308" s="3" t="s">
        <v>1649</v>
      </c>
      <c r="H308" s="10" t="s">
        <v>1639</v>
      </c>
      <c r="I308" s="7"/>
      <c r="M308" s="7" t="s">
        <v>6396</v>
      </c>
      <c r="N308" s="7" t="s">
        <v>6396</v>
      </c>
    </row>
    <row r="309" spans="1:277">
      <c r="A309" s="3">
        <v>308</v>
      </c>
      <c r="B309" s="20" t="s">
        <v>5847</v>
      </c>
      <c r="C309" s="17" t="str">
        <f t="shared" si="4"/>
        <v>Def</v>
      </c>
      <c r="D309" s="2" t="s">
        <v>566</v>
      </c>
      <c r="F309" s="3">
        <v>6</v>
      </c>
      <c r="G309" s="3" t="s">
        <v>6017</v>
      </c>
      <c r="H309" s="10" t="s">
        <v>1654</v>
      </c>
      <c r="I309" s="8"/>
      <c r="M309" s="7" t="s">
        <v>6396</v>
      </c>
      <c r="N309" s="7" t="s">
        <v>6396</v>
      </c>
    </row>
    <row r="310" spans="1:277">
      <c r="A310" s="3">
        <v>309</v>
      </c>
      <c r="B310" s="20" t="s">
        <v>5848</v>
      </c>
      <c r="C310" s="17" t="str">
        <f t="shared" si="4"/>
        <v>Def</v>
      </c>
      <c r="D310" s="2" t="s">
        <v>565</v>
      </c>
      <c r="F310" s="3">
        <v>6</v>
      </c>
      <c r="G310" s="3" t="s">
        <v>6017</v>
      </c>
      <c r="H310" s="10" t="s">
        <v>1654</v>
      </c>
      <c r="I310" s="7"/>
      <c r="M310" s="7" t="s">
        <v>6396</v>
      </c>
      <c r="N310" s="7" t="s">
        <v>6396</v>
      </c>
    </row>
    <row r="311" spans="1:277" ht="32.4">
      <c r="A311" s="3">
        <v>310</v>
      </c>
      <c r="B311" s="20" t="s">
        <v>5849</v>
      </c>
      <c r="C311" s="17" t="str">
        <f t="shared" si="4"/>
        <v>Def</v>
      </c>
      <c r="D311" s="2" t="s">
        <v>65</v>
      </c>
      <c r="E311" s="2">
        <v>2</v>
      </c>
      <c r="F311" s="3">
        <v>6</v>
      </c>
      <c r="G311" s="3" t="s">
        <v>6017</v>
      </c>
      <c r="I311" s="15" t="s">
        <v>6484</v>
      </c>
      <c r="J311" s="10"/>
      <c r="K311" s="10"/>
      <c r="M311" s="34" t="s">
        <v>6609</v>
      </c>
      <c r="N311" s="7" t="s">
        <v>6396</v>
      </c>
      <c r="O311" s="25">
        <v>44165</v>
      </c>
      <c r="P311" s="25">
        <v>44146</v>
      </c>
    </row>
    <row r="312" spans="1:277">
      <c r="A312" s="3">
        <v>311</v>
      </c>
      <c r="B312" s="20" t="s">
        <v>5850</v>
      </c>
      <c r="C312" s="17" t="str">
        <f t="shared" si="4"/>
        <v>Def</v>
      </c>
      <c r="D312" s="2" t="s">
        <v>66</v>
      </c>
      <c r="E312" s="2">
        <v>2</v>
      </c>
      <c r="F312" s="3">
        <v>2</v>
      </c>
      <c r="G312" s="3" t="s">
        <v>141</v>
      </c>
      <c r="I312" s="19" t="s">
        <v>6334</v>
      </c>
      <c r="J312" s="10"/>
      <c r="K312" s="10"/>
      <c r="M312" s="7" t="s">
        <v>6499</v>
      </c>
      <c r="N312" s="7" t="s">
        <v>6500</v>
      </c>
      <c r="O312" s="25">
        <v>44138</v>
      </c>
      <c r="P312" s="25">
        <v>44138</v>
      </c>
    </row>
    <row r="313" spans="1:277">
      <c r="A313" s="3">
        <v>312</v>
      </c>
      <c r="B313" s="20" t="s">
        <v>5851</v>
      </c>
      <c r="C313" s="17" t="str">
        <f t="shared" si="4"/>
        <v>Def</v>
      </c>
      <c r="D313" s="2" t="s">
        <v>67</v>
      </c>
      <c r="F313" s="3">
        <v>2</v>
      </c>
      <c r="G313" s="3" t="s">
        <v>141</v>
      </c>
      <c r="I313" s="3"/>
      <c r="J313" s="3"/>
      <c r="K313" s="3"/>
      <c r="M313" s="7" t="s">
        <v>6184</v>
      </c>
      <c r="N313" s="7" t="s">
        <v>6238</v>
      </c>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row>
    <row r="314" spans="1:277">
      <c r="A314" s="3">
        <v>313</v>
      </c>
      <c r="B314" s="20" t="s">
        <v>567</v>
      </c>
      <c r="C314" s="17" t="str">
        <f t="shared" si="4"/>
        <v>Def</v>
      </c>
      <c r="D314" s="2" t="s">
        <v>568</v>
      </c>
      <c r="F314" s="3">
        <v>7</v>
      </c>
      <c r="G314" s="3" t="s">
        <v>1649</v>
      </c>
      <c r="H314" s="10" t="s">
        <v>1639</v>
      </c>
      <c r="I314" s="7"/>
      <c r="M314" s="7" t="s">
        <v>6396</v>
      </c>
      <c r="N314" s="7" t="s">
        <v>6396</v>
      </c>
    </row>
    <row r="315" spans="1:277">
      <c r="A315" s="3">
        <v>314</v>
      </c>
      <c r="B315" s="20" t="s">
        <v>569</v>
      </c>
      <c r="C315" s="17" t="str">
        <f t="shared" si="4"/>
        <v>Def</v>
      </c>
      <c r="D315" s="2" t="s">
        <v>570</v>
      </c>
      <c r="F315" s="3">
        <v>7</v>
      </c>
      <c r="G315" s="3" t="s">
        <v>1649</v>
      </c>
      <c r="H315" s="10" t="s">
        <v>1639</v>
      </c>
      <c r="I315" s="7"/>
      <c r="M315" s="7" t="s">
        <v>6396</v>
      </c>
      <c r="N315" s="7" t="s">
        <v>6396</v>
      </c>
    </row>
    <row r="316" spans="1:277" ht="64.8">
      <c r="A316" s="3">
        <v>315</v>
      </c>
      <c r="B316" s="20" t="s">
        <v>571</v>
      </c>
      <c r="C316" s="17" t="str">
        <f t="shared" si="4"/>
        <v>Def</v>
      </c>
      <c r="D316" s="2" t="s">
        <v>572</v>
      </c>
      <c r="F316" s="3">
        <v>2</v>
      </c>
      <c r="G316" s="57" t="s">
        <v>6017</v>
      </c>
      <c r="I316" s="8" t="s">
        <v>6681</v>
      </c>
      <c r="N316" s="7" t="s">
        <v>6396</v>
      </c>
      <c r="O316" s="25">
        <v>44211</v>
      </c>
      <c r="P316" s="25">
        <v>43842</v>
      </c>
    </row>
    <row r="317" spans="1:277">
      <c r="A317" s="3">
        <v>316</v>
      </c>
      <c r="B317" s="20" t="s">
        <v>6142</v>
      </c>
      <c r="C317" s="17" t="str">
        <f t="shared" si="4"/>
        <v>Def</v>
      </c>
      <c r="D317" s="2" t="s">
        <v>69</v>
      </c>
      <c r="F317" s="3">
        <v>1</v>
      </c>
      <c r="G317" s="3" t="s">
        <v>141</v>
      </c>
      <c r="I317" s="3"/>
      <c r="J317" s="3"/>
      <c r="K317" s="3"/>
      <c r="M317" s="7" t="s">
        <v>6708</v>
      </c>
      <c r="N317" s="7" t="s">
        <v>6230</v>
      </c>
    </row>
    <row r="318" spans="1:277" ht="32.4">
      <c r="A318" s="3">
        <v>317</v>
      </c>
      <c r="B318" s="20" t="s">
        <v>5852</v>
      </c>
      <c r="C318" s="17" t="str">
        <f t="shared" si="4"/>
        <v>Def</v>
      </c>
      <c r="D318" s="2" t="s">
        <v>573</v>
      </c>
      <c r="F318" s="3">
        <v>7</v>
      </c>
      <c r="G318" s="3" t="s">
        <v>141</v>
      </c>
      <c r="I318" s="8" t="s">
        <v>6686</v>
      </c>
      <c r="M318" s="7" t="s">
        <v>6697</v>
      </c>
      <c r="N318" s="7" t="s">
        <v>6698</v>
      </c>
      <c r="O318" s="25">
        <v>44211</v>
      </c>
      <c r="P318" s="25">
        <v>44209</v>
      </c>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row>
    <row r="319" spans="1:277">
      <c r="A319" s="3">
        <v>318</v>
      </c>
      <c r="B319" s="20" t="s">
        <v>5853</v>
      </c>
      <c r="C319" s="17" t="str">
        <f t="shared" si="4"/>
        <v>Def</v>
      </c>
      <c r="D319" s="2" t="s">
        <v>70</v>
      </c>
      <c r="F319" s="3">
        <v>1</v>
      </c>
      <c r="G319" s="3" t="s">
        <v>6017</v>
      </c>
      <c r="H319" s="10" t="s">
        <v>1640</v>
      </c>
      <c r="I319" s="7" t="s">
        <v>1671</v>
      </c>
      <c r="M319" s="7" t="s">
        <v>6396</v>
      </c>
      <c r="N319" s="7" t="s">
        <v>6396</v>
      </c>
    </row>
    <row r="320" spans="1:277">
      <c r="A320" s="3">
        <v>319</v>
      </c>
      <c r="B320" s="20" t="s">
        <v>5854</v>
      </c>
      <c r="C320" s="17" t="str">
        <f t="shared" si="4"/>
        <v>Def</v>
      </c>
      <c r="D320" s="2" t="s">
        <v>574</v>
      </c>
      <c r="F320" s="3">
        <v>7</v>
      </c>
      <c r="G320" s="3" t="s">
        <v>142</v>
      </c>
      <c r="H320" s="10" t="s">
        <v>6652</v>
      </c>
      <c r="I320" s="8" t="s">
        <v>6388</v>
      </c>
      <c r="L320" s="3" t="s">
        <v>6016</v>
      </c>
      <c r="M320" s="7" t="s">
        <v>6396</v>
      </c>
      <c r="N320" s="7" t="s">
        <v>6396</v>
      </c>
    </row>
    <row r="321" spans="1:277">
      <c r="A321" s="3">
        <v>320</v>
      </c>
      <c r="B321" s="20" t="s">
        <v>5855</v>
      </c>
      <c r="C321" s="17" t="str">
        <f t="shared" si="4"/>
        <v>Def</v>
      </c>
      <c r="D321" s="2" t="s">
        <v>71</v>
      </c>
      <c r="E321" s="2">
        <v>2</v>
      </c>
      <c r="F321" s="3">
        <v>2</v>
      </c>
      <c r="G321" s="3" t="s">
        <v>141</v>
      </c>
      <c r="I321" s="19" t="s">
        <v>6331</v>
      </c>
      <c r="J321" s="3"/>
      <c r="K321" s="3"/>
      <c r="M321" s="7" t="s">
        <v>6501</v>
      </c>
      <c r="N321" s="7" t="s">
        <v>6502</v>
      </c>
      <c r="O321" s="25">
        <v>44139</v>
      </c>
      <c r="P321" s="25">
        <v>44138</v>
      </c>
    </row>
    <row r="322" spans="1:277" ht="48.6">
      <c r="A322" s="3">
        <v>321</v>
      </c>
      <c r="B322" s="20" t="s">
        <v>5856</v>
      </c>
      <c r="C322" s="17" t="str">
        <f t="shared" ref="C322:C385" si="5">HYPERLINK("#'"&amp;B322&amp;"'!A1","Def")</f>
        <v>Def</v>
      </c>
      <c r="D322" s="2" t="s">
        <v>575</v>
      </c>
      <c r="E322" s="2">
        <v>2</v>
      </c>
      <c r="F322" s="3">
        <v>1</v>
      </c>
      <c r="G322" s="3" t="s">
        <v>141</v>
      </c>
      <c r="I322" s="23" t="s">
        <v>6678</v>
      </c>
      <c r="M322" s="7" t="s">
        <v>6679</v>
      </c>
      <c r="N322" s="7" t="s">
        <v>6680</v>
      </c>
      <c r="O322" s="25">
        <v>44208</v>
      </c>
      <c r="P322" s="25">
        <v>44208</v>
      </c>
    </row>
    <row r="323" spans="1:277" ht="32.4">
      <c r="A323" s="3">
        <v>322</v>
      </c>
      <c r="B323" s="20" t="s">
        <v>5857</v>
      </c>
      <c r="C323" s="17" t="str">
        <f t="shared" si="5"/>
        <v>Def</v>
      </c>
      <c r="D323" s="2" t="s">
        <v>576</v>
      </c>
      <c r="E323" s="2">
        <v>2</v>
      </c>
      <c r="F323" s="3">
        <v>2</v>
      </c>
      <c r="G323" s="3" t="s">
        <v>6017</v>
      </c>
      <c r="I323" s="8" t="s">
        <v>6483</v>
      </c>
      <c r="J323" s="8"/>
      <c r="K323" s="8"/>
      <c r="M323" s="34" t="s">
        <v>6609</v>
      </c>
      <c r="N323" s="7" t="s">
        <v>6396</v>
      </c>
      <c r="O323" s="25">
        <v>44165</v>
      </c>
      <c r="P323" s="25">
        <v>44146</v>
      </c>
    </row>
    <row r="324" spans="1:277">
      <c r="A324" s="3">
        <v>323</v>
      </c>
      <c r="B324" s="20" t="s">
        <v>5858</v>
      </c>
      <c r="C324" s="17" t="str">
        <f t="shared" si="5"/>
        <v>Def</v>
      </c>
      <c r="D324" s="2" t="s">
        <v>577</v>
      </c>
      <c r="F324" s="3">
        <v>2</v>
      </c>
      <c r="G324" s="3" t="s">
        <v>1659</v>
      </c>
      <c r="I324" s="7" t="s">
        <v>1673</v>
      </c>
      <c r="M324" s="7" t="s">
        <v>6326</v>
      </c>
      <c r="N324" s="7" t="s">
        <v>6228</v>
      </c>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3"/>
      <c r="JL324" s="3"/>
      <c r="JM324" s="3"/>
      <c r="JN324" s="3"/>
      <c r="JO324" s="3"/>
      <c r="JP324" s="3"/>
      <c r="JQ324" s="3"/>
    </row>
    <row r="325" spans="1:277">
      <c r="A325" s="3">
        <v>324</v>
      </c>
      <c r="B325" s="20" t="s">
        <v>578</v>
      </c>
      <c r="C325" s="17" t="str">
        <f t="shared" si="5"/>
        <v>Def</v>
      </c>
      <c r="D325" s="2" t="s">
        <v>579</v>
      </c>
      <c r="F325" s="3">
        <v>6</v>
      </c>
      <c r="G325" s="3" t="s">
        <v>1660</v>
      </c>
      <c r="H325" s="10" t="s">
        <v>5938</v>
      </c>
      <c r="I325" s="7"/>
      <c r="M325" s="7" t="s">
        <v>6396</v>
      </c>
      <c r="N325" s="7" t="s">
        <v>6396</v>
      </c>
    </row>
    <row r="326" spans="1:277">
      <c r="A326" s="3">
        <v>325</v>
      </c>
      <c r="B326" s="20" t="s">
        <v>580</v>
      </c>
      <c r="C326" s="17" t="str">
        <f t="shared" si="5"/>
        <v>Def</v>
      </c>
      <c r="D326" s="2" t="s">
        <v>581</v>
      </c>
      <c r="F326" s="3">
        <v>6</v>
      </c>
      <c r="G326" s="3" t="s">
        <v>1660</v>
      </c>
      <c r="H326" s="10" t="s">
        <v>5938</v>
      </c>
      <c r="I326" s="7"/>
      <c r="M326" s="7" t="s">
        <v>6396</v>
      </c>
      <c r="N326" s="7" t="s">
        <v>6396</v>
      </c>
    </row>
    <row r="327" spans="1:277" ht="64.8">
      <c r="A327" s="3">
        <v>326</v>
      </c>
      <c r="B327" s="20" t="s">
        <v>6383</v>
      </c>
      <c r="C327" s="17" t="str">
        <f t="shared" si="5"/>
        <v>Def</v>
      </c>
      <c r="D327" s="2" t="s">
        <v>72</v>
      </c>
      <c r="F327" s="3">
        <v>2</v>
      </c>
      <c r="G327" s="3" t="s">
        <v>141</v>
      </c>
      <c r="I327" s="22" t="s">
        <v>6327</v>
      </c>
      <c r="J327" s="10"/>
      <c r="K327" s="10"/>
      <c r="M327" s="7" t="s">
        <v>6326</v>
      </c>
      <c r="N327" s="7" t="s">
        <v>6228</v>
      </c>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row>
    <row r="328" spans="1:277">
      <c r="A328" s="3">
        <v>327</v>
      </c>
      <c r="B328" s="20" t="s">
        <v>5859</v>
      </c>
      <c r="C328" s="17" t="str">
        <f t="shared" si="5"/>
        <v>Def</v>
      </c>
      <c r="D328" s="2" t="s">
        <v>583</v>
      </c>
      <c r="F328" s="3">
        <v>2</v>
      </c>
      <c r="G328" s="3" t="s">
        <v>142</v>
      </c>
      <c r="H328" s="10" t="s">
        <v>6440</v>
      </c>
      <c r="I328" s="23"/>
      <c r="J328" s="8"/>
      <c r="K328" s="8"/>
      <c r="M328" s="7" t="s">
        <v>6396</v>
      </c>
      <c r="N328" s="7" t="s">
        <v>6396</v>
      </c>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row>
    <row r="329" spans="1:277">
      <c r="A329" s="3">
        <v>328</v>
      </c>
      <c r="B329" s="20" t="s">
        <v>5860</v>
      </c>
      <c r="C329" s="17" t="str">
        <f t="shared" si="5"/>
        <v>Def</v>
      </c>
      <c r="D329" s="2" t="s">
        <v>582</v>
      </c>
      <c r="F329" s="3">
        <v>7</v>
      </c>
      <c r="G329" s="3" t="s">
        <v>6017</v>
      </c>
      <c r="I329" s="8" t="s">
        <v>6650</v>
      </c>
      <c r="J329" s="8"/>
      <c r="K329" s="8"/>
      <c r="M329" s="7" t="s">
        <v>6396</v>
      </c>
      <c r="N329" s="7" t="s">
        <v>6396</v>
      </c>
    </row>
    <row r="330" spans="1:277" ht="32.4">
      <c r="A330" s="3">
        <v>329</v>
      </c>
      <c r="B330" s="20" t="s">
        <v>5861</v>
      </c>
      <c r="C330" s="17" t="str">
        <f t="shared" si="5"/>
        <v>Def</v>
      </c>
      <c r="D330" s="2" t="s">
        <v>584</v>
      </c>
      <c r="F330" s="3">
        <v>1</v>
      </c>
      <c r="G330" s="3" t="s">
        <v>1659</v>
      </c>
      <c r="I330" s="8" t="s">
        <v>6049</v>
      </c>
      <c r="J330" s="8"/>
      <c r="K330" s="8"/>
      <c r="M330" s="7" t="s">
        <v>6183</v>
      </c>
      <c r="N330" s="7" t="s">
        <v>6237</v>
      </c>
    </row>
    <row r="331" spans="1:277">
      <c r="A331" s="3">
        <v>330</v>
      </c>
      <c r="B331" s="20" t="s">
        <v>585</v>
      </c>
      <c r="C331" s="17" t="str">
        <f t="shared" si="5"/>
        <v>Def</v>
      </c>
      <c r="D331" s="2" t="s">
        <v>586</v>
      </c>
      <c r="F331" s="3">
        <v>3</v>
      </c>
      <c r="G331" s="3" t="s">
        <v>1660</v>
      </c>
      <c r="H331" s="10" t="s">
        <v>1662</v>
      </c>
      <c r="I331" s="7"/>
      <c r="M331" s="7" t="s">
        <v>6396</v>
      </c>
      <c r="N331" s="7" t="s">
        <v>6396</v>
      </c>
    </row>
    <row r="332" spans="1:277">
      <c r="A332" s="3">
        <v>331</v>
      </c>
      <c r="B332" s="20" t="s">
        <v>587</v>
      </c>
      <c r="C332" s="17" t="str">
        <f t="shared" si="5"/>
        <v>Def</v>
      </c>
      <c r="D332" s="2" t="s">
        <v>588</v>
      </c>
      <c r="F332" s="3">
        <v>1</v>
      </c>
      <c r="G332" s="3" t="s">
        <v>1660</v>
      </c>
      <c r="H332" s="10" t="s">
        <v>6652</v>
      </c>
      <c r="I332" s="7"/>
      <c r="M332" s="7" t="s">
        <v>6396</v>
      </c>
      <c r="N332" s="7" t="s">
        <v>6396</v>
      </c>
    </row>
    <row r="333" spans="1:277" ht="97.2">
      <c r="A333" s="3">
        <v>332</v>
      </c>
      <c r="B333" s="20" t="s">
        <v>6581</v>
      </c>
      <c r="C333" s="17" t="str">
        <f t="shared" si="5"/>
        <v>Def</v>
      </c>
      <c r="D333" s="2" t="s">
        <v>6579</v>
      </c>
      <c r="E333" s="2">
        <v>2</v>
      </c>
      <c r="F333" s="3">
        <v>2</v>
      </c>
      <c r="G333" s="3" t="s">
        <v>1659</v>
      </c>
      <c r="I333" s="23" t="s">
        <v>6503</v>
      </c>
      <c r="J333" s="7" t="s">
        <v>6421</v>
      </c>
      <c r="K333" s="8" t="s">
        <v>6413</v>
      </c>
      <c r="M333" s="7" t="s">
        <v>6582</v>
      </c>
      <c r="N333" s="7" t="s">
        <v>6579</v>
      </c>
      <c r="O333" s="25">
        <v>44139</v>
      </c>
      <c r="P333" s="25">
        <v>44138</v>
      </c>
    </row>
    <row r="334" spans="1:277">
      <c r="A334" s="3">
        <v>333</v>
      </c>
      <c r="B334" s="20" t="s">
        <v>589</v>
      </c>
      <c r="C334" s="17" t="str">
        <f t="shared" si="5"/>
        <v>Def</v>
      </c>
      <c r="D334" s="2" t="s">
        <v>590</v>
      </c>
      <c r="F334" s="3">
        <v>1</v>
      </c>
      <c r="G334" s="3" t="s">
        <v>1660</v>
      </c>
      <c r="H334" s="10" t="s">
        <v>6652</v>
      </c>
      <c r="I334" s="7"/>
      <c r="M334" s="7" t="s">
        <v>6396</v>
      </c>
      <c r="N334" s="7" t="s">
        <v>6396</v>
      </c>
    </row>
    <row r="335" spans="1:277">
      <c r="A335" s="3">
        <v>334</v>
      </c>
      <c r="B335" s="20" t="s">
        <v>591</v>
      </c>
      <c r="C335" s="17" t="str">
        <f t="shared" si="5"/>
        <v>Def</v>
      </c>
      <c r="D335" s="2" t="s">
        <v>592</v>
      </c>
      <c r="F335" s="3">
        <v>7</v>
      </c>
      <c r="G335" s="3" t="s">
        <v>1660</v>
      </c>
      <c r="H335" s="10" t="s">
        <v>6652</v>
      </c>
      <c r="I335" s="7"/>
      <c r="M335" s="7" t="s">
        <v>6396</v>
      </c>
      <c r="N335" s="7" t="s">
        <v>6396</v>
      </c>
    </row>
    <row r="336" spans="1:277">
      <c r="A336" s="3">
        <v>335</v>
      </c>
      <c r="B336" s="20" t="s">
        <v>5862</v>
      </c>
      <c r="C336" s="17" t="str">
        <f t="shared" si="5"/>
        <v>Def</v>
      </c>
      <c r="D336" s="2" t="s">
        <v>6063</v>
      </c>
      <c r="F336" s="3">
        <v>2</v>
      </c>
      <c r="G336" s="3" t="s">
        <v>142</v>
      </c>
      <c r="H336" s="10" t="s">
        <v>6332</v>
      </c>
      <c r="I336" s="19"/>
      <c r="J336" s="10"/>
      <c r="K336" s="10"/>
      <c r="M336" s="7" t="s">
        <v>6396</v>
      </c>
      <c r="N336" s="7" t="s">
        <v>6396</v>
      </c>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row>
    <row r="337" spans="1:277">
      <c r="A337" s="3">
        <v>336</v>
      </c>
      <c r="B337" s="20" t="s">
        <v>5863</v>
      </c>
      <c r="C337" s="17" t="str">
        <f t="shared" si="5"/>
        <v>Def</v>
      </c>
      <c r="D337" s="2" t="s">
        <v>593</v>
      </c>
      <c r="F337" s="3">
        <v>2</v>
      </c>
      <c r="G337" s="3" t="s">
        <v>142</v>
      </c>
      <c r="H337" s="10" t="s">
        <v>6332</v>
      </c>
      <c r="I337" s="19"/>
      <c r="J337" s="10"/>
      <c r="K337" s="10"/>
      <c r="M337" s="7" t="s">
        <v>6396</v>
      </c>
      <c r="N337" s="7" t="s">
        <v>6396</v>
      </c>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row>
    <row r="338" spans="1:277">
      <c r="A338" s="3">
        <v>337</v>
      </c>
      <c r="B338" s="20" t="s">
        <v>594</v>
      </c>
      <c r="C338" s="17" t="str">
        <f t="shared" si="5"/>
        <v>Def</v>
      </c>
      <c r="D338" s="2" t="s">
        <v>595</v>
      </c>
      <c r="F338" s="3">
        <v>7</v>
      </c>
      <c r="G338" s="3" t="s">
        <v>1660</v>
      </c>
      <c r="H338" s="10" t="s">
        <v>1639</v>
      </c>
      <c r="I338" s="7"/>
      <c r="M338" s="7" t="s">
        <v>6396</v>
      </c>
      <c r="N338" s="7" t="s">
        <v>6396</v>
      </c>
    </row>
    <row r="339" spans="1:277">
      <c r="A339" s="3">
        <v>338</v>
      </c>
      <c r="B339" s="20" t="s">
        <v>596</v>
      </c>
      <c r="C339" s="17" t="str">
        <f t="shared" si="5"/>
        <v>Def</v>
      </c>
      <c r="D339" s="2" t="s">
        <v>597</v>
      </c>
      <c r="F339" s="3">
        <v>2</v>
      </c>
      <c r="G339" s="3" t="s">
        <v>6017</v>
      </c>
      <c r="H339" s="10" t="s">
        <v>1661</v>
      </c>
      <c r="I339" s="7" t="s">
        <v>6649</v>
      </c>
      <c r="M339" s="7" t="s">
        <v>6396</v>
      </c>
      <c r="N339" s="7" t="s">
        <v>6396</v>
      </c>
    </row>
    <row r="340" spans="1:277">
      <c r="A340" s="3">
        <v>339</v>
      </c>
      <c r="B340" s="20" t="s">
        <v>6583</v>
      </c>
      <c r="C340" s="17" t="str">
        <f t="shared" si="5"/>
        <v>Def</v>
      </c>
      <c r="D340" s="2" t="s">
        <v>598</v>
      </c>
      <c r="E340" s="2">
        <v>2</v>
      </c>
      <c r="F340" s="3">
        <v>6</v>
      </c>
      <c r="G340" s="3" t="s">
        <v>1659</v>
      </c>
      <c r="I340" s="7" t="s">
        <v>6585</v>
      </c>
      <c r="M340" s="7" t="s">
        <v>6584</v>
      </c>
      <c r="N340" s="7" t="s">
        <v>6586</v>
      </c>
      <c r="O340" s="25">
        <v>44139</v>
      </c>
      <c r="P340" s="25">
        <v>44138</v>
      </c>
    </row>
    <row r="341" spans="1:277" ht="48.6">
      <c r="A341" s="3">
        <v>340</v>
      </c>
      <c r="B341" s="20" t="s">
        <v>5864</v>
      </c>
      <c r="C341" s="17" t="str">
        <f t="shared" si="5"/>
        <v>Def</v>
      </c>
      <c r="D341" s="2" t="s">
        <v>599</v>
      </c>
      <c r="F341" s="3">
        <v>2</v>
      </c>
      <c r="G341" s="57" t="s">
        <v>6017</v>
      </c>
      <c r="I341" s="33" t="s">
        <v>6423</v>
      </c>
      <c r="J341" s="7" t="s">
        <v>6372</v>
      </c>
      <c r="M341" s="7" t="s">
        <v>6396</v>
      </c>
      <c r="N341" s="7" t="s">
        <v>6396</v>
      </c>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row>
    <row r="342" spans="1:277" ht="32.4">
      <c r="A342" s="3">
        <v>341</v>
      </c>
      <c r="B342" s="20" t="s">
        <v>6587</v>
      </c>
      <c r="C342" s="17" t="str">
        <f t="shared" si="5"/>
        <v>Def</v>
      </c>
      <c r="D342" s="2" t="s">
        <v>73</v>
      </c>
      <c r="E342" s="2">
        <v>1</v>
      </c>
      <c r="F342" s="3">
        <v>2</v>
      </c>
      <c r="G342" s="3" t="s">
        <v>1647</v>
      </c>
      <c r="I342" s="22" t="s">
        <v>6333</v>
      </c>
      <c r="J342" s="10"/>
      <c r="K342" s="10"/>
      <c r="M342" s="7" t="s">
        <v>6499</v>
      </c>
      <c r="N342" s="7" t="s">
        <v>6500</v>
      </c>
      <c r="O342" s="25">
        <v>44140</v>
      </c>
      <c r="P342" s="25">
        <v>44138</v>
      </c>
    </row>
    <row r="343" spans="1:277" ht="129.6">
      <c r="A343" s="3">
        <v>342</v>
      </c>
      <c r="B343" s="20" t="s">
        <v>5865</v>
      </c>
      <c r="C343" s="17" t="str">
        <f t="shared" si="5"/>
        <v>Def</v>
      </c>
      <c r="D343" s="2" t="s">
        <v>631</v>
      </c>
      <c r="E343" s="2">
        <v>2</v>
      </c>
      <c r="F343" s="3">
        <v>2</v>
      </c>
      <c r="G343" s="3" t="s">
        <v>6017</v>
      </c>
      <c r="H343" s="10" t="s">
        <v>6498</v>
      </c>
      <c r="I343" s="23" t="s">
        <v>6653</v>
      </c>
      <c r="J343" s="7" t="s">
        <v>6320</v>
      </c>
      <c r="K343" s="8" t="s">
        <v>6422</v>
      </c>
      <c r="M343" s="34"/>
      <c r="N343" s="7" t="s">
        <v>6396</v>
      </c>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row>
    <row r="344" spans="1:277" ht="81">
      <c r="A344" s="3">
        <v>343</v>
      </c>
      <c r="B344" s="20" t="s">
        <v>6685</v>
      </c>
      <c r="C344" s="17" t="str">
        <f t="shared" si="5"/>
        <v>Def</v>
      </c>
      <c r="D344" s="2" t="s">
        <v>600</v>
      </c>
      <c r="F344" s="3">
        <v>7</v>
      </c>
      <c r="G344" s="3" t="s">
        <v>141</v>
      </c>
      <c r="I344" s="8" t="s">
        <v>6682</v>
      </c>
      <c r="M344" s="7" t="s">
        <v>6533</v>
      </c>
      <c r="N344" s="7" t="s">
        <v>6674</v>
      </c>
      <c r="O344" s="25">
        <v>44211</v>
      </c>
      <c r="P344" s="25">
        <v>44209</v>
      </c>
    </row>
    <row r="345" spans="1:277" ht="48.6">
      <c r="A345" s="3">
        <v>344</v>
      </c>
      <c r="B345" s="20" t="s">
        <v>5866</v>
      </c>
      <c r="C345" s="17" t="str">
        <f t="shared" si="5"/>
        <v>Def</v>
      </c>
      <c r="D345" s="2" t="s">
        <v>601</v>
      </c>
      <c r="F345" s="3">
        <v>7</v>
      </c>
      <c r="G345" s="3" t="s">
        <v>141</v>
      </c>
      <c r="I345" s="8" t="s">
        <v>6389</v>
      </c>
      <c r="J345" s="8"/>
      <c r="K345" s="8"/>
      <c r="M345" s="7" t="s">
        <v>10413</v>
      </c>
      <c r="N345" s="7" t="s">
        <v>10414</v>
      </c>
      <c r="O345" s="25">
        <v>44211</v>
      </c>
      <c r="P345" s="25">
        <v>44209</v>
      </c>
    </row>
    <row r="346" spans="1:277" ht="32.4">
      <c r="A346" s="3">
        <v>345</v>
      </c>
      <c r="B346" s="20" t="s">
        <v>5867</v>
      </c>
      <c r="C346" s="17" t="str">
        <f t="shared" si="5"/>
        <v>Def</v>
      </c>
      <c r="D346" s="2" t="s">
        <v>602</v>
      </c>
      <c r="E346" s="2">
        <v>2</v>
      </c>
      <c r="F346" s="3">
        <v>2</v>
      </c>
      <c r="G346" s="3" t="s">
        <v>142</v>
      </c>
      <c r="H346" s="10" t="s">
        <v>1662</v>
      </c>
      <c r="I346" s="8" t="s">
        <v>6462</v>
      </c>
      <c r="J346" s="8"/>
      <c r="K346" s="8"/>
      <c r="L346" s="3" t="s">
        <v>6016</v>
      </c>
      <c r="M346" s="7" t="s">
        <v>6396</v>
      </c>
      <c r="N346" s="7" t="s">
        <v>6396</v>
      </c>
    </row>
    <row r="347" spans="1:277" ht="48.6">
      <c r="A347" s="3">
        <v>346</v>
      </c>
      <c r="B347" s="20" t="s">
        <v>5868</v>
      </c>
      <c r="C347" s="17" t="str">
        <f t="shared" si="5"/>
        <v>Def</v>
      </c>
      <c r="D347" s="2" t="s">
        <v>74</v>
      </c>
      <c r="E347" s="2">
        <v>2</v>
      </c>
      <c r="F347" s="3">
        <v>2</v>
      </c>
      <c r="G347" s="3" t="s">
        <v>141</v>
      </c>
      <c r="I347" s="22" t="s">
        <v>6592</v>
      </c>
      <c r="J347" s="15"/>
      <c r="K347" s="15"/>
      <c r="M347" s="7" t="s">
        <v>6589</v>
      </c>
      <c r="N347" s="7" t="s">
        <v>6504</v>
      </c>
      <c r="O347" s="25">
        <v>44140</v>
      </c>
      <c r="P347" s="25">
        <v>44138</v>
      </c>
    </row>
    <row r="348" spans="1:277" ht="64.8">
      <c r="A348" s="3">
        <v>347</v>
      </c>
      <c r="B348" s="20" t="s">
        <v>5869</v>
      </c>
      <c r="C348" s="17" t="str">
        <f t="shared" si="5"/>
        <v>Def</v>
      </c>
      <c r="D348" s="2" t="s">
        <v>603</v>
      </c>
      <c r="E348" s="2">
        <v>2</v>
      </c>
      <c r="F348" s="3">
        <v>4</v>
      </c>
      <c r="G348" s="3" t="s">
        <v>6017</v>
      </c>
      <c r="I348" s="8" t="s">
        <v>6482</v>
      </c>
      <c r="M348" s="34" t="s">
        <v>6609</v>
      </c>
      <c r="N348" s="7" t="s">
        <v>6396</v>
      </c>
      <c r="O348" s="25">
        <v>44165</v>
      </c>
      <c r="P348" s="25">
        <v>44146</v>
      </c>
    </row>
    <row r="349" spans="1:277">
      <c r="A349" s="3">
        <v>348</v>
      </c>
      <c r="B349" s="20" t="s">
        <v>6588</v>
      </c>
      <c r="C349" s="17" t="str">
        <f t="shared" si="5"/>
        <v>Def</v>
      </c>
      <c r="D349" s="2" t="s">
        <v>75</v>
      </c>
      <c r="F349" s="3">
        <v>2</v>
      </c>
      <c r="G349" s="3" t="s">
        <v>141</v>
      </c>
      <c r="I349" s="10" t="s">
        <v>6055</v>
      </c>
      <c r="J349" s="10"/>
      <c r="K349" s="10"/>
      <c r="M349" s="7" t="s">
        <v>6152</v>
      </c>
      <c r="N349" s="7" t="s">
        <v>6200</v>
      </c>
    </row>
    <row r="350" spans="1:277" ht="32.4">
      <c r="A350" s="3">
        <v>349</v>
      </c>
      <c r="B350" s="20" t="s">
        <v>6594</v>
      </c>
      <c r="C350" s="17" t="str">
        <f t="shared" si="5"/>
        <v>Def</v>
      </c>
      <c r="D350" s="2" t="s">
        <v>604</v>
      </c>
      <c r="E350" s="2">
        <v>2</v>
      </c>
      <c r="F350" s="3">
        <v>2</v>
      </c>
      <c r="G350" s="3" t="s">
        <v>141</v>
      </c>
      <c r="I350" s="23" t="s">
        <v>6593</v>
      </c>
      <c r="J350" s="8"/>
      <c r="K350" s="8"/>
      <c r="M350" s="7" t="s">
        <v>6590</v>
      </c>
      <c r="N350" s="7" t="s">
        <v>6591</v>
      </c>
      <c r="O350" s="25">
        <v>44140</v>
      </c>
      <c r="P350" s="25">
        <v>44139</v>
      </c>
    </row>
    <row r="351" spans="1:277">
      <c r="A351" s="3">
        <v>350</v>
      </c>
      <c r="B351" s="20" t="s">
        <v>605</v>
      </c>
      <c r="C351" s="17" t="str">
        <f t="shared" si="5"/>
        <v>Def</v>
      </c>
      <c r="D351" s="2" t="s">
        <v>606</v>
      </c>
      <c r="F351" s="3">
        <v>1</v>
      </c>
      <c r="G351" s="3" t="s">
        <v>1660</v>
      </c>
      <c r="H351" s="10" t="s">
        <v>1662</v>
      </c>
      <c r="I351" s="7"/>
      <c r="M351" s="7" t="s">
        <v>6396</v>
      </c>
      <c r="N351" s="7" t="s">
        <v>6396</v>
      </c>
    </row>
    <row r="352" spans="1:277" ht="32.4">
      <c r="A352" s="3">
        <v>351</v>
      </c>
      <c r="B352" s="20" t="s">
        <v>5870</v>
      </c>
      <c r="C352" s="17" t="str">
        <f t="shared" si="5"/>
        <v>Def</v>
      </c>
      <c r="D352" s="2" t="s">
        <v>6644</v>
      </c>
      <c r="F352" s="3">
        <v>2</v>
      </c>
      <c r="G352" s="3" t="s">
        <v>6017</v>
      </c>
      <c r="H352" s="10" t="s">
        <v>6459</v>
      </c>
      <c r="I352" s="8" t="s">
        <v>6646</v>
      </c>
      <c r="M352" s="7" t="s">
        <v>6396</v>
      </c>
      <c r="N352" s="7" t="s">
        <v>6396</v>
      </c>
    </row>
    <row r="353" spans="1:277" ht="32.4">
      <c r="A353" s="3">
        <v>352</v>
      </c>
      <c r="B353" s="20" t="s">
        <v>607</v>
      </c>
      <c r="C353" s="17" t="str">
        <f t="shared" si="5"/>
        <v>Def</v>
      </c>
      <c r="D353" s="2" t="s">
        <v>608</v>
      </c>
      <c r="F353" s="3">
        <v>2</v>
      </c>
      <c r="G353" s="3" t="s">
        <v>6017</v>
      </c>
      <c r="H353" s="10" t="s">
        <v>6459</v>
      </c>
      <c r="I353" s="8" t="s">
        <v>6646</v>
      </c>
      <c r="M353" s="7" t="s">
        <v>6396</v>
      </c>
      <c r="N353" s="7" t="s">
        <v>6396</v>
      </c>
    </row>
    <row r="354" spans="1:277" ht="32.4">
      <c r="A354" s="3">
        <v>353</v>
      </c>
      <c r="B354" s="20" t="s">
        <v>609</v>
      </c>
      <c r="C354" s="17" t="str">
        <f t="shared" si="5"/>
        <v>Def</v>
      </c>
      <c r="D354" s="2" t="s">
        <v>610</v>
      </c>
      <c r="F354" s="3">
        <v>2</v>
      </c>
      <c r="G354" s="3" t="s">
        <v>6017</v>
      </c>
      <c r="H354" s="10" t="s">
        <v>6459</v>
      </c>
      <c r="I354" s="8" t="s">
        <v>6646</v>
      </c>
      <c r="M354" s="7" t="s">
        <v>6396</v>
      </c>
      <c r="N354" s="7" t="s">
        <v>6396</v>
      </c>
    </row>
    <row r="355" spans="1:277" ht="32.4">
      <c r="A355" s="3">
        <v>354</v>
      </c>
      <c r="B355" s="20" t="s">
        <v>611</v>
      </c>
      <c r="C355" s="17" t="str">
        <f t="shared" si="5"/>
        <v>Def</v>
      </c>
      <c r="D355" s="2" t="s">
        <v>612</v>
      </c>
      <c r="F355" s="3">
        <v>2</v>
      </c>
      <c r="G355" s="3" t="s">
        <v>6017</v>
      </c>
      <c r="H355" s="10" t="s">
        <v>6459</v>
      </c>
      <c r="I355" s="8" t="s">
        <v>6646</v>
      </c>
      <c r="M355" s="7" t="s">
        <v>6396</v>
      </c>
      <c r="N355" s="7" t="s">
        <v>6396</v>
      </c>
    </row>
    <row r="356" spans="1:277" ht="32.4">
      <c r="A356" s="3">
        <v>355</v>
      </c>
      <c r="B356" s="20" t="s">
        <v>613</v>
      </c>
      <c r="C356" s="17" t="str">
        <f t="shared" si="5"/>
        <v>Def</v>
      </c>
      <c r="D356" s="2" t="s">
        <v>614</v>
      </c>
      <c r="F356" s="3">
        <v>2</v>
      </c>
      <c r="G356" s="3" t="s">
        <v>6017</v>
      </c>
      <c r="H356" s="10" t="s">
        <v>6459</v>
      </c>
      <c r="I356" s="8" t="s">
        <v>6646</v>
      </c>
      <c r="M356" s="7" t="s">
        <v>6396</v>
      </c>
      <c r="N356" s="7" t="s">
        <v>6396</v>
      </c>
    </row>
    <row r="357" spans="1:277" ht="32.4">
      <c r="A357" s="3">
        <v>356</v>
      </c>
      <c r="B357" s="20" t="s">
        <v>615</v>
      </c>
      <c r="C357" s="17" t="str">
        <f t="shared" si="5"/>
        <v>Def</v>
      </c>
      <c r="D357" s="2" t="s">
        <v>616</v>
      </c>
      <c r="F357" s="3">
        <v>2</v>
      </c>
      <c r="G357" s="3" t="s">
        <v>6017</v>
      </c>
      <c r="H357" s="10" t="s">
        <v>6459</v>
      </c>
      <c r="I357" s="8" t="s">
        <v>6646</v>
      </c>
      <c r="M357" s="7" t="s">
        <v>6396</v>
      </c>
      <c r="N357" s="7" t="s">
        <v>6396</v>
      </c>
    </row>
    <row r="358" spans="1:277" ht="32.4">
      <c r="A358" s="3">
        <v>357</v>
      </c>
      <c r="B358" s="20" t="s">
        <v>617</v>
      </c>
      <c r="C358" s="17" t="str">
        <f t="shared" si="5"/>
        <v>Def</v>
      </c>
      <c r="D358" s="2" t="s">
        <v>618</v>
      </c>
      <c r="F358" s="3">
        <v>2</v>
      </c>
      <c r="G358" s="3" t="s">
        <v>6017</v>
      </c>
      <c r="H358" s="10" t="s">
        <v>6459</v>
      </c>
      <c r="I358" s="8" t="s">
        <v>6646</v>
      </c>
      <c r="M358" s="7" t="s">
        <v>6396</v>
      </c>
      <c r="N358" s="7" t="s">
        <v>6396</v>
      </c>
    </row>
    <row r="359" spans="1:277" ht="32.4">
      <c r="A359" s="3">
        <v>358</v>
      </c>
      <c r="B359" s="20" t="s">
        <v>619</v>
      </c>
      <c r="C359" s="17" t="str">
        <f t="shared" si="5"/>
        <v>Def</v>
      </c>
      <c r="D359" s="2" t="s">
        <v>620</v>
      </c>
      <c r="F359" s="3">
        <v>2</v>
      </c>
      <c r="G359" s="3" t="s">
        <v>6017</v>
      </c>
      <c r="H359" s="10" t="s">
        <v>6459</v>
      </c>
      <c r="I359" s="8" t="s">
        <v>6646</v>
      </c>
      <c r="M359" s="7" t="s">
        <v>6396</v>
      </c>
      <c r="N359" s="7" t="s">
        <v>6396</v>
      </c>
    </row>
    <row r="360" spans="1:277" ht="32.4">
      <c r="A360" s="3">
        <v>359</v>
      </c>
      <c r="B360" s="20" t="s">
        <v>621</v>
      </c>
      <c r="C360" s="17" t="str">
        <f t="shared" si="5"/>
        <v>Def</v>
      </c>
      <c r="D360" s="2" t="s">
        <v>622</v>
      </c>
      <c r="F360" s="3">
        <v>2</v>
      </c>
      <c r="G360" s="3" t="s">
        <v>6017</v>
      </c>
      <c r="H360" s="10" t="s">
        <v>6459</v>
      </c>
      <c r="I360" s="8" t="s">
        <v>6646</v>
      </c>
      <c r="M360" s="7" t="s">
        <v>6396</v>
      </c>
      <c r="N360" s="7" t="s">
        <v>6396</v>
      </c>
    </row>
    <row r="361" spans="1:277" ht="32.4">
      <c r="A361" s="3">
        <v>360</v>
      </c>
      <c r="B361" s="20" t="s">
        <v>623</v>
      </c>
      <c r="C361" s="17" t="str">
        <f t="shared" si="5"/>
        <v>Def</v>
      </c>
      <c r="D361" s="2" t="s">
        <v>624</v>
      </c>
      <c r="F361" s="3">
        <v>2</v>
      </c>
      <c r="G361" s="3" t="s">
        <v>6017</v>
      </c>
      <c r="H361" s="10" t="s">
        <v>6459</v>
      </c>
      <c r="I361" s="8" t="s">
        <v>6646</v>
      </c>
      <c r="M361" s="7" t="s">
        <v>6396</v>
      </c>
      <c r="N361" s="7" t="s">
        <v>6396</v>
      </c>
    </row>
    <row r="362" spans="1:277">
      <c r="A362" s="3">
        <v>361</v>
      </c>
      <c r="B362" s="20" t="s">
        <v>625</v>
      </c>
      <c r="C362" s="17" t="str">
        <f t="shared" si="5"/>
        <v>Def</v>
      </c>
      <c r="D362" s="2" t="s">
        <v>626</v>
      </c>
      <c r="F362" s="3">
        <v>6</v>
      </c>
      <c r="G362" s="3" t="s">
        <v>1660</v>
      </c>
      <c r="H362" s="10" t="s">
        <v>5938</v>
      </c>
      <c r="I362" s="7"/>
      <c r="M362" s="7" t="s">
        <v>6396</v>
      </c>
      <c r="N362" s="7" t="s">
        <v>6396</v>
      </c>
    </row>
    <row r="363" spans="1:277">
      <c r="A363" s="3">
        <v>362</v>
      </c>
      <c r="B363" s="20" t="s">
        <v>5871</v>
      </c>
      <c r="C363" s="17" t="str">
        <f t="shared" si="5"/>
        <v>Def</v>
      </c>
      <c r="D363" s="2" t="s">
        <v>627</v>
      </c>
      <c r="F363" s="3">
        <v>6</v>
      </c>
      <c r="G363" s="3" t="s">
        <v>6017</v>
      </c>
      <c r="I363" s="7" t="s">
        <v>1673</v>
      </c>
      <c r="M363" s="7" t="s">
        <v>6396</v>
      </c>
      <c r="N363" s="7" t="s">
        <v>6396</v>
      </c>
    </row>
    <row r="364" spans="1:277" ht="48.6">
      <c r="A364" s="3">
        <v>363</v>
      </c>
      <c r="B364" s="20" t="s">
        <v>5872</v>
      </c>
      <c r="C364" s="17" t="str">
        <f t="shared" si="5"/>
        <v>Def</v>
      </c>
      <c r="D364" s="2" t="s">
        <v>76</v>
      </c>
      <c r="E364" s="2">
        <v>2</v>
      </c>
      <c r="F364" s="3">
        <v>2</v>
      </c>
      <c r="G364" s="3" t="s">
        <v>6017</v>
      </c>
      <c r="H364" s="10" t="s">
        <v>6505</v>
      </c>
      <c r="I364" s="22" t="s">
        <v>6335</v>
      </c>
      <c r="J364" s="10"/>
      <c r="K364" s="10"/>
      <c r="N364" s="7" t="s">
        <v>6396</v>
      </c>
    </row>
    <row r="365" spans="1:277" ht="48.6">
      <c r="A365" s="3">
        <v>364</v>
      </c>
      <c r="B365" s="20" t="s">
        <v>6352</v>
      </c>
      <c r="C365" s="17" t="str">
        <f t="shared" si="5"/>
        <v>Def</v>
      </c>
      <c r="D365" s="2" t="s">
        <v>77</v>
      </c>
      <c r="E365" s="2">
        <v>2</v>
      </c>
      <c r="F365" s="3">
        <v>2</v>
      </c>
      <c r="G365" s="3" t="s">
        <v>141</v>
      </c>
      <c r="I365" s="22" t="s">
        <v>6506</v>
      </c>
      <c r="J365" s="10"/>
      <c r="K365" s="10"/>
      <c r="M365" s="7" t="s">
        <v>6507</v>
      </c>
      <c r="N365" s="7" t="s">
        <v>6508</v>
      </c>
      <c r="O365" s="25">
        <v>44141</v>
      </c>
      <c r="P365" s="25">
        <v>44139</v>
      </c>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row>
    <row r="366" spans="1:277" ht="32.4">
      <c r="A366" s="3">
        <v>365</v>
      </c>
      <c r="B366" s="20" t="s">
        <v>6291</v>
      </c>
      <c r="C366" s="17" t="str">
        <f t="shared" si="5"/>
        <v>Def</v>
      </c>
      <c r="D366" s="2" t="s">
        <v>628</v>
      </c>
      <c r="F366" s="3">
        <v>2</v>
      </c>
      <c r="G366" s="3" t="s">
        <v>1660</v>
      </c>
      <c r="H366" s="10" t="s">
        <v>1663</v>
      </c>
      <c r="I366" s="8" t="s">
        <v>6654</v>
      </c>
      <c r="M366" s="7" t="s">
        <v>6396</v>
      </c>
      <c r="N366" s="7" t="s">
        <v>6396</v>
      </c>
    </row>
    <row r="367" spans="1:277" ht="32.4">
      <c r="A367" s="3">
        <v>366</v>
      </c>
      <c r="B367" s="20" t="s">
        <v>5873</v>
      </c>
      <c r="C367" s="17" t="str">
        <f t="shared" si="5"/>
        <v>Def</v>
      </c>
      <c r="D367" s="2" t="s">
        <v>629</v>
      </c>
      <c r="E367" s="2">
        <v>2</v>
      </c>
      <c r="F367" s="3">
        <v>2</v>
      </c>
      <c r="G367" s="3" t="s">
        <v>142</v>
      </c>
      <c r="H367" s="10" t="s">
        <v>6652</v>
      </c>
      <c r="I367" s="8" t="s">
        <v>6462</v>
      </c>
      <c r="J367" s="8"/>
      <c r="K367" s="8"/>
      <c r="L367" s="3" t="s">
        <v>6016</v>
      </c>
      <c r="M367" s="7" t="s">
        <v>6396</v>
      </c>
      <c r="N367" s="7" t="s">
        <v>6396</v>
      </c>
    </row>
    <row r="368" spans="1:277">
      <c r="A368" s="3">
        <v>367</v>
      </c>
      <c r="B368" s="20" t="s">
        <v>5874</v>
      </c>
      <c r="C368" s="17" t="str">
        <f t="shared" si="5"/>
        <v>Def</v>
      </c>
      <c r="D368" s="2" t="s">
        <v>78</v>
      </c>
      <c r="F368" s="3">
        <v>2</v>
      </c>
      <c r="G368" s="3" t="s">
        <v>141</v>
      </c>
      <c r="I368" s="10"/>
      <c r="J368" s="10"/>
      <c r="K368" s="10"/>
      <c r="M368" s="7" t="s">
        <v>6182</v>
      </c>
      <c r="N368" s="7" t="s">
        <v>6236</v>
      </c>
    </row>
    <row r="369" spans="1:277">
      <c r="A369" s="3">
        <v>368</v>
      </c>
      <c r="B369" s="20" t="s">
        <v>5875</v>
      </c>
      <c r="C369" s="17" t="str">
        <f t="shared" si="5"/>
        <v>Def</v>
      </c>
      <c r="D369" s="2" t="s">
        <v>79</v>
      </c>
      <c r="F369" s="3">
        <v>2</v>
      </c>
      <c r="G369" s="3" t="s">
        <v>142</v>
      </c>
      <c r="H369" s="10" t="s">
        <v>6336</v>
      </c>
      <c r="I369" s="19" t="s">
        <v>6040</v>
      </c>
      <c r="J369" s="10"/>
      <c r="K369" s="10"/>
      <c r="M369" s="7" t="s">
        <v>6396</v>
      </c>
      <c r="N369" s="7" t="s">
        <v>6396</v>
      </c>
    </row>
    <row r="370" spans="1:277" ht="32.4">
      <c r="A370" s="3">
        <v>369</v>
      </c>
      <c r="B370" s="20" t="s">
        <v>5876</v>
      </c>
      <c r="C370" s="17" t="str">
        <f t="shared" si="5"/>
        <v>Def</v>
      </c>
      <c r="D370" s="2" t="s">
        <v>630</v>
      </c>
      <c r="F370" s="3">
        <v>2</v>
      </c>
      <c r="G370" s="3" t="s">
        <v>142</v>
      </c>
      <c r="H370" s="10" t="s">
        <v>6339</v>
      </c>
      <c r="I370" s="23" t="s">
        <v>6340</v>
      </c>
      <c r="M370" s="7" t="s">
        <v>6396</v>
      </c>
      <c r="N370" s="7" t="s">
        <v>6396</v>
      </c>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3"/>
      <c r="JL370" s="3"/>
      <c r="JM370" s="3"/>
      <c r="JN370" s="3"/>
      <c r="JO370" s="3"/>
      <c r="JP370" s="3"/>
      <c r="JQ370" s="3"/>
    </row>
    <row r="371" spans="1:277">
      <c r="A371" s="3">
        <v>370</v>
      </c>
      <c r="B371" s="20" t="s">
        <v>634</v>
      </c>
      <c r="C371" s="17" t="str">
        <f t="shared" si="5"/>
        <v>Def</v>
      </c>
      <c r="D371" s="2" t="s">
        <v>635</v>
      </c>
      <c r="F371" s="3">
        <v>7</v>
      </c>
      <c r="G371" s="3" t="s">
        <v>1660</v>
      </c>
      <c r="H371" s="10" t="s">
        <v>1639</v>
      </c>
      <c r="I371" s="7" t="s">
        <v>1696</v>
      </c>
      <c r="M371" s="7" t="s">
        <v>6396</v>
      </c>
      <c r="N371" s="7" t="s">
        <v>6396</v>
      </c>
    </row>
    <row r="372" spans="1:277">
      <c r="A372" s="3">
        <v>371</v>
      </c>
      <c r="B372" s="20" t="s">
        <v>5877</v>
      </c>
      <c r="C372" s="17" t="str">
        <f t="shared" si="5"/>
        <v>Def</v>
      </c>
      <c r="D372" s="2" t="s">
        <v>632</v>
      </c>
      <c r="F372" s="3">
        <v>6</v>
      </c>
      <c r="G372" s="3" t="s">
        <v>6017</v>
      </c>
      <c r="I372" s="7" t="s">
        <v>1673</v>
      </c>
      <c r="M372" s="7" t="s">
        <v>6396</v>
      </c>
      <c r="N372" s="7" t="s">
        <v>6396</v>
      </c>
    </row>
    <row r="373" spans="1:277" ht="48.6">
      <c r="A373" s="3">
        <v>372</v>
      </c>
      <c r="B373" s="20" t="s">
        <v>5878</v>
      </c>
      <c r="C373" s="17" t="str">
        <f t="shared" si="5"/>
        <v>Def</v>
      </c>
      <c r="D373" s="2" t="s">
        <v>633</v>
      </c>
      <c r="E373" s="2">
        <v>2</v>
      </c>
      <c r="F373" s="3">
        <v>6</v>
      </c>
      <c r="G373" s="3" t="s">
        <v>6017</v>
      </c>
      <c r="I373" s="8" t="s">
        <v>6557</v>
      </c>
      <c r="J373" s="12"/>
      <c r="K373" s="12"/>
      <c r="M373" s="34" t="s">
        <v>6609</v>
      </c>
      <c r="N373" s="7" t="s">
        <v>6396</v>
      </c>
      <c r="O373" s="25">
        <v>44165</v>
      </c>
      <c r="P373" s="25">
        <v>44146</v>
      </c>
    </row>
    <row r="374" spans="1:277">
      <c r="A374" s="3">
        <v>373</v>
      </c>
      <c r="B374" s="20" t="s">
        <v>636</v>
      </c>
      <c r="C374" s="17" t="str">
        <f t="shared" si="5"/>
        <v>Def</v>
      </c>
      <c r="D374" s="2" t="s">
        <v>637</v>
      </c>
      <c r="F374" s="3">
        <v>2</v>
      </c>
      <c r="G374" s="3" t="s">
        <v>1648</v>
      </c>
      <c r="H374" s="10" t="s">
        <v>6460</v>
      </c>
      <c r="I374" s="7" t="s">
        <v>6019</v>
      </c>
      <c r="M374" s="7" t="s">
        <v>6396</v>
      </c>
      <c r="N374" s="7" t="s">
        <v>6396</v>
      </c>
    </row>
    <row r="375" spans="1:277">
      <c r="A375" s="3">
        <v>374</v>
      </c>
      <c r="B375" s="20" t="s">
        <v>638</v>
      </c>
      <c r="C375" s="17" t="str">
        <f t="shared" si="5"/>
        <v>Def</v>
      </c>
      <c r="D375" s="2" t="s">
        <v>639</v>
      </c>
      <c r="F375" s="3">
        <v>2</v>
      </c>
      <c r="G375" s="3" t="s">
        <v>1660</v>
      </c>
      <c r="H375" s="10" t="s">
        <v>1663</v>
      </c>
      <c r="I375" s="7"/>
      <c r="M375" s="7" t="s">
        <v>6396</v>
      </c>
      <c r="N375" s="7" t="s">
        <v>6396</v>
      </c>
    </row>
    <row r="376" spans="1:277" ht="48.6">
      <c r="A376" s="3">
        <v>375</v>
      </c>
      <c r="B376" s="20" t="s">
        <v>6510</v>
      </c>
      <c r="C376" s="17" t="str">
        <f t="shared" si="5"/>
        <v>Def</v>
      </c>
      <c r="D376" s="2" t="s">
        <v>6338</v>
      </c>
      <c r="E376" s="2">
        <v>2</v>
      </c>
      <c r="F376" s="3">
        <v>2</v>
      </c>
      <c r="G376" s="3" t="s">
        <v>1659</v>
      </c>
      <c r="I376" s="23" t="s">
        <v>6595</v>
      </c>
      <c r="M376" s="7" t="s">
        <v>6312</v>
      </c>
      <c r="N376" s="7" t="s">
        <v>6509</v>
      </c>
      <c r="O376" s="25">
        <v>44141</v>
      </c>
      <c r="P376" s="25">
        <v>44139</v>
      </c>
    </row>
    <row r="377" spans="1:277" ht="64.8">
      <c r="A377" s="3">
        <v>376</v>
      </c>
      <c r="B377" s="20" t="s">
        <v>640</v>
      </c>
      <c r="C377" s="17" t="str">
        <f t="shared" si="5"/>
        <v>Def</v>
      </c>
      <c r="D377" s="2" t="s">
        <v>641</v>
      </c>
      <c r="E377" s="2">
        <v>2</v>
      </c>
      <c r="F377" s="3">
        <v>2</v>
      </c>
      <c r="G377" s="3" t="s">
        <v>6017</v>
      </c>
      <c r="H377" s="10" t="s">
        <v>6498</v>
      </c>
      <c r="I377" s="23" t="s">
        <v>6655</v>
      </c>
      <c r="N377" s="7" t="s">
        <v>6396</v>
      </c>
    </row>
    <row r="378" spans="1:277" ht="32.4">
      <c r="A378" s="3">
        <v>377</v>
      </c>
      <c r="B378" s="20" t="s">
        <v>642</v>
      </c>
      <c r="C378" s="17" t="str">
        <f t="shared" si="5"/>
        <v>Def</v>
      </c>
      <c r="D378" s="2" t="s">
        <v>643</v>
      </c>
      <c r="F378" s="3">
        <v>2</v>
      </c>
      <c r="G378" s="3" t="s">
        <v>6017</v>
      </c>
      <c r="I378" s="8" t="s">
        <v>6656</v>
      </c>
      <c r="J378" s="8"/>
      <c r="K378" s="8"/>
      <c r="M378" s="7" t="s">
        <v>6396</v>
      </c>
      <c r="N378" s="7" t="s">
        <v>6396</v>
      </c>
    </row>
    <row r="379" spans="1:277">
      <c r="A379" s="3">
        <v>378</v>
      </c>
      <c r="B379" s="20" t="s">
        <v>644</v>
      </c>
      <c r="C379" s="17" t="str">
        <f t="shared" si="5"/>
        <v>Def</v>
      </c>
      <c r="D379" s="2" t="s">
        <v>645</v>
      </c>
      <c r="F379" s="3">
        <v>4</v>
      </c>
      <c r="G379" s="3" t="s">
        <v>1659</v>
      </c>
      <c r="I379" s="7" t="s">
        <v>1697</v>
      </c>
      <c r="M379" s="7" t="s">
        <v>6148</v>
      </c>
      <c r="N379" s="7" t="s">
        <v>6197</v>
      </c>
    </row>
    <row r="380" spans="1:277">
      <c r="A380" s="3">
        <v>379</v>
      </c>
      <c r="B380" s="20" t="s">
        <v>646</v>
      </c>
      <c r="C380" s="17" t="str">
        <f t="shared" si="5"/>
        <v>Def</v>
      </c>
      <c r="D380" s="2" t="s">
        <v>647</v>
      </c>
      <c r="F380" s="3">
        <v>7</v>
      </c>
      <c r="G380" s="3" t="s">
        <v>1660</v>
      </c>
      <c r="H380" s="10" t="s">
        <v>1639</v>
      </c>
      <c r="I380" s="7"/>
      <c r="M380" s="7" t="s">
        <v>6396</v>
      </c>
      <c r="N380" s="7" t="s">
        <v>6396</v>
      </c>
    </row>
    <row r="381" spans="1:277" ht="48.6">
      <c r="A381" s="3">
        <v>380</v>
      </c>
      <c r="B381" s="20" t="s">
        <v>648</v>
      </c>
      <c r="C381" s="17" t="str">
        <f t="shared" si="5"/>
        <v>Def</v>
      </c>
      <c r="D381" s="2" t="s">
        <v>649</v>
      </c>
      <c r="E381" s="2">
        <v>2</v>
      </c>
      <c r="F381" s="3">
        <v>2</v>
      </c>
      <c r="G381" s="3" t="s">
        <v>6017</v>
      </c>
      <c r="I381" s="23" t="s">
        <v>6600</v>
      </c>
      <c r="N381" s="7"/>
      <c r="O381" s="25">
        <v>44141</v>
      </c>
      <c r="P381" s="25">
        <v>44140</v>
      </c>
    </row>
    <row r="382" spans="1:277" ht="48.6">
      <c r="A382" s="3">
        <v>381</v>
      </c>
      <c r="B382" s="20" t="s">
        <v>650</v>
      </c>
      <c r="C382" s="17" t="str">
        <f t="shared" si="5"/>
        <v>Def</v>
      </c>
      <c r="D382" s="2" t="s">
        <v>651</v>
      </c>
      <c r="E382" s="2">
        <v>2</v>
      </c>
      <c r="F382" s="3">
        <v>2</v>
      </c>
      <c r="G382" s="3" t="s">
        <v>6017</v>
      </c>
      <c r="I382" s="23" t="s">
        <v>6599</v>
      </c>
      <c r="N382" s="7"/>
      <c r="O382" s="25">
        <v>44141</v>
      </c>
      <c r="P382" s="25">
        <v>44140</v>
      </c>
    </row>
    <row r="383" spans="1:277" ht="32.4">
      <c r="A383" s="3">
        <v>382</v>
      </c>
      <c r="B383" s="20" t="s">
        <v>5879</v>
      </c>
      <c r="C383" s="17" t="str">
        <f t="shared" si="5"/>
        <v>Def</v>
      </c>
      <c r="D383" s="2" t="s">
        <v>80</v>
      </c>
      <c r="E383" s="2">
        <v>2</v>
      </c>
      <c r="F383" s="3">
        <v>6</v>
      </c>
      <c r="G383" s="3" t="s">
        <v>6017</v>
      </c>
      <c r="I383" s="15" t="s">
        <v>6558</v>
      </c>
      <c r="J383" s="10"/>
      <c r="K383" s="10"/>
      <c r="M383" s="34" t="s">
        <v>6609</v>
      </c>
      <c r="N383" s="7" t="s">
        <v>6396</v>
      </c>
      <c r="O383" s="25">
        <v>44165</v>
      </c>
      <c r="P383" s="25">
        <v>44146</v>
      </c>
    </row>
    <row r="384" spans="1:277">
      <c r="A384" s="3">
        <v>383</v>
      </c>
      <c r="B384" s="20" t="s">
        <v>652</v>
      </c>
      <c r="C384" s="17" t="str">
        <f t="shared" si="5"/>
        <v>Def</v>
      </c>
      <c r="D384" s="2" t="s">
        <v>653</v>
      </c>
      <c r="F384" s="3">
        <v>4</v>
      </c>
      <c r="G384" s="3" t="s">
        <v>1660</v>
      </c>
      <c r="H384" s="10" t="s">
        <v>5937</v>
      </c>
      <c r="I384" s="7" t="s">
        <v>1698</v>
      </c>
      <c r="M384" s="7" t="s">
        <v>6396</v>
      </c>
      <c r="N384" s="7" t="s">
        <v>6396</v>
      </c>
    </row>
    <row r="385" spans="1:277" ht="48.6">
      <c r="A385" s="3">
        <v>384</v>
      </c>
      <c r="B385" s="20" t="s">
        <v>5880</v>
      </c>
      <c r="C385" s="17" t="str">
        <f t="shared" si="5"/>
        <v>Def</v>
      </c>
      <c r="D385" s="2" t="s">
        <v>81</v>
      </c>
      <c r="E385" s="2">
        <v>2</v>
      </c>
      <c r="F385" s="3">
        <v>1</v>
      </c>
      <c r="G385" s="3" t="s">
        <v>141</v>
      </c>
      <c r="I385" s="22" t="s">
        <v>6512</v>
      </c>
      <c r="J385" s="3"/>
      <c r="K385" s="3"/>
      <c r="M385" s="7" t="s">
        <v>6525</v>
      </c>
      <c r="N385" s="8" t="s">
        <v>6526</v>
      </c>
      <c r="O385" s="25">
        <v>44133</v>
      </c>
      <c r="P385" s="25">
        <v>44133</v>
      </c>
    </row>
    <row r="386" spans="1:277" ht="32.4">
      <c r="A386" s="3">
        <v>385</v>
      </c>
      <c r="B386" s="20" t="s">
        <v>5881</v>
      </c>
      <c r="C386" s="17" t="str">
        <f t="shared" ref="C386:C449" si="6">HYPERLINK("#'"&amp;B386&amp;"'!A1","Def")</f>
        <v>Def</v>
      </c>
      <c r="D386" s="2" t="s">
        <v>82</v>
      </c>
      <c r="E386" s="2">
        <v>2</v>
      </c>
      <c r="F386" s="3">
        <v>6</v>
      </c>
      <c r="G386" s="3" t="s">
        <v>6017</v>
      </c>
      <c r="I386" s="15" t="s">
        <v>6486</v>
      </c>
      <c r="J386" s="10"/>
      <c r="K386" s="10"/>
      <c r="M386" s="34" t="s">
        <v>6609</v>
      </c>
      <c r="N386" s="7" t="s">
        <v>6396</v>
      </c>
      <c r="O386" s="25">
        <v>44165</v>
      </c>
      <c r="P386" s="25">
        <v>44146</v>
      </c>
    </row>
    <row r="387" spans="1:277">
      <c r="A387" s="3">
        <v>386</v>
      </c>
      <c r="B387" s="20" t="s">
        <v>654</v>
      </c>
      <c r="C387" s="17" t="str">
        <f t="shared" si="6"/>
        <v>Def</v>
      </c>
      <c r="D387" s="2" t="s">
        <v>655</v>
      </c>
      <c r="F387" s="3">
        <v>6</v>
      </c>
      <c r="G387" s="3" t="s">
        <v>6017</v>
      </c>
      <c r="I387" s="8" t="s">
        <v>6657</v>
      </c>
      <c r="J387" s="8"/>
      <c r="K387" s="8"/>
      <c r="M387" s="7" t="s">
        <v>6396</v>
      </c>
      <c r="N387" s="7" t="s">
        <v>6396</v>
      </c>
    </row>
    <row r="388" spans="1:277">
      <c r="A388" s="3">
        <v>387</v>
      </c>
      <c r="B388" s="20" t="s">
        <v>656</v>
      </c>
      <c r="C388" s="17" t="str">
        <f t="shared" si="6"/>
        <v>Def</v>
      </c>
      <c r="D388" s="2" t="s">
        <v>657</v>
      </c>
      <c r="F388" s="3">
        <v>6</v>
      </c>
      <c r="G388" s="3" t="s">
        <v>6017</v>
      </c>
      <c r="I388" s="8" t="s">
        <v>1699</v>
      </c>
      <c r="J388" s="8"/>
      <c r="K388" s="8"/>
      <c r="M388" s="7" t="s">
        <v>6396</v>
      </c>
      <c r="N388" s="7" t="s">
        <v>6396</v>
      </c>
    </row>
    <row r="389" spans="1:277">
      <c r="A389" s="3">
        <v>388</v>
      </c>
      <c r="B389" s="20" t="s">
        <v>5882</v>
      </c>
      <c r="C389" s="17" t="str">
        <f t="shared" si="6"/>
        <v>Def</v>
      </c>
      <c r="D389" s="2" t="s">
        <v>83</v>
      </c>
      <c r="F389" s="3">
        <v>6</v>
      </c>
      <c r="G389" s="3" t="s">
        <v>142</v>
      </c>
      <c r="H389" s="10" t="s">
        <v>6652</v>
      </c>
      <c r="I389" s="3"/>
      <c r="J389" s="3"/>
      <c r="K389" s="3"/>
      <c r="M389" s="7" t="s">
        <v>6396</v>
      </c>
      <c r="N389" s="7" t="s">
        <v>6396</v>
      </c>
    </row>
    <row r="390" spans="1:277" ht="32.4">
      <c r="A390" s="3">
        <v>389</v>
      </c>
      <c r="B390" s="20" t="s">
        <v>660</v>
      </c>
      <c r="C390" s="17" t="str">
        <f t="shared" si="6"/>
        <v>Def</v>
      </c>
      <c r="D390" s="2" t="s">
        <v>661</v>
      </c>
      <c r="F390" s="3">
        <v>7</v>
      </c>
      <c r="G390" s="3" t="s">
        <v>142</v>
      </c>
      <c r="H390" s="10" t="s">
        <v>6652</v>
      </c>
      <c r="I390" s="8" t="s">
        <v>6390</v>
      </c>
      <c r="L390" s="3" t="s">
        <v>6016</v>
      </c>
      <c r="M390" s="7" t="s">
        <v>6396</v>
      </c>
      <c r="N390" s="7" t="s">
        <v>6396</v>
      </c>
    </row>
    <row r="391" spans="1:277" ht="32.4">
      <c r="A391" s="3">
        <v>390</v>
      </c>
      <c r="B391" s="20" t="s">
        <v>664</v>
      </c>
      <c r="C391" s="17" t="str">
        <f t="shared" si="6"/>
        <v>Def</v>
      </c>
      <c r="D391" s="2" t="s">
        <v>665</v>
      </c>
      <c r="F391" s="3">
        <v>7</v>
      </c>
      <c r="G391" s="3" t="s">
        <v>142</v>
      </c>
      <c r="H391" s="10" t="s">
        <v>6652</v>
      </c>
      <c r="I391" s="8" t="s">
        <v>6390</v>
      </c>
      <c r="L391" s="3" t="s">
        <v>6016</v>
      </c>
      <c r="M391" s="7" t="s">
        <v>6396</v>
      </c>
      <c r="N391" s="7" t="s">
        <v>6396</v>
      </c>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3"/>
      <c r="JL391" s="3"/>
      <c r="JM391" s="3"/>
      <c r="JN391" s="3"/>
      <c r="JO391" s="3"/>
      <c r="JP391" s="3"/>
      <c r="JQ391" s="3"/>
    </row>
    <row r="392" spans="1:277" ht="32.4">
      <c r="A392" s="3">
        <v>391</v>
      </c>
      <c r="B392" s="20" t="s">
        <v>662</v>
      </c>
      <c r="C392" s="17" t="str">
        <f t="shared" si="6"/>
        <v>Def</v>
      </c>
      <c r="D392" s="2" t="s">
        <v>663</v>
      </c>
      <c r="F392" s="3">
        <v>7</v>
      </c>
      <c r="G392" s="3" t="s">
        <v>142</v>
      </c>
      <c r="H392" s="10" t="s">
        <v>6652</v>
      </c>
      <c r="I392" s="8" t="s">
        <v>6390</v>
      </c>
      <c r="L392" s="3" t="s">
        <v>6016</v>
      </c>
      <c r="M392" s="7" t="s">
        <v>6396</v>
      </c>
      <c r="N392" s="7" t="s">
        <v>6396</v>
      </c>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c r="JD392" s="3"/>
      <c r="JE392" s="3"/>
      <c r="JF392" s="3"/>
      <c r="JG392" s="3"/>
      <c r="JH392" s="3"/>
      <c r="JI392" s="3"/>
      <c r="JJ392" s="3"/>
      <c r="JK392" s="3"/>
      <c r="JL392" s="3"/>
      <c r="JM392" s="3"/>
      <c r="JN392" s="3"/>
      <c r="JO392" s="3"/>
      <c r="JP392" s="3"/>
      <c r="JQ392" s="3"/>
    </row>
    <row r="393" spans="1:277" ht="81">
      <c r="A393" s="3">
        <v>392</v>
      </c>
      <c r="B393" s="20" t="s">
        <v>5883</v>
      </c>
      <c r="C393" s="17" t="str">
        <f t="shared" si="6"/>
        <v>Def</v>
      </c>
      <c r="D393" s="2" t="s">
        <v>84</v>
      </c>
      <c r="E393" s="2">
        <v>1</v>
      </c>
      <c r="F393" s="3">
        <v>6</v>
      </c>
      <c r="G393" s="3" t="s">
        <v>6017</v>
      </c>
      <c r="I393" s="15" t="s">
        <v>6580</v>
      </c>
      <c r="J393" s="10" t="s">
        <v>6578</v>
      </c>
      <c r="K393" s="10"/>
      <c r="M393" s="34" t="s">
        <v>6609</v>
      </c>
      <c r="N393" s="7" t="s">
        <v>6396</v>
      </c>
      <c r="O393" s="25">
        <v>44165</v>
      </c>
      <c r="P393" s="25">
        <v>44146</v>
      </c>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3"/>
      <c r="JL393" s="3"/>
      <c r="JM393" s="3"/>
      <c r="JN393" s="3"/>
      <c r="JO393" s="3"/>
      <c r="JP393" s="3"/>
      <c r="JQ393" s="3"/>
    </row>
    <row r="394" spans="1:277" ht="32.4">
      <c r="A394" s="3">
        <v>393</v>
      </c>
      <c r="B394" s="20" t="s">
        <v>666</v>
      </c>
      <c r="C394" s="17" t="str">
        <f t="shared" si="6"/>
        <v>Def</v>
      </c>
      <c r="D394" s="2" t="s">
        <v>667</v>
      </c>
      <c r="F394" s="3">
        <v>7</v>
      </c>
      <c r="G394" s="57" t="s">
        <v>6017</v>
      </c>
      <c r="I394" s="8" t="s">
        <v>6391</v>
      </c>
      <c r="M394" s="7" t="s">
        <v>6396</v>
      </c>
      <c r="N394" s="7" t="s">
        <v>6396</v>
      </c>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3"/>
      <c r="JL394" s="3"/>
      <c r="JM394" s="3"/>
      <c r="JN394" s="3"/>
      <c r="JO394" s="3"/>
      <c r="JP394" s="3"/>
      <c r="JQ394" s="3"/>
    </row>
    <row r="395" spans="1:277" ht="32.4">
      <c r="A395" s="3">
        <v>394</v>
      </c>
      <c r="B395" s="20" t="s">
        <v>668</v>
      </c>
      <c r="C395" s="17" t="str">
        <f t="shared" si="6"/>
        <v>Def</v>
      </c>
      <c r="D395" s="2" t="s">
        <v>669</v>
      </c>
      <c r="F395" s="3">
        <v>7</v>
      </c>
      <c r="G395" s="3" t="s">
        <v>142</v>
      </c>
      <c r="H395" s="10" t="s">
        <v>6652</v>
      </c>
      <c r="I395" s="8" t="s">
        <v>6390</v>
      </c>
      <c r="L395" s="3" t="s">
        <v>6016</v>
      </c>
      <c r="M395" s="7" t="s">
        <v>6396</v>
      </c>
      <c r="N395" s="7" t="s">
        <v>6396</v>
      </c>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3"/>
      <c r="JL395" s="3"/>
      <c r="JM395" s="3"/>
      <c r="JN395" s="3"/>
      <c r="JO395" s="3"/>
      <c r="JP395" s="3"/>
      <c r="JQ395" s="3"/>
    </row>
    <row r="396" spans="1:277" ht="32.4">
      <c r="A396" s="3">
        <v>395</v>
      </c>
      <c r="B396" s="20" t="s">
        <v>672</v>
      </c>
      <c r="C396" s="17" t="str">
        <f t="shared" si="6"/>
        <v>Def</v>
      </c>
      <c r="D396" s="2" t="s">
        <v>665</v>
      </c>
      <c r="F396" s="3">
        <v>7</v>
      </c>
      <c r="G396" s="3" t="s">
        <v>142</v>
      </c>
      <c r="H396" s="10" t="s">
        <v>6652</v>
      </c>
      <c r="I396" s="8" t="s">
        <v>6390</v>
      </c>
      <c r="L396" s="3" t="s">
        <v>6016</v>
      </c>
      <c r="M396" s="7" t="s">
        <v>6396</v>
      </c>
      <c r="N396" s="7" t="s">
        <v>6396</v>
      </c>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row>
    <row r="397" spans="1:277" ht="32.4">
      <c r="A397" s="3">
        <v>396</v>
      </c>
      <c r="B397" s="20" t="s">
        <v>670</v>
      </c>
      <c r="C397" s="17" t="str">
        <f t="shared" si="6"/>
        <v>Def</v>
      </c>
      <c r="D397" s="2" t="s">
        <v>671</v>
      </c>
      <c r="F397" s="3">
        <v>7</v>
      </c>
      <c r="G397" s="3" t="s">
        <v>142</v>
      </c>
      <c r="H397" s="10" t="s">
        <v>6652</v>
      </c>
      <c r="I397" s="8" t="s">
        <v>6390</v>
      </c>
      <c r="L397" s="3" t="s">
        <v>6016</v>
      </c>
      <c r="M397" s="7" t="s">
        <v>6396</v>
      </c>
      <c r="N397" s="7" t="s">
        <v>6396</v>
      </c>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row>
    <row r="398" spans="1:277" ht="81">
      <c r="A398" s="3">
        <v>397</v>
      </c>
      <c r="B398" s="20" t="s">
        <v>673</v>
      </c>
      <c r="C398" s="17" t="str">
        <f t="shared" si="6"/>
        <v>Def</v>
      </c>
      <c r="D398" s="2" t="s">
        <v>674</v>
      </c>
      <c r="E398" s="2">
        <v>1</v>
      </c>
      <c r="F398" s="3">
        <v>7</v>
      </c>
      <c r="G398" s="3" t="s">
        <v>6017</v>
      </c>
      <c r="I398" s="23" t="s">
        <v>6341</v>
      </c>
      <c r="M398" s="34" t="s">
        <v>6609</v>
      </c>
      <c r="N398" s="7" t="s">
        <v>6396</v>
      </c>
      <c r="O398" s="25">
        <v>44165</v>
      </c>
      <c r="P398" s="25">
        <v>44146</v>
      </c>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row>
    <row r="399" spans="1:277" ht="32.4">
      <c r="A399" s="3">
        <v>398</v>
      </c>
      <c r="B399" s="20" t="s">
        <v>675</v>
      </c>
      <c r="C399" s="17" t="str">
        <f t="shared" si="6"/>
        <v>Def</v>
      </c>
      <c r="D399" s="2" t="s">
        <v>669</v>
      </c>
      <c r="F399" s="3">
        <v>7</v>
      </c>
      <c r="G399" s="3" t="s">
        <v>142</v>
      </c>
      <c r="H399" s="10" t="s">
        <v>6652</v>
      </c>
      <c r="I399" s="8" t="s">
        <v>6390</v>
      </c>
      <c r="L399" s="3" t="s">
        <v>6016</v>
      </c>
      <c r="M399" s="7" t="s">
        <v>6396</v>
      </c>
      <c r="N399" s="7" t="s">
        <v>6396</v>
      </c>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row>
    <row r="400" spans="1:277" ht="64.8">
      <c r="A400" s="3">
        <v>399</v>
      </c>
      <c r="B400" s="20" t="s">
        <v>658</v>
      </c>
      <c r="C400" s="17" t="str">
        <f t="shared" si="6"/>
        <v>Def</v>
      </c>
      <c r="D400" s="2" t="s">
        <v>659</v>
      </c>
      <c r="E400" s="2">
        <v>1</v>
      </c>
      <c r="F400" s="3">
        <v>7</v>
      </c>
      <c r="G400" s="3" t="s">
        <v>6017</v>
      </c>
      <c r="I400" s="8" t="s">
        <v>6392</v>
      </c>
      <c r="J400" s="8"/>
      <c r="K400" s="8"/>
      <c r="M400" s="34" t="s">
        <v>6609</v>
      </c>
      <c r="N400" s="7" t="s">
        <v>6396</v>
      </c>
      <c r="O400" s="25">
        <v>44165</v>
      </c>
      <c r="P400" s="25">
        <v>44146</v>
      </c>
    </row>
    <row r="401" spans="1:16" ht="32.4">
      <c r="A401" s="3">
        <v>400</v>
      </c>
      <c r="B401" s="20" t="s">
        <v>676</v>
      </c>
      <c r="C401" s="17" t="str">
        <f t="shared" si="6"/>
        <v>Def</v>
      </c>
      <c r="D401" s="2" t="s">
        <v>677</v>
      </c>
      <c r="F401" s="3">
        <v>7</v>
      </c>
      <c r="G401" s="3" t="s">
        <v>142</v>
      </c>
      <c r="H401" s="10" t="s">
        <v>6652</v>
      </c>
      <c r="I401" s="8" t="s">
        <v>6390</v>
      </c>
      <c r="L401" s="3" t="s">
        <v>6016</v>
      </c>
      <c r="M401" s="7" t="s">
        <v>6396</v>
      </c>
      <c r="N401" s="7" t="s">
        <v>6396</v>
      </c>
    </row>
    <row r="402" spans="1:16">
      <c r="A402" s="3">
        <v>401</v>
      </c>
      <c r="B402" s="20" t="s">
        <v>680</v>
      </c>
      <c r="C402" s="17" t="str">
        <f t="shared" si="6"/>
        <v>Def</v>
      </c>
      <c r="D402" s="2" t="s">
        <v>679</v>
      </c>
      <c r="F402" s="3">
        <v>7</v>
      </c>
      <c r="G402" s="3" t="s">
        <v>1660</v>
      </c>
      <c r="H402" s="10" t="s">
        <v>1662</v>
      </c>
      <c r="I402" s="7"/>
      <c r="M402" s="7" t="s">
        <v>6396</v>
      </c>
      <c r="N402" s="7" t="s">
        <v>6396</v>
      </c>
    </row>
    <row r="403" spans="1:16">
      <c r="A403" s="3">
        <v>402</v>
      </c>
      <c r="B403" s="20" t="s">
        <v>681</v>
      </c>
      <c r="C403" s="17" t="str">
        <f t="shared" si="6"/>
        <v>Def</v>
      </c>
      <c r="D403" s="2" t="s">
        <v>682</v>
      </c>
      <c r="F403" s="3">
        <v>7</v>
      </c>
      <c r="G403" s="3" t="s">
        <v>1660</v>
      </c>
      <c r="H403" s="10" t="s">
        <v>1662</v>
      </c>
      <c r="I403" s="7"/>
      <c r="M403" s="7" t="s">
        <v>6396</v>
      </c>
      <c r="N403" s="7" t="s">
        <v>6396</v>
      </c>
    </row>
    <row r="404" spans="1:16">
      <c r="A404" s="3">
        <v>403</v>
      </c>
      <c r="B404" s="20" t="s">
        <v>683</v>
      </c>
      <c r="C404" s="17" t="str">
        <f t="shared" si="6"/>
        <v>Def</v>
      </c>
      <c r="D404" s="2" t="s">
        <v>684</v>
      </c>
      <c r="F404" s="3">
        <v>7</v>
      </c>
      <c r="G404" s="3" t="s">
        <v>1660</v>
      </c>
      <c r="H404" s="10" t="s">
        <v>1662</v>
      </c>
      <c r="I404" s="7"/>
      <c r="M404" s="7" t="s">
        <v>6396</v>
      </c>
      <c r="N404" s="7" t="s">
        <v>6396</v>
      </c>
    </row>
    <row r="405" spans="1:16">
      <c r="A405" s="3">
        <v>404</v>
      </c>
      <c r="B405" s="20" t="s">
        <v>685</v>
      </c>
      <c r="C405" s="17" t="str">
        <f t="shared" si="6"/>
        <v>Def</v>
      </c>
      <c r="D405" s="2" t="s">
        <v>686</v>
      </c>
      <c r="F405" s="3">
        <v>7</v>
      </c>
      <c r="G405" s="3" t="s">
        <v>1660</v>
      </c>
      <c r="H405" s="10" t="s">
        <v>1662</v>
      </c>
      <c r="I405" s="7"/>
      <c r="M405" s="7" t="s">
        <v>6396</v>
      </c>
      <c r="N405" s="7" t="s">
        <v>6396</v>
      </c>
    </row>
    <row r="406" spans="1:16">
      <c r="A406" s="3">
        <v>405</v>
      </c>
      <c r="B406" s="20" t="s">
        <v>687</v>
      </c>
      <c r="C406" s="17" t="str">
        <f t="shared" si="6"/>
        <v>Def</v>
      </c>
      <c r="D406" s="2" t="s">
        <v>688</v>
      </c>
      <c r="F406" s="3">
        <v>2</v>
      </c>
      <c r="G406" s="3" t="s">
        <v>1660</v>
      </c>
      <c r="H406" s="10" t="s">
        <v>5938</v>
      </c>
      <c r="I406" s="7"/>
      <c r="M406" s="7" t="s">
        <v>6396</v>
      </c>
      <c r="N406" s="7" t="s">
        <v>6396</v>
      </c>
    </row>
    <row r="407" spans="1:16">
      <c r="A407" s="3">
        <v>406</v>
      </c>
      <c r="B407" s="20" t="s">
        <v>678</v>
      </c>
      <c r="C407" s="17" t="str">
        <f t="shared" si="6"/>
        <v>Def</v>
      </c>
      <c r="D407" s="2" t="s">
        <v>679</v>
      </c>
      <c r="F407" s="3">
        <v>7</v>
      </c>
      <c r="G407" s="3" t="s">
        <v>1660</v>
      </c>
      <c r="H407" s="10" t="s">
        <v>1662</v>
      </c>
      <c r="I407" s="7"/>
      <c r="M407" s="7" t="s">
        <v>6396</v>
      </c>
      <c r="N407" s="7" t="s">
        <v>6396</v>
      </c>
    </row>
    <row r="408" spans="1:16">
      <c r="A408" s="3">
        <v>407</v>
      </c>
      <c r="B408" s="20" t="s">
        <v>689</v>
      </c>
      <c r="C408" s="17" t="str">
        <f t="shared" si="6"/>
        <v>Def</v>
      </c>
      <c r="D408" s="2" t="s">
        <v>341</v>
      </c>
      <c r="F408" s="3">
        <v>4</v>
      </c>
      <c r="G408" s="3" t="s">
        <v>1660</v>
      </c>
      <c r="H408" s="10" t="s">
        <v>1662</v>
      </c>
      <c r="I408" s="7"/>
      <c r="M408" s="7" t="s">
        <v>6396</v>
      </c>
      <c r="N408" s="7" t="s">
        <v>6396</v>
      </c>
    </row>
    <row r="409" spans="1:16">
      <c r="A409" s="3">
        <v>408</v>
      </c>
      <c r="B409" s="20" t="s">
        <v>690</v>
      </c>
      <c r="C409" s="17" t="str">
        <f t="shared" si="6"/>
        <v>Def</v>
      </c>
      <c r="D409" s="2" t="s">
        <v>691</v>
      </c>
      <c r="F409" s="3">
        <v>7</v>
      </c>
      <c r="G409" s="3" t="s">
        <v>1660</v>
      </c>
      <c r="H409" s="10" t="s">
        <v>1639</v>
      </c>
      <c r="I409" s="7"/>
      <c r="M409" s="7" t="s">
        <v>6396</v>
      </c>
      <c r="N409" s="7" t="s">
        <v>6396</v>
      </c>
    </row>
    <row r="410" spans="1:16">
      <c r="A410" s="3">
        <v>409</v>
      </c>
      <c r="B410" s="20" t="s">
        <v>692</v>
      </c>
      <c r="C410" s="17" t="str">
        <f t="shared" si="6"/>
        <v>Def</v>
      </c>
      <c r="D410" s="2" t="s">
        <v>693</v>
      </c>
      <c r="F410" s="3">
        <v>3</v>
      </c>
      <c r="G410" s="3" t="s">
        <v>1660</v>
      </c>
      <c r="H410" s="10" t="s">
        <v>5937</v>
      </c>
      <c r="I410" s="8" t="s">
        <v>1698</v>
      </c>
      <c r="J410" s="8"/>
      <c r="K410" s="8"/>
      <c r="M410" s="7" t="s">
        <v>6396</v>
      </c>
      <c r="N410" s="7" t="s">
        <v>6396</v>
      </c>
    </row>
    <row r="411" spans="1:16">
      <c r="A411" s="3">
        <v>410</v>
      </c>
      <c r="B411" s="20" t="s">
        <v>694</v>
      </c>
      <c r="C411" s="17" t="str">
        <f t="shared" si="6"/>
        <v>Def</v>
      </c>
      <c r="D411" s="2" t="s">
        <v>695</v>
      </c>
      <c r="E411" s="2">
        <v>2</v>
      </c>
      <c r="F411" s="3">
        <v>2</v>
      </c>
      <c r="G411" s="3" t="s">
        <v>6017</v>
      </c>
      <c r="I411" s="24" t="s">
        <v>6342</v>
      </c>
      <c r="M411" s="34" t="s">
        <v>6609</v>
      </c>
      <c r="N411" s="7" t="s">
        <v>6396</v>
      </c>
      <c r="O411" s="25">
        <v>44165</v>
      </c>
      <c r="P411" s="25">
        <v>44146</v>
      </c>
    </row>
    <row r="412" spans="1:16">
      <c r="A412" s="3">
        <v>411</v>
      </c>
      <c r="B412" s="20" t="s">
        <v>5884</v>
      </c>
      <c r="C412" s="17" t="str">
        <f t="shared" si="6"/>
        <v>Def</v>
      </c>
      <c r="D412" s="2" t="s">
        <v>86</v>
      </c>
      <c r="F412" s="3">
        <v>7</v>
      </c>
      <c r="G412" s="3" t="s">
        <v>142</v>
      </c>
      <c r="H412" s="10" t="s">
        <v>1639</v>
      </c>
      <c r="I412" s="3"/>
      <c r="J412" s="3"/>
      <c r="K412" s="3"/>
      <c r="M412" s="7" t="s">
        <v>6396</v>
      </c>
      <c r="N412" s="7" t="s">
        <v>6396</v>
      </c>
    </row>
    <row r="413" spans="1:16">
      <c r="A413" s="3">
        <v>412</v>
      </c>
      <c r="B413" s="20" t="s">
        <v>696</v>
      </c>
      <c r="C413" s="17" t="str">
        <f t="shared" si="6"/>
        <v>Def</v>
      </c>
      <c r="D413" s="2" t="s">
        <v>697</v>
      </c>
      <c r="F413" s="3">
        <v>7</v>
      </c>
      <c r="G413" s="3" t="s">
        <v>6017</v>
      </c>
      <c r="I413" s="7" t="s">
        <v>1673</v>
      </c>
      <c r="M413" s="7" t="s">
        <v>6396</v>
      </c>
      <c r="N413" s="7" t="s">
        <v>6396</v>
      </c>
    </row>
    <row r="414" spans="1:16">
      <c r="A414" s="3">
        <v>413</v>
      </c>
      <c r="B414" s="20" t="s">
        <v>698</v>
      </c>
      <c r="C414" s="17" t="str">
        <f t="shared" si="6"/>
        <v>Def</v>
      </c>
      <c r="D414" s="2" t="s">
        <v>699</v>
      </c>
      <c r="F414" s="3">
        <v>7</v>
      </c>
      <c r="G414" s="3" t="s">
        <v>6017</v>
      </c>
      <c r="I414" s="7" t="s">
        <v>1673</v>
      </c>
      <c r="M414" s="7" t="s">
        <v>6396</v>
      </c>
      <c r="N414" s="7" t="s">
        <v>6396</v>
      </c>
    </row>
    <row r="415" spans="1:16">
      <c r="A415" s="3">
        <v>414</v>
      </c>
      <c r="B415" s="20" t="s">
        <v>5885</v>
      </c>
      <c r="C415" s="17" t="str">
        <f t="shared" si="6"/>
        <v>Def</v>
      </c>
      <c r="D415" s="2" t="s">
        <v>87</v>
      </c>
      <c r="F415" s="3">
        <v>7</v>
      </c>
      <c r="G415" s="3" t="s">
        <v>142</v>
      </c>
      <c r="H415" s="10" t="s">
        <v>1639</v>
      </c>
      <c r="I415" s="3"/>
      <c r="J415" s="3"/>
      <c r="K415" s="3"/>
      <c r="M415" s="7" t="s">
        <v>6396</v>
      </c>
      <c r="N415" s="7" t="s">
        <v>6396</v>
      </c>
    </row>
    <row r="416" spans="1:16">
      <c r="A416" s="3">
        <v>415</v>
      </c>
      <c r="B416" s="20" t="s">
        <v>700</v>
      </c>
      <c r="C416" s="17" t="str">
        <f t="shared" si="6"/>
        <v>Def</v>
      </c>
      <c r="D416" s="2" t="s">
        <v>701</v>
      </c>
      <c r="F416" s="3">
        <v>2</v>
      </c>
      <c r="G416" s="3" t="s">
        <v>6017</v>
      </c>
      <c r="I416" s="8" t="s">
        <v>1673</v>
      </c>
      <c r="J416" s="8"/>
      <c r="K416" s="8"/>
      <c r="M416" s="7" t="s">
        <v>6396</v>
      </c>
      <c r="N416" s="7" t="s">
        <v>6396</v>
      </c>
    </row>
    <row r="417" spans="1:16" ht="32.4">
      <c r="A417" s="3">
        <v>416</v>
      </c>
      <c r="B417" s="20" t="s">
        <v>702</v>
      </c>
      <c r="C417" s="17" t="str">
        <f t="shared" si="6"/>
        <v>Def</v>
      </c>
      <c r="D417" s="2" t="s">
        <v>703</v>
      </c>
      <c r="E417" s="2">
        <v>1</v>
      </c>
      <c r="F417" s="3">
        <v>2</v>
      </c>
      <c r="G417" s="3" t="s">
        <v>142</v>
      </c>
      <c r="H417" s="10" t="s">
        <v>6652</v>
      </c>
      <c r="I417" s="8" t="s">
        <v>6463</v>
      </c>
      <c r="L417" s="3" t="s">
        <v>6016</v>
      </c>
      <c r="M417" s="7" t="s">
        <v>6396</v>
      </c>
      <c r="N417" s="7" t="s">
        <v>6396</v>
      </c>
    </row>
    <row r="418" spans="1:16" ht="32.4">
      <c r="A418" s="3">
        <v>417</v>
      </c>
      <c r="B418" s="20" t="s">
        <v>704</v>
      </c>
      <c r="C418" s="17" t="str">
        <f t="shared" si="6"/>
        <v>Def</v>
      </c>
      <c r="D418" s="2" t="s">
        <v>705</v>
      </c>
      <c r="E418" s="2">
        <v>1</v>
      </c>
      <c r="F418" s="3">
        <v>7</v>
      </c>
      <c r="G418" s="3" t="s">
        <v>142</v>
      </c>
      <c r="H418" s="10" t="s">
        <v>6652</v>
      </c>
      <c r="I418" s="8" t="s">
        <v>6390</v>
      </c>
      <c r="L418" s="3" t="s">
        <v>6016</v>
      </c>
      <c r="M418" s="7" t="s">
        <v>6396</v>
      </c>
      <c r="N418" s="7" t="s">
        <v>6396</v>
      </c>
    </row>
    <row r="419" spans="1:16" ht="32.4">
      <c r="A419" s="3">
        <v>418</v>
      </c>
      <c r="B419" s="20" t="s">
        <v>6703</v>
      </c>
      <c r="C419" s="17" t="str">
        <f t="shared" si="6"/>
        <v>Def</v>
      </c>
      <c r="D419" s="2" t="s">
        <v>6056</v>
      </c>
      <c r="F419" s="3">
        <v>7</v>
      </c>
      <c r="G419" s="57" t="s">
        <v>6017</v>
      </c>
      <c r="I419" s="8" t="s">
        <v>6393</v>
      </c>
      <c r="M419" s="7" t="s">
        <v>6700</v>
      </c>
      <c r="N419" s="7" t="s">
        <v>6701</v>
      </c>
      <c r="O419" s="25">
        <v>44211</v>
      </c>
      <c r="P419" s="25">
        <v>44209</v>
      </c>
    </row>
    <row r="420" spans="1:16" ht="32.4">
      <c r="A420" s="3">
        <v>419</v>
      </c>
      <c r="B420" s="20" t="s">
        <v>713</v>
      </c>
      <c r="C420" s="17" t="str">
        <f t="shared" si="6"/>
        <v>Def</v>
      </c>
      <c r="D420" s="2" t="s">
        <v>714</v>
      </c>
      <c r="F420" s="3">
        <v>7</v>
      </c>
      <c r="G420" s="3" t="s">
        <v>6017</v>
      </c>
      <c r="I420" s="8" t="s">
        <v>6658</v>
      </c>
      <c r="M420" s="7" t="s">
        <v>6396</v>
      </c>
      <c r="N420" s="7" t="s">
        <v>6396</v>
      </c>
    </row>
    <row r="421" spans="1:16">
      <c r="A421" s="3">
        <v>420</v>
      </c>
      <c r="B421" s="20" t="s">
        <v>715</v>
      </c>
      <c r="C421" s="17" t="str">
        <f t="shared" si="6"/>
        <v>Def</v>
      </c>
      <c r="D421" s="2" t="s">
        <v>716</v>
      </c>
      <c r="F421" s="3">
        <v>7</v>
      </c>
      <c r="G421" s="3" t="s">
        <v>1660</v>
      </c>
      <c r="H421" s="10" t="s">
        <v>1639</v>
      </c>
      <c r="I421" s="7"/>
      <c r="M421" s="7" t="s">
        <v>6396</v>
      </c>
      <c r="N421" s="7" t="s">
        <v>6396</v>
      </c>
    </row>
    <row r="422" spans="1:16">
      <c r="A422" s="3">
        <v>421</v>
      </c>
      <c r="B422" s="20" t="s">
        <v>717</v>
      </c>
      <c r="C422" s="17" t="str">
        <f t="shared" si="6"/>
        <v>Def</v>
      </c>
      <c r="D422" s="2" t="s">
        <v>718</v>
      </c>
      <c r="F422" s="3">
        <v>6</v>
      </c>
      <c r="G422" s="3" t="s">
        <v>1660</v>
      </c>
      <c r="H422" s="10" t="s">
        <v>6652</v>
      </c>
      <c r="I422" s="7"/>
      <c r="M422" s="7" t="s">
        <v>6396</v>
      </c>
      <c r="N422" s="7" t="s">
        <v>6396</v>
      </c>
    </row>
    <row r="423" spans="1:16">
      <c r="A423" s="3">
        <v>422</v>
      </c>
      <c r="B423" s="20" t="s">
        <v>719</v>
      </c>
      <c r="C423" s="17" t="str">
        <f t="shared" si="6"/>
        <v>Def</v>
      </c>
      <c r="D423" s="2" t="s">
        <v>720</v>
      </c>
      <c r="F423" s="3">
        <v>6</v>
      </c>
      <c r="G423" s="3" t="s">
        <v>6017</v>
      </c>
      <c r="I423" s="8" t="s">
        <v>1673</v>
      </c>
      <c r="J423" s="8"/>
      <c r="K423" s="8"/>
      <c r="M423" s="7" t="s">
        <v>6396</v>
      </c>
      <c r="N423" s="7" t="s">
        <v>6396</v>
      </c>
    </row>
    <row r="424" spans="1:16">
      <c r="A424" s="3">
        <v>423</v>
      </c>
      <c r="B424" s="20" t="s">
        <v>721</v>
      </c>
      <c r="C424" s="17" t="str">
        <f t="shared" si="6"/>
        <v>Def</v>
      </c>
      <c r="D424" s="2" t="s">
        <v>722</v>
      </c>
      <c r="F424" s="3">
        <v>6</v>
      </c>
      <c r="G424" s="3" t="s">
        <v>6017</v>
      </c>
      <c r="I424" s="8" t="s">
        <v>1673</v>
      </c>
      <c r="J424" s="8"/>
      <c r="K424" s="8"/>
      <c r="M424" s="7" t="s">
        <v>6396</v>
      </c>
      <c r="N424" s="7" t="s">
        <v>6396</v>
      </c>
    </row>
    <row r="425" spans="1:16">
      <c r="A425" s="3">
        <v>424</v>
      </c>
      <c r="B425" s="20" t="s">
        <v>723</v>
      </c>
      <c r="C425" s="17" t="str">
        <f t="shared" si="6"/>
        <v>Def</v>
      </c>
      <c r="D425" s="2" t="s">
        <v>724</v>
      </c>
      <c r="F425" s="3">
        <v>6</v>
      </c>
      <c r="G425" s="3" t="s">
        <v>6017</v>
      </c>
      <c r="I425" s="8" t="s">
        <v>1673</v>
      </c>
      <c r="J425" s="8"/>
      <c r="K425" s="8"/>
      <c r="M425" s="7" t="s">
        <v>6396</v>
      </c>
      <c r="N425" s="7" t="s">
        <v>6396</v>
      </c>
    </row>
    <row r="426" spans="1:16">
      <c r="A426" s="3">
        <v>425</v>
      </c>
      <c r="B426" s="20" t="s">
        <v>725</v>
      </c>
      <c r="C426" s="17" t="str">
        <f t="shared" si="6"/>
        <v>Def</v>
      </c>
      <c r="D426" s="2" t="s">
        <v>726</v>
      </c>
      <c r="F426" s="3">
        <v>6</v>
      </c>
      <c r="G426" s="3" t="s">
        <v>6017</v>
      </c>
      <c r="I426" s="8" t="s">
        <v>1673</v>
      </c>
      <c r="J426" s="8"/>
      <c r="K426" s="8"/>
      <c r="M426" s="7" t="s">
        <v>6396</v>
      </c>
      <c r="N426" s="7" t="s">
        <v>6396</v>
      </c>
    </row>
    <row r="427" spans="1:16">
      <c r="A427" s="3">
        <v>426</v>
      </c>
      <c r="B427" s="20" t="s">
        <v>727</v>
      </c>
      <c r="C427" s="17" t="str">
        <f t="shared" si="6"/>
        <v>Def</v>
      </c>
      <c r="D427" s="2" t="s">
        <v>728</v>
      </c>
      <c r="F427" s="3">
        <v>6</v>
      </c>
      <c r="G427" s="3" t="s">
        <v>6017</v>
      </c>
      <c r="I427" s="7" t="s">
        <v>1673</v>
      </c>
      <c r="M427" s="7" t="s">
        <v>6396</v>
      </c>
      <c r="N427" s="7" t="s">
        <v>6396</v>
      </c>
    </row>
    <row r="428" spans="1:16" ht="32.4">
      <c r="A428" s="3">
        <v>427</v>
      </c>
      <c r="B428" s="20" t="s">
        <v>729</v>
      </c>
      <c r="C428" s="17" t="str">
        <f t="shared" si="6"/>
        <v>Def</v>
      </c>
      <c r="D428" s="2" t="s">
        <v>730</v>
      </c>
      <c r="F428" s="3">
        <v>2</v>
      </c>
      <c r="G428" s="3" t="s">
        <v>6017</v>
      </c>
      <c r="I428" s="8" t="s">
        <v>6382</v>
      </c>
      <c r="J428" s="8"/>
      <c r="K428" s="8"/>
      <c r="M428" s="7" t="s">
        <v>6396</v>
      </c>
      <c r="N428" s="7" t="s">
        <v>6396</v>
      </c>
    </row>
    <row r="429" spans="1:16">
      <c r="A429" s="3">
        <v>428</v>
      </c>
      <c r="B429" s="20" t="s">
        <v>5886</v>
      </c>
      <c r="C429" s="17" t="str">
        <f t="shared" si="6"/>
        <v>Def</v>
      </c>
      <c r="D429" s="2" t="s">
        <v>91</v>
      </c>
      <c r="F429" s="3">
        <v>7</v>
      </c>
      <c r="G429" s="3" t="s">
        <v>142</v>
      </c>
      <c r="H429" s="10" t="s">
        <v>1639</v>
      </c>
      <c r="I429" s="3"/>
      <c r="J429" s="3"/>
      <c r="K429" s="3"/>
      <c r="M429" s="7" t="s">
        <v>6396</v>
      </c>
      <c r="N429" s="7" t="s">
        <v>6396</v>
      </c>
    </row>
    <row r="430" spans="1:16">
      <c r="A430" s="3">
        <v>429</v>
      </c>
      <c r="B430" s="20" t="s">
        <v>706</v>
      </c>
      <c r="C430" s="17" t="str">
        <f t="shared" si="6"/>
        <v>Def</v>
      </c>
      <c r="D430" s="2" t="s">
        <v>661</v>
      </c>
      <c r="F430" s="3">
        <v>7</v>
      </c>
      <c r="G430" s="3" t="s">
        <v>1660</v>
      </c>
      <c r="H430" s="10" t="s">
        <v>6652</v>
      </c>
      <c r="I430" s="7"/>
      <c r="M430" s="7" t="s">
        <v>6396</v>
      </c>
      <c r="N430" s="7" t="s">
        <v>6396</v>
      </c>
    </row>
    <row r="431" spans="1:16">
      <c r="A431" s="3">
        <v>430</v>
      </c>
      <c r="B431" s="20" t="s">
        <v>708</v>
      </c>
      <c r="C431" s="17" t="str">
        <f t="shared" si="6"/>
        <v>Def</v>
      </c>
      <c r="D431" s="2" t="s">
        <v>665</v>
      </c>
      <c r="F431" s="3">
        <v>7</v>
      </c>
      <c r="G431" s="3" t="s">
        <v>1660</v>
      </c>
      <c r="H431" s="10" t="s">
        <v>6652</v>
      </c>
      <c r="I431" s="7"/>
      <c r="M431" s="7" t="s">
        <v>6396</v>
      </c>
      <c r="N431" s="7" t="s">
        <v>6396</v>
      </c>
    </row>
    <row r="432" spans="1:16">
      <c r="A432" s="3">
        <v>431</v>
      </c>
      <c r="B432" s="20" t="s">
        <v>707</v>
      </c>
      <c r="C432" s="17" t="str">
        <f t="shared" si="6"/>
        <v>Def</v>
      </c>
      <c r="D432" s="2" t="s">
        <v>663</v>
      </c>
      <c r="F432" s="3">
        <v>7</v>
      </c>
      <c r="G432" s="3" t="s">
        <v>1660</v>
      </c>
      <c r="H432" s="10" t="s">
        <v>6652</v>
      </c>
      <c r="I432" s="7"/>
      <c r="M432" s="7" t="s">
        <v>6396</v>
      </c>
      <c r="N432" s="7" t="s">
        <v>6396</v>
      </c>
    </row>
    <row r="433" spans="1:277">
      <c r="A433" s="3">
        <v>432</v>
      </c>
      <c r="B433" s="20" t="s">
        <v>709</v>
      </c>
      <c r="C433" s="17" t="str">
        <f t="shared" si="6"/>
        <v>Def</v>
      </c>
      <c r="D433" s="2" t="s">
        <v>669</v>
      </c>
      <c r="F433" s="3">
        <v>7</v>
      </c>
      <c r="G433" s="3" t="s">
        <v>1660</v>
      </c>
      <c r="H433" s="10" t="s">
        <v>6652</v>
      </c>
      <c r="I433" s="7"/>
      <c r="M433" s="7" t="s">
        <v>6396</v>
      </c>
      <c r="N433" s="7" t="s">
        <v>6396</v>
      </c>
    </row>
    <row r="434" spans="1:277">
      <c r="A434" s="3">
        <v>433</v>
      </c>
      <c r="B434" s="20" t="s">
        <v>711</v>
      </c>
      <c r="C434" s="17" t="str">
        <f t="shared" si="6"/>
        <v>Def</v>
      </c>
      <c r="D434" s="2" t="s">
        <v>665</v>
      </c>
      <c r="F434" s="3">
        <v>7</v>
      </c>
      <c r="G434" s="3" t="s">
        <v>1660</v>
      </c>
      <c r="H434" s="10" t="s">
        <v>6652</v>
      </c>
      <c r="I434" s="7"/>
      <c r="M434" s="7" t="s">
        <v>6396</v>
      </c>
      <c r="N434" s="7" t="s">
        <v>6396</v>
      </c>
    </row>
    <row r="435" spans="1:277">
      <c r="A435" s="3">
        <v>434</v>
      </c>
      <c r="B435" s="20" t="s">
        <v>710</v>
      </c>
      <c r="C435" s="17" t="str">
        <f t="shared" si="6"/>
        <v>Def</v>
      </c>
      <c r="D435" s="2" t="s">
        <v>671</v>
      </c>
      <c r="F435" s="3">
        <v>7</v>
      </c>
      <c r="G435" s="3" t="s">
        <v>1660</v>
      </c>
      <c r="H435" s="10" t="s">
        <v>6652</v>
      </c>
      <c r="I435" s="7"/>
      <c r="M435" s="7" t="s">
        <v>6396</v>
      </c>
      <c r="N435" s="7" t="s">
        <v>6396</v>
      </c>
    </row>
    <row r="436" spans="1:277">
      <c r="A436" s="3">
        <v>435</v>
      </c>
      <c r="B436" s="20" t="s">
        <v>712</v>
      </c>
      <c r="C436" s="17" t="str">
        <f t="shared" si="6"/>
        <v>Def</v>
      </c>
      <c r="D436" s="2" t="s">
        <v>669</v>
      </c>
      <c r="F436" s="3">
        <v>7</v>
      </c>
      <c r="G436" s="3" t="s">
        <v>1660</v>
      </c>
      <c r="H436" s="10" t="s">
        <v>6652</v>
      </c>
      <c r="I436" s="7"/>
      <c r="M436" s="7" t="s">
        <v>6396</v>
      </c>
      <c r="N436" s="7" t="s">
        <v>6396</v>
      </c>
    </row>
    <row r="437" spans="1:277">
      <c r="A437" s="3">
        <v>436</v>
      </c>
      <c r="B437" s="20" t="s">
        <v>5887</v>
      </c>
      <c r="C437" s="17" t="str">
        <f t="shared" si="6"/>
        <v>Def</v>
      </c>
      <c r="D437" s="2" t="s">
        <v>92</v>
      </c>
      <c r="F437" s="3">
        <v>2</v>
      </c>
      <c r="G437" s="3" t="s">
        <v>141</v>
      </c>
      <c r="I437" s="10" t="s">
        <v>6047</v>
      </c>
      <c r="J437" s="10"/>
      <c r="K437" s="10"/>
      <c r="M437" s="7" t="s">
        <v>6179</v>
      </c>
      <c r="N437" s="7" t="s">
        <v>6232</v>
      </c>
    </row>
    <row r="438" spans="1:277">
      <c r="A438" s="3">
        <v>437</v>
      </c>
      <c r="B438" s="20" t="s">
        <v>5888</v>
      </c>
      <c r="C438" s="17" t="str">
        <f t="shared" si="6"/>
        <v>Def</v>
      </c>
      <c r="D438" s="5" t="s">
        <v>93</v>
      </c>
      <c r="E438" s="5"/>
      <c r="F438" s="3">
        <v>2</v>
      </c>
      <c r="G438" s="3" t="s">
        <v>142</v>
      </c>
      <c r="H438" s="10" t="s">
        <v>1641</v>
      </c>
      <c r="I438" s="3"/>
      <c r="J438" s="3"/>
      <c r="K438" s="3"/>
      <c r="M438" s="7" t="s">
        <v>6396</v>
      </c>
      <c r="N438" s="7" t="s">
        <v>6396</v>
      </c>
    </row>
    <row r="439" spans="1:277">
      <c r="A439" s="3">
        <v>438</v>
      </c>
      <c r="B439" s="20" t="s">
        <v>731</v>
      </c>
      <c r="C439" s="17" t="str">
        <f t="shared" si="6"/>
        <v>Def</v>
      </c>
      <c r="D439" s="2" t="s">
        <v>732</v>
      </c>
      <c r="F439" s="3">
        <v>7</v>
      </c>
      <c r="G439" s="3" t="s">
        <v>1660</v>
      </c>
      <c r="H439" s="10" t="s">
        <v>6652</v>
      </c>
      <c r="I439" s="7"/>
      <c r="M439" s="7" t="s">
        <v>6396</v>
      </c>
      <c r="N439" s="7" t="s">
        <v>6396</v>
      </c>
    </row>
    <row r="440" spans="1:277">
      <c r="A440" s="3">
        <v>439</v>
      </c>
      <c r="B440" s="20" t="s">
        <v>5889</v>
      </c>
      <c r="C440" s="17" t="str">
        <f t="shared" si="6"/>
        <v>Def</v>
      </c>
      <c r="D440" s="2" t="s">
        <v>94</v>
      </c>
      <c r="F440" s="3">
        <v>2</v>
      </c>
      <c r="G440" s="3" t="s">
        <v>141</v>
      </c>
      <c r="I440" s="3"/>
      <c r="J440" s="3"/>
      <c r="K440" s="3"/>
      <c r="M440" s="7" t="s">
        <v>6180</v>
      </c>
      <c r="N440" s="7" t="s">
        <v>6233</v>
      </c>
    </row>
    <row r="441" spans="1:277">
      <c r="A441" s="3">
        <v>440</v>
      </c>
      <c r="B441" s="20" t="s">
        <v>5890</v>
      </c>
      <c r="C441" s="17" t="str">
        <f t="shared" si="6"/>
        <v>Def</v>
      </c>
      <c r="D441" s="2" t="s">
        <v>95</v>
      </c>
      <c r="E441" s="2">
        <v>1</v>
      </c>
      <c r="F441" s="3">
        <v>6</v>
      </c>
      <c r="G441" s="3" t="s">
        <v>6017</v>
      </c>
      <c r="I441" s="19" t="s">
        <v>6351</v>
      </c>
      <c r="J441" s="10"/>
      <c r="K441" s="10"/>
      <c r="M441" s="34" t="s">
        <v>6609</v>
      </c>
      <c r="N441" s="7" t="s">
        <v>6396</v>
      </c>
      <c r="O441" s="25">
        <v>44165</v>
      </c>
      <c r="P441" s="25">
        <v>44146</v>
      </c>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row>
    <row r="442" spans="1:277">
      <c r="A442" s="3">
        <v>441</v>
      </c>
      <c r="B442" s="20" t="s">
        <v>5891</v>
      </c>
      <c r="C442" s="17" t="str">
        <f t="shared" si="6"/>
        <v>Def</v>
      </c>
      <c r="D442" s="2" t="s">
        <v>96</v>
      </c>
      <c r="E442" s="2">
        <v>1</v>
      </c>
      <c r="F442" s="3">
        <v>2</v>
      </c>
      <c r="G442" s="3" t="s">
        <v>6017</v>
      </c>
      <c r="I442" s="19" t="s">
        <v>6351</v>
      </c>
      <c r="J442" s="10"/>
      <c r="K442" s="10"/>
      <c r="M442" s="34" t="s">
        <v>6609</v>
      </c>
      <c r="N442" s="7" t="s">
        <v>6396</v>
      </c>
      <c r="O442" s="25">
        <v>44165</v>
      </c>
      <c r="P442" s="25">
        <v>44146</v>
      </c>
    </row>
    <row r="443" spans="1:277">
      <c r="A443" s="3">
        <v>442</v>
      </c>
      <c r="B443" s="20" t="s">
        <v>5892</v>
      </c>
      <c r="C443" s="17" t="str">
        <f t="shared" si="6"/>
        <v>Def</v>
      </c>
      <c r="D443" s="2" t="s">
        <v>97</v>
      </c>
      <c r="E443" s="2">
        <v>1</v>
      </c>
      <c r="F443" s="3">
        <v>6</v>
      </c>
      <c r="G443" s="3" t="s">
        <v>6017</v>
      </c>
      <c r="I443" s="19" t="s">
        <v>6351</v>
      </c>
      <c r="J443" s="10"/>
      <c r="K443" s="10"/>
      <c r="M443" s="34" t="s">
        <v>6609</v>
      </c>
      <c r="N443" s="7" t="s">
        <v>6396</v>
      </c>
      <c r="O443" s="25">
        <v>44165</v>
      </c>
      <c r="P443" s="25">
        <v>44146</v>
      </c>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row>
    <row r="444" spans="1:277">
      <c r="A444" s="3">
        <v>443</v>
      </c>
      <c r="B444" s="20" t="s">
        <v>5893</v>
      </c>
      <c r="C444" s="17" t="str">
        <f t="shared" si="6"/>
        <v>Def</v>
      </c>
      <c r="D444" s="2" t="s">
        <v>98</v>
      </c>
      <c r="E444" s="2">
        <v>1</v>
      </c>
      <c r="F444" s="3">
        <v>1</v>
      </c>
      <c r="G444" s="3" t="s">
        <v>6017</v>
      </c>
      <c r="I444" s="19" t="s">
        <v>6351</v>
      </c>
      <c r="J444" s="10"/>
      <c r="K444" s="10"/>
      <c r="M444" s="34" t="s">
        <v>6609</v>
      </c>
      <c r="N444" s="7" t="s">
        <v>6396</v>
      </c>
      <c r="O444" s="25">
        <v>44165</v>
      </c>
      <c r="P444" s="25">
        <v>44146</v>
      </c>
    </row>
    <row r="445" spans="1:277">
      <c r="A445" s="3">
        <v>444</v>
      </c>
      <c r="B445" s="20" t="s">
        <v>5894</v>
      </c>
      <c r="C445" s="17" t="str">
        <f t="shared" si="6"/>
        <v>Def</v>
      </c>
      <c r="D445" s="2" t="s">
        <v>99</v>
      </c>
      <c r="E445" s="2">
        <v>1</v>
      </c>
      <c r="F445" s="3">
        <v>2</v>
      </c>
      <c r="G445" s="3" t="s">
        <v>6017</v>
      </c>
      <c r="I445" s="19" t="s">
        <v>6351</v>
      </c>
      <c r="J445" s="10"/>
      <c r="K445" s="10"/>
      <c r="M445" s="34" t="s">
        <v>6609</v>
      </c>
      <c r="N445" s="7" t="s">
        <v>6396</v>
      </c>
      <c r="O445" s="25">
        <v>44165</v>
      </c>
      <c r="P445" s="25">
        <v>44146</v>
      </c>
    </row>
    <row r="446" spans="1:277" ht="32.4">
      <c r="A446" s="3">
        <v>445</v>
      </c>
      <c r="B446" s="20" t="s">
        <v>779</v>
      </c>
      <c r="C446" s="17" t="str">
        <f t="shared" si="6"/>
        <v>Def</v>
      </c>
      <c r="D446" s="2" t="s">
        <v>780</v>
      </c>
      <c r="F446" s="3">
        <v>7</v>
      </c>
      <c r="G446" s="3" t="s">
        <v>6017</v>
      </c>
      <c r="I446" s="8" t="s">
        <v>6646</v>
      </c>
      <c r="M446" s="7" t="s">
        <v>6396</v>
      </c>
      <c r="N446" s="7" t="s">
        <v>6396</v>
      </c>
    </row>
    <row r="447" spans="1:277" ht="32.4">
      <c r="A447" s="3">
        <v>446</v>
      </c>
      <c r="B447" s="20" t="s">
        <v>781</v>
      </c>
      <c r="C447" s="17" t="str">
        <f t="shared" si="6"/>
        <v>Def</v>
      </c>
      <c r="D447" s="2" t="s">
        <v>782</v>
      </c>
      <c r="F447" s="3">
        <v>7</v>
      </c>
      <c r="G447" s="3" t="s">
        <v>6017</v>
      </c>
      <c r="I447" s="8" t="s">
        <v>6646</v>
      </c>
      <c r="M447" s="7" t="s">
        <v>6396</v>
      </c>
      <c r="N447" s="7" t="s">
        <v>6396</v>
      </c>
    </row>
    <row r="448" spans="1:277" ht="32.4">
      <c r="A448" s="3">
        <v>447</v>
      </c>
      <c r="B448" s="20" t="s">
        <v>733</v>
      </c>
      <c r="C448" s="17" t="str">
        <f t="shared" si="6"/>
        <v>Def</v>
      </c>
      <c r="D448" s="2" t="s">
        <v>734</v>
      </c>
      <c r="F448" s="3">
        <v>7</v>
      </c>
      <c r="G448" s="3" t="s">
        <v>6017</v>
      </c>
      <c r="I448" s="8" t="s">
        <v>6646</v>
      </c>
      <c r="M448" s="7" t="s">
        <v>6396</v>
      </c>
      <c r="N448" s="7" t="s">
        <v>6396</v>
      </c>
    </row>
    <row r="449" spans="1:14" ht="32.4">
      <c r="A449" s="3">
        <v>448</v>
      </c>
      <c r="B449" s="20" t="s">
        <v>735</v>
      </c>
      <c r="C449" s="17" t="str">
        <f t="shared" si="6"/>
        <v>Def</v>
      </c>
      <c r="D449" s="2" t="s">
        <v>736</v>
      </c>
      <c r="F449" s="3">
        <v>7</v>
      </c>
      <c r="G449" s="3" t="s">
        <v>6017</v>
      </c>
      <c r="I449" s="8" t="s">
        <v>6646</v>
      </c>
      <c r="M449" s="7" t="s">
        <v>6396</v>
      </c>
      <c r="N449" s="7" t="s">
        <v>6396</v>
      </c>
    </row>
    <row r="450" spans="1:14" ht="32.4">
      <c r="A450" s="3">
        <v>449</v>
      </c>
      <c r="B450" s="20" t="s">
        <v>737</v>
      </c>
      <c r="C450" s="17" t="str">
        <f t="shared" ref="C450:C513" si="7">HYPERLINK("#'"&amp;B450&amp;"'!A1","Def")</f>
        <v>Def</v>
      </c>
      <c r="D450" s="2" t="s">
        <v>738</v>
      </c>
      <c r="F450" s="3">
        <v>7</v>
      </c>
      <c r="G450" s="3" t="s">
        <v>6017</v>
      </c>
      <c r="I450" s="8" t="s">
        <v>6646</v>
      </c>
      <c r="M450" s="7" t="s">
        <v>6396</v>
      </c>
      <c r="N450" s="7" t="s">
        <v>6396</v>
      </c>
    </row>
    <row r="451" spans="1:14" ht="32.4">
      <c r="A451" s="3">
        <v>450</v>
      </c>
      <c r="B451" s="20" t="s">
        <v>739</v>
      </c>
      <c r="C451" s="17" t="str">
        <f t="shared" si="7"/>
        <v>Def</v>
      </c>
      <c r="D451" s="2" t="s">
        <v>740</v>
      </c>
      <c r="F451" s="3">
        <v>7</v>
      </c>
      <c r="G451" s="3" t="s">
        <v>6017</v>
      </c>
      <c r="I451" s="8" t="s">
        <v>6646</v>
      </c>
      <c r="M451" s="7" t="s">
        <v>6396</v>
      </c>
      <c r="N451" s="7" t="s">
        <v>6396</v>
      </c>
    </row>
    <row r="452" spans="1:14" ht="32.4">
      <c r="A452" s="3">
        <v>451</v>
      </c>
      <c r="B452" s="20" t="s">
        <v>741</v>
      </c>
      <c r="C452" s="17" t="str">
        <f t="shared" si="7"/>
        <v>Def</v>
      </c>
      <c r="D452" s="2" t="s">
        <v>742</v>
      </c>
      <c r="F452" s="3">
        <v>7</v>
      </c>
      <c r="G452" s="3" t="s">
        <v>6017</v>
      </c>
      <c r="I452" s="8" t="s">
        <v>6646</v>
      </c>
      <c r="M452" s="7" t="s">
        <v>6396</v>
      </c>
      <c r="N452" s="7" t="s">
        <v>6396</v>
      </c>
    </row>
    <row r="453" spans="1:14" ht="32.4">
      <c r="A453" s="3">
        <v>452</v>
      </c>
      <c r="B453" s="20" t="s">
        <v>743</v>
      </c>
      <c r="C453" s="17" t="str">
        <f t="shared" si="7"/>
        <v>Def</v>
      </c>
      <c r="D453" s="2" t="s">
        <v>744</v>
      </c>
      <c r="F453" s="3">
        <v>7</v>
      </c>
      <c r="G453" s="3" t="s">
        <v>6017</v>
      </c>
      <c r="I453" s="8" t="s">
        <v>6646</v>
      </c>
      <c r="M453" s="7" t="s">
        <v>6396</v>
      </c>
      <c r="N453" s="7" t="s">
        <v>6396</v>
      </c>
    </row>
    <row r="454" spans="1:14" ht="32.4">
      <c r="A454" s="3">
        <v>453</v>
      </c>
      <c r="B454" s="20" t="s">
        <v>745</v>
      </c>
      <c r="C454" s="17" t="str">
        <f t="shared" si="7"/>
        <v>Def</v>
      </c>
      <c r="D454" s="2" t="s">
        <v>746</v>
      </c>
      <c r="F454" s="3">
        <v>7</v>
      </c>
      <c r="G454" s="3" t="s">
        <v>6017</v>
      </c>
      <c r="I454" s="8" t="s">
        <v>6646</v>
      </c>
      <c r="M454" s="7" t="s">
        <v>6396</v>
      </c>
      <c r="N454" s="7" t="s">
        <v>6396</v>
      </c>
    </row>
    <row r="455" spans="1:14" ht="32.4">
      <c r="A455" s="3">
        <v>454</v>
      </c>
      <c r="B455" s="20" t="s">
        <v>747</v>
      </c>
      <c r="C455" s="17" t="str">
        <f t="shared" si="7"/>
        <v>Def</v>
      </c>
      <c r="D455" s="2" t="s">
        <v>748</v>
      </c>
      <c r="F455" s="3">
        <v>7</v>
      </c>
      <c r="G455" s="3" t="s">
        <v>6017</v>
      </c>
      <c r="I455" s="8" t="s">
        <v>6646</v>
      </c>
      <c r="M455" s="7" t="s">
        <v>6396</v>
      </c>
      <c r="N455" s="7" t="s">
        <v>6396</v>
      </c>
    </row>
    <row r="456" spans="1:14" ht="32.4">
      <c r="A456" s="3">
        <v>455</v>
      </c>
      <c r="B456" s="20" t="s">
        <v>749</v>
      </c>
      <c r="C456" s="17" t="str">
        <f t="shared" si="7"/>
        <v>Def</v>
      </c>
      <c r="D456" s="2" t="s">
        <v>750</v>
      </c>
      <c r="F456" s="3">
        <v>7</v>
      </c>
      <c r="G456" s="3" t="s">
        <v>6017</v>
      </c>
      <c r="I456" s="8" t="s">
        <v>6646</v>
      </c>
      <c r="M456" s="7" t="s">
        <v>6396</v>
      </c>
      <c r="N456" s="7" t="s">
        <v>6396</v>
      </c>
    </row>
    <row r="457" spans="1:14" ht="32.4">
      <c r="A457" s="3">
        <v>456</v>
      </c>
      <c r="B457" s="20" t="s">
        <v>751</v>
      </c>
      <c r="C457" s="17" t="str">
        <f t="shared" si="7"/>
        <v>Def</v>
      </c>
      <c r="D457" s="2" t="s">
        <v>752</v>
      </c>
      <c r="F457" s="3">
        <v>7</v>
      </c>
      <c r="G457" s="3" t="s">
        <v>6017</v>
      </c>
      <c r="I457" s="8" t="s">
        <v>6646</v>
      </c>
      <c r="M457" s="7" t="s">
        <v>6396</v>
      </c>
      <c r="N457" s="7" t="s">
        <v>6396</v>
      </c>
    </row>
    <row r="458" spans="1:14" ht="32.4">
      <c r="A458" s="3">
        <v>457</v>
      </c>
      <c r="B458" s="20" t="s">
        <v>753</v>
      </c>
      <c r="C458" s="17" t="str">
        <f t="shared" si="7"/>
        <v>Def</v>
      </c>
      <c r="D458" s="2" t="s">
        <v>754</v>
      </c>
      <c r="F458" s="3">
        <v>7</v>
      </c>
      <c r="G458" s="3" t="s">
        <v>6017</v>
      </c>
      <c r="I458" s="8" t="s">
        <v>6646</v>
      </c>
      <c r="M458" s="7" t="s">
        <v>6396</v>
      </c>
      <c r="N458" s="7" t="s">
        <v>6396</v>
      </c>
    </row>
    <row r="459" spans="1:14" ht="32.4">
      <c r="A459" s="3">
        <v>458</v>
      </c>
      <c r="B459" s="20" t="s">
        <v>755</v>
      </c>
      <c r="C459" s="17" t="str">
        <f t="shared" si="7"/>
        <v>Def</v>
      </c>
      <c r="D459" s="2" t="s">
        <v>756</v>
      </c>
      <c r="F459" s="3">
        <v>7</v>
      </c>
      <c r="G459" s="3" t="s">
        <v>6017</v>
      </c>
      <c r="I459" s="8" t="s">
        <v>6646</v>
      </c>
      <c r="M459" s="7" t="s">
        <v>6396</v>
      </c>
      <c r="N459" s="7" t="s">
        <v>6396</v>
      </c>
    </row>
    <row r="460" spans="1:14" ht="32.4">
      <c r="A460" s="3">
        <v>459</v>
      </c>
      <c r="B460" s="20" t="s">
        <v>757</v>
      </c>
      <c r="C460" s="17" t="str">
        <f t="shared" si="7"/>
        <v>Def</v>
      </c>
      <c r="D460" s="2" t="s">
        <v>758</v>
      </c>
      <c r="F460" s="3">
        <v>7</v>
      </c>
      <c r="G460" s="3" t="s">
        <v>6017</v>
      </c>
      <c r="I460" s="8" t="s">
        <v>6646</v>
      </c>
      <c r="M460" s="7" t="s">
        <v>6396</v>
      </c>
      <c r="N460" s="7" t="s">
        <v>6396</v>
      </c>
    </row>
    <row r="461" spans="1:14" ht="32.4">
      <c r="A461" s="3">
        <v>460</v>
      </c>
      <c r="B461" s="20" t="s">
        <v>759</v>
      </c>
      <c r="C461" s="17" t="str">
        <f t="shared" si="7"/>
        <v>Def</v>
      </c>
      <c r="D461" s="2" t="s">
        <v>760</v>
      </c>
      <c r="F461" s="3">
        <v>7</v>
      </c>
      <c r="G461" s="3" t="s">
        <v>6017</v>
      </c>
      <c r="I461" s="8" t="s">
        <v>6646</v>
      </c>
      <c r="M461" s="7" t="s">
        <v>6396</v>
      </c>
      <c r="N461" s="7" t="s">
        <v>6396</v>
      </c>
    </row>
    <row r="462" spans="1:14" ht="32.4">
      <c r="A462" s="3">
        <v>461</v>
      </c>
      <c r="B462" s="20" t="s">
        <v>761</v>
      </c>
      <c r="C462" s="17" t="str">
        <f t="shared" si="7"/>
        <v>Def</v>
      </c>
      <c r="D462" s="2" t="s">
        <v>762</v>
      </c>
      <c r="F462" s="3">
        <v>7</v>
      </c>
      <c r="G462" s="3" t="s">
        <v>6017</v>
      </c>
      <c r="I462" s="8" t="s">
        <v>6646</v>
      </c>
      <c r="M462" s="7" t="s">
        <v>6396</v>
      </c>
      <c r="N462" s="7" t="s">
        <v>6396</v>
      </c>
    </row>
    <row r="463" spans="1:14" ht="32.4">
      <c r="A463" s="3">
        <v>462</v>
      </c>
      <c r="B463" s="20" t="s">
        <v>763</v>
      </c>
      <c r="C463" s="17" t="str">
        <f t="shared" si="7"/>
        <v>Def</v>
      </c>
      <c r="D463" s="2" t="s">
        <v>764</v>
      </c>
      <c r="F463" s="3">
        <v>7</v>
      </c>
      <c r="G463" s="3" t="s">
        <v>6017</v>
      </c>
      <c r="I463" s="8" t="s">
        <v>6646</v>
      </c>
      <c r="M463" s="7" t="s">
        <v>6396</v>
      </c>
      <c r="N463" s="7" t="s">
        <v>6396</v>
      </c>
    </row>
    <row r="464" spans="1:14" ht="32.4">
      <c r="A464" s="3">
        <v>463</v>
      </c>
      <c r="B464" s="20" t="s">
        <v>765</v>
      </c>
      <c r="C464" s="17" t="str">
        <f t="shared" si="7"/>
        <v>Def</v>
      </c>
      <c r="D464" s="2" t="s">
        <v>766</v>
      </c>
      <c r="F464" s="3">
        <v>7</v>
      </c>
      <c r="G464" s="3" t="s">
        <v>6017</v>
      </c>
      <c r="I464" s="8" t="s">
        <v>6646</v>
      </c>
      <c r="M464" s="7" t="s">
        <v>6396</v>
      </c>
      <c r="N464" s="7" t="s">
        <v>6396</v>
      </c>
    </row>
    <row r="465" spans="1:14" ht="32.4">
      <c r="A465" s="3">
        <v>464</v>
      </c>
      <c r="B465" s="20" t="s">
        <v>767</v>
      </c>
      <c r="C465" s="17" t="str">
        <f t="shared" si="7"/>
        <v>Def</v>
      </c>
      <c r="D465" s="2" t="s">
        <v>768</v>
      </c>
      <c r="F465" s="3">
        <v>7</v>
      </c>
      <c r="G465" s="3" t="s">
        <v>6017</v>
      </c>
      <c r="I465" s="8" t="s">
        <v>6646</v>
      </c>
      <c r="M465" s="7" t="s">
        <v>6396</v>
      </c>
      <c r="N465" s="7" t="s">
        <v>6396</v>
      </c>
    </row>
    <row r="466" spans="1:14" ht="32.4">
      <c r="A466" s="3">
        <v>465</v>
      </c>
      <c r="B466" s="20" t="s">
        <v>769</v>
      </c>
      <c r="C466" s="17" t="str">
        <f t="shared" si="7"/>
        <v>Def</v>
      </c>
      <c r="D466" s="2" t="s">
        <v>770</v>
      </c>
      <c r="F466" s="3">
        <v>7</v>
      </c>
      <c r="G466" s="3" t="s">
        <v>6017</v>
      </c>
      <c r="I466" s="8" t="s">
        <v>6646</v>
      </c>
      <c r="M466" s="7" t="s">
        <v>6396</v>
      </c>
      <c r="N466" s="7" t="s">
        <v>6396</v>
      </c>
    </row>
    <row r="467" spans="1:14" ht="32.4">
      <c r="A467" s="3">
        <v>466</v>
      </c>
      <c r="B467" s="20" t="s">
        <v>771</v>
      </c>
      <c r="C467" s="17" t="str">
        <f t="shared" si="7"/>
        <v>Def</v>
      </c>
      <c r="D467" s="2" t="s">
        <v>772</v>
      </c>
      <c r="F467" s="3">
        <v>7</v>
      </c>
      <c r="G467" s="3" t="s">
        <v>6017</v>
      </c>
      <c r="I467" s="8" t="s">
        <v>6646</v>
      </c>
      <c r="M467" s="7" t="s">
        <v>6396</v>
      </c>
      <c r="N467" s="7" t="s">
        <v>6396</v>
      </c>
    </row>
    <row r="468" spans="1:14" ht="32.4">
      <c r="A468" s="3">
        <v>467</v>
      </c>
      <c r="B468" s="20" t="s">
        <v>773</v>
      </c>
      <c r="C468" s="17" t="str">
        <f t="shared" si="7"/>
        <v>Def</v>
      </c>
      <c r="D468" s="2" t="s">
        <v>774</v>
      </c>
      <c r="F468" s="3">
        <v>7</v>
      </c>
      <c r="G468" s="3" t="s">
        <v>6017</v>
      </c>
      <c r="I468" s="8" t="s">
        <v>6646</v>
      </c>
      <c r="M468" s="7" t="s">
        <v>6396</v>
      </c>
      <c r="N468" s="7" t="s">
        <v>6396</v>
      </c>
    </row>
    <row r="469" spans="1:14" ht="32.4">
      <c r="A469" s="3">
        <v>468</v>
      </c>
      <c r="B469" s="20" t="s">
        <v>775</v>
      </c>
      <c r="C469" s="17" t="str">
        <f t="shared" si="7"/>
        <v>Def</v>
      </c>
      <c r="D469" s="2" t="s">
        <v>776</v>
      </c>
      <c r="F469" s="3">
        <v>7</v>
      </c>
      <c r="G469" s="3" t="s">
        <v>6017</v>
      </c>
      <c r="I469" s="8" t="s">
        <v>6646</v>
      </c>
      <c r="M469" s="7" t="s">
        <v>6396</v>
      </c>
      <c r="N469" s="7" t="s">
        <v>6396</v>
      </c>
    </row>
    <row r="470" spans="1:14" ht="32.4">
      <c r="A470" s="3">
        <v>469</v>
      </c>
      <c r="B470" s="20" t="s">
        <v>777</v>
      </c>
      <c r="C470" s="17" t="str">
        <f t="shared" si="7"/>
        <v>Def</v>
      </c>
      <c r="D470" s="2" t="s">
        <v>778</v>
      </c>
      <c r="F470" s="3">
        <v>7</v>
      </c>
      <c r="G470" s="3" t="s">
        <v>6017</v>
      </c>
      <c r="I470" s="8" t="s">
        <v>6646</v>
      </c>
      <c r="M470" s="7" t="s">
        <v>6396</v>
      </c>
      <c r="N470" s="7" t="s">
        <v>6396</v>
      </c>
    </row>
    <row r="471" spans="1:14">
      <c r="A471" s="3">
        <v>470</v>
      </c>
      <c r="B471" s="20" t="s">
        <v>1336</v>
      </c>
      <c r="C471" s="17" t="str">
        <f t="shared" si="7"/>
        <v>Def</v>
      </c>
      <c r="D471" s="2" t="s">
        <v>1337</v>
      </c>
      <c r="F471" s="3">
        <v>7</v>
      </c>
      <c r="G471" s="3" t="s">
        <v>1667</v>
      </c>
      <c r="H471" s="10" t="s">
        <v>1639</v>
      </c>
      <c r="I471" s="7"/>
      <c r="M471" s="7" t="s">
        <v>6396</v>
      </c>
      <c r="N471" s="7" t="s">
        <v>6396</v>
      </c>
    </row>
    <row r="472" spans="1:14">
      <c r="A472" s="3">
        <v>471</v>
      </c>
      <c r="B472" s="20" t="s">
        <v>1338</v>
      </c>
      <c r="C472" s="17" t="str">
        <f t="shared" si="7"/>
        <v>Def</v>
      </c>
      <c r="D472" s="2" t="s">
        <v>493</v>
      </c>
      <c r="F472" s="3">
        <v>7</v>
      </c>
      <c r="G472" s="3" t="s">
        <v>1667</v>
      </c>
      <c r="H472" s="10" t="s">
        <v>1639</v>
      </c>
      <c r="I472" s="7"/>
      <c r="M472" s="7" t="s">
        <v>6396</v>
      </c>
      <c r="N472" s="7" t="s">
        <v>6396</v>
      </c>
    </row>
    <row r="473" spans="1:14">
      <c r="A473" s="3">
        <v>472</v>
      </c>
      <c r="B473" s="20" t="s">
        <v>1339</v>
      </c>
      <c r="C473" s="17" t="str">
        <f t="shared" si="7"/>
        <v>Def</v>
      </c>
      <c r="D473" s="2" t="s">
        <v>1340</v>
      </c>
      <c r="F473" s="3">
        <v>7</v>
      </c>
      <c r="G473" s="3" t="s">
        <v>1667</v>
      </c>
      <c r="H473" s="10" t="s">
        <v>1639</v>
      </c>
      <c r="I473" s="7"/>
      <c r="M473" s="7" t="s">
        <v>6396</v>
      </c>
      <c r="N473" s="7" t="s">
        <v>6396</v>
      </c>
    </row>
    <row r="474" spans="1:14">
      <c r="A474" s="3">
        <v>473</v>
      </c>
      <c r="B474" s="20" t="s">
        <v>1341</v>
      </c>
      <c r="C474" s="17" t="str">
        <f t="shared" si="7"/>
        <v>Def</v>
      </c>
      <c r="D474" s="2" t="s">
        <v>1342</v>
      </c>
      <c r="F474" s="3">
        <v>7</v>
      </c>
      <c r="G474" s="3" t="s">
        <v>1667</v>
      </c>
      <c r="H474" s="10" t="s">
        <v>1639</v>
      </c>
      <c r="I474" s="7"/>
      <c r="M474" s="7" t="s">
        <v>6396</v>
      </c>
      <c r="N474" s="7" t="s">
        <v>6396</v>
      </c>
    </row>
    <row r="475" spans="1:14">
      <c r="A475" s="3">
        <v>474</v>
      </c>
      <c r="B475" s="20" t="s">
        <v>1366</v>
      </c>
      <c r="C475" s="17" t="str">
        <f t="shared" si="7"/>
        <v>Def</v>
      </c>
      <c r="D475" s="2" t="s">
        <v>1367</v>
      </c>
      <c r="F475" s="3">
        <v>7</v>
      </c>
      <c r="G475" s="3" t="s">
        <v>1667</v>
      </c>
      <c r="H475" s="10" t="s">
        <v>1639</v>
      </c>
      <c r="I475" s="7"/>
      <c r="M475" s="7" t="s">
        <v>6396</v>
      </c>
      <c r="N475" s="7" t="s">
        <v>6396</v>
      </c>
    </row>
    <row r="476" spans="1:14">
      <c r="A476" s="3">
        <v>475</v>
      </c>
      <c r="B476" s="20" t="s">
        <v>1368</v>
      </c>
      <c r="C476" s="17" t="str">
        <f t="shared" si="7"/>
        <v>Def</v>
      </c>
      <c r="D476" s="2" t="s">
        <v>1369</v>
      </c>
      <c r="F476" s="3">
        <v>7</v>
      </c>
      <c r="G476" s="3" t="s">
        <v>1667</v>
      </c>
      <c r="H476" s="10" t="s">
        <v>1639</v>
      </c>
      <c r="I476" s="7"/>
      <c r="M476" s="7" t="s">
        <v>6396</v>
      </c>
      <c r="N476" s="7" t="s">
        <v>6396</v>
      </c>
    </row>
    <row r="477" spans="1:14">
      <c r="A477" s="3">
        <v>476</v>
      </c>
      <c r="B477" s="20" t="s">
        <v>1370</v>
      </c>
      <c r="C477" s="17" t="str">
        <f t="shared" si="7"/>
        <v>Def</v>
      </c>
      <c r="D477" s="2" t="s">
        <v>1371</v>
      </c>
      <c r="F477" s="3">
        <v>7</v>
      </c>
      <c r="G477" s="3" t="s">
        <v>1667</v>
      </c>
      <c r="H477" s="10" t="s">
        <v>1639</v>
      </c>
      <c r="I477" s="7"/>
      <c r="M477" s="7" t="s">
        <v>6396</v>
      </c>
      <c r="N477" s="7" t="s">
        <v>6396</v>
      </c>
    </row>
    <row r="478" spans="1:14">
      <c r="A478" s="3">
        <v>477</v>
      </c>
      <c r="B478" s="20" t="s">
        <v>1372</v>
      </c>
      <c r="C478" s="17" t="str">
        <f t="shared" si="7"/>
        <v>Def</v>
      </c>
      <c r="D478" s="2" t="s">
        <v>1373</v>
      </c>
      <c r="F478" s="3">
        <v>7</v>
      </c>
      <c r="G478" s="3" t="s">
        <v>1667</v>
      </c>
      <c r="H478" s="10" t="s">
        <v>1639</v>
      </c>
      <c r="I478" s="7"/>
      <c r="M478" s="7" t="s">
        <v>6396</v>
      </c>
      <c r="N478" s="7" t="s">
        <v>6396</v>
      </c>
    </row>
    <row r="479" spans="1:14">
      <c r="A479" s="3">
        <v>478</v>
      </c>
      <c r="B479" s="20" t="s">
        <v>1374</v>
      </c>
      <c r="C479" s="17" t="str">
        <f t="shared" si="7"/>
        <v>Def</v>
      </c>
      <c r="D479" s="2" t="s">
        <v>1375</v>
      </c>
      <c r="F479" s="3">
        <v>7</v>
      </c>
      <c r="G479" s="3" t="s">
        <v>1667</v>
      </c>
      <c r="H479" s="10" t="s">
        <v>1639</v>
      </c>
      <c r="I479" s="7"/>
      <c r="M479" s="7" t="s">
        <v>6396</v>
      </c>
      <c r="N479" s="7" t="s">
        <v>6396</v>
      </c>
    </row>
    <row r="480" spans="1:14">
      <c r="A480" s="3">
        <v>479</v>
      </c>
      <c r="B480" s="20" t="s">
        <v>1376</v>
      </c>
      <c r="C480" s="17" t="str">
        <f t="shared" si="7"/>
        <v>Def</v>
      </c>
      <c r="D480" s="2" t="s">
        <v>1377</v>
      </c>
      <c r="F480" s="3">
        <v>7</v>
      </c>
      <c r="G480" s="3" t="s">
        <v>1667</v>
      </c>
      <c r="H480" s="10" t="s">
        <v>1639</v>
      </c>
      <c r="I480" s="7"/>
      <c r="M480" s="7" t="s">
        <v>6396</v>
      </c>
      <c r="N480" s="7" t="s">
        <v>6396</v>
      </c>
    </row>
    <row r="481" spans="1:14">
      <c r="A481" s="3">
        <v>480</v>
      </c>
      <c r="B481" s="20" t="s">
        <v>1343</v>
      </c>
      <c r="C481" s="17" t="str">
        <f t="shared" si="7"/>
        <v>Def</v>
      </c>
      <c r="D481" s="2" t="s">
        <v>1344</v>
      </c>
      <c r="F481" s="3">
        <v>7</v>
      </c>
      <c r="G481" s="3" t="s">
        <v>1667</v>
      </c>
      <c r="H481" s="10" t="s">
        <v>1639</v>
      </c>
      <c r="I481" s="7"/>
      <c r="M481" s="7" t="s">
        <v>6396</v>
      </c>
      <c r="N481" s="7" t="s">
        <v>6396</v>
      </c>
    </row>
    <row r="482" spans="1:14">
      <c r="A482" s="3">
        <v>481</v>
      </c>
      <c r="B482" s="20" t="s">
        <v>1345</v>
      </c>
      <c r="C482" s="17" t="str">
        <f t="shared" si="7"/>
        <v>Def</v>
      </c>
      <c r="D482" s="2" t="s">
        <v>1346</v>
      </c>
      <c r="F482" s="3">
        <v>7</v>
      </c>
      <c r="G482" s="3" t="s">
        <v>1667</v>
      </c>
      <c r="H482" s="10" t="s">
        <v>1639</v>
      </c>
      <c r="I482" s="7"/>
      <c r="M482" s="7" t="s">
        <v>6396</v>
      </c>
      <c r="N482" s="7" t="s">
        <v>6396</v>
      </c>
    </row>
    <row r="483" spans="1:14">
      <c r="A483" s="3">
        <v>482</v>
      </c>
      <c r="B483" s="20" t="s">
        <v>1347</v>
      </c>
      <c r="C483" s="17" t="str">
        <f t="shared" si="7"/>
        <v>Def</v>
      </c>
      <c r="D483" s="2" t="s">
        <v>1348</v>
      </c>
      <c r="F483" s="3">
        <v>7</v>
      </c>
      <c r="G483" s="3" t="s">
        <v>1667</v>
      </c>
      <c r="H483" s="10" t="s">
        <v>1639</v>
      </c>
      <c r="I483" s="7"/>
      <c r="M483" s="7" t="s">
        <v>6396</v>
      </c>
      <c r="N483" s="7" t="s">
        <v>6396</v>
      </c>
    </row>
    <row r="484" spans="1:14">
      <c r="A484" s="3">
        <v>483</v>
      </c>
      <c r="B484" s="20" t="s">
        <v>1349</v>
      </c>
      <c r="C484" s="17" t="str">
        <f t="shared" si="7"/>
        <v>Def</v>
      </c>
      <c r="D484" s="2" t="s">
        <v>1350</v>
      </c>
      <c r="F484" s="3">
        <v>7</v>
      </c>
      <c r="G484" s="3" t="s">
        <v>1667</v>
      </c>
      <c r="H484" s="10" t="s">
        <v>1639</v>
      </c>
      <c r="I484" s="7"/>
      <c r="M484" s="7" t="s">
        <v>6396</v>
      </c>
      <c r="N484" s="7" t="s">
        <v>6396</v>
      </c>
    </row>
    <row r="485" spans="1:14">
      <c r="A485" s="3">
        <v>484</v>
      </c>
      <c r="B485" s="20" t="s">
        <v>1351</v>
      </c>
      <c r="C485" s="17" t="str">
        <f t="shared" si="7"/>
        <v>Def</v>
      </c>
      <c r="D485" s="2" t="s">
        <v>1350</v>
      </c>
      <c r="F485" s="3">
        <v>7</v>
      </c>
      <c r="G485" s="3" t="s">
        <v>1667</v>
      </c>
      <c r="H485" s="10" t="s">
        <v>1639</v>
      </c>
      <c r="I485" s="7"/>
      <c r="M485" s="7" t="s">
        <v>6396</v>
      </c>
      <c r="N485" s="7" t="s">
        <v>6396</v>
      </c>
    </row>
    <row r="486" spans="1:14">
      <c r="A486" s="3">
        <v>485</v>
      </c>
      <c r="B486" s="20" t="s">
        <v>1352</v>
      </c>
      <c r="C486" s="17" t="str">
        <f t="shared" si="7"/>
        <v>Def</v>
      </c>
      <c r="D486" s="2" t="s">
        <v>1353</v>
      </c>
      <c r="F486" s="3">
        <v>7</v>
      </c>
      <c r="G486" s="3" t="s">
        <v>1667</v>
      </c>
      <c r="H486" s="10" t="s">
        <v>1639</v>
      </c>
      <c r="I486" s="7"/>
      <c r="M486" s="7" t="s">
        <v>6396</v>
      </c>
      <c r="N486" s="7" t="s">
        <v>6396</v>
      </c>
    </row>
    <row r="487" spans="1:14">
      <c r="A487" s="3">
        <v>486</v>
      </c>
      <c r="B487" s="20" t="s">
        <v>1354</v>
      </c>
      <c r="C487" s="17" t="str">
        <f t="shared" si="7"/>
        <v>Def</v>
      </c>
      <c r="D487" s="2" t="s">
        <v>1355</v>
      </c>
      <c r="F487" s="3">
        <v>7</v>
      </c>
      <c r="G487" s="3" t="s">
        <v>1667</v>
      </c>
      <c r="H487" s="10" t="s">
        <v>1639</v>
      </c>
      <c r="I487" s="7"/>
      <c r="M487" s="7" t="s">
        <v>6396</v>
      </c>
      <c r="N487" s="7" t="s">
        <v>6396</v>
      </c>
    </row>
    <row r="488" spans="1:14">
      <c r="A488" s="3">
        <v>487</v>
      </c>
      <c r="B488" s="20" t="s">
        <v>1356</v>
      </c>
      <c r="C488" s="17" t="str">
        <f t="shared" si="7"/>
        <v>Def</v>
      </c>
      <c r="D488" s="2" t="s">
        <v>1357</v>
      </c>
      <c r="F488" s="3">
        <v>7</v>
      </c>
      <c r="G488" s="3" t="s">
        <v>1667</v>
      </c>
      <c r="H488" s="10" t="s">
        <v>1639</v>
      </c>
      <c r="I488" s="7"/>
      <c r="M488" s="7" t="s">
        <v>6396</v>
      </c>
      <c r="N488" s="7" t="s">
        <v>6396</v>
      </c>
    </row>
    <row r="489" spans="1:14">
      <c r="A489" s="3">
        <v>488</v>
      </c>
      <c r="B489" s="20" t="s">
        <v>1358</v>
      </c>
      <c r="C489" s="17" t="str">
        <f t="shared" si="7"/>
        <v>Def</v>
      </c>
      <c r="D489" s="2" t="s">
        <v>1359</v>
      </c>
      <c r="F489" s="3">
        <v>7</v>
      </c>
      <c r="G489" s="3" t="s">
        <v>1667</v>
      </c>
      <c r="H489" s="10" t="s">
        <v>1639</v>
      </c>
      <c r="I489" s="7"/>
      <c r="M489" s="7" t="s">
        <v>6396</v>
      </c>
      <c r="N489" s="7" t="s">
        <v>6396</v>
      </c>
    </row>
    <row r="490" spans="1:14">
      <c r="A490" s="3">
        <v>489</v>
      </c>
      <c r="B490" s="20" t="s">
        <v>1360</v>
      </c>
      <c r="C490" s="17" t="str">
        <f t="shared" si="7"/>
        <v>Def</v>
      </c>
      <c r="D490" s="2" t="s">
        <v>1361</v>
      </c>
      <c r="F490" s="3">
        <v>7</v>
      </c>
      <c r="G490" s="3" t="s">
        <v>1667</v>
      </c>
      <c r="H490" s="10" t="s">
        <v>1639</v>
      </c>
      <c r="I490" s="7"/>
      <c r="M490" s="7" t="s">
        <v>6396</v>
      </c>
      <c r="N490" s="7" t="s">
        <v>6396</v>
      </c>
    </row>
    <row r="491" spans="1:14">
      <c r="A491" s="3">
        <v>490</v>
      </c>
      <c r="B491" s="20" t="s">
        <v>1362</v>
      </c>
      <c r="C491" s="17" t="str">
        <f t="shared" si="7"/>
        <v>Def</v>
      </c>
      <c r="D491" s="2" t="s">
        <v>1363</v>
      </c>
      <c r="F491" s="3">
        <v>7</v>
      </c>
      <c r="G491" s="3" t="s">
        <v>1667</v>
      </c>
      <c r="H491" s="10" t="s">
        <v>1639</v>
      </c>
      <c r="I491" s="7"/>
      <c r="M491" s="7" t="s">
        <v>6396</v>
      </c>
      <c r="N491" s="7" t="s">
        <v>6396</v>
      </c>
    </row>
    <row r="492" spans="1:14">
      <c r="A492" s="3">
        <v>491</v>
      </c>
      <c r="B492" s="20" t="s">
        <v>1364</v>
      </c>
      <c r="C492" s="17" t="str">
        <f t="shared" si="7"/>
        <v>Def</v>
      </c>
      <c r="D492" s="2" t="s">
        <v>1365</v>
      </c>
      <c r="F492" s="3">
        <v>7</v>
      </c>
      <c r="G492" s="3" t="s">
        <v>1667</v>
      </c>
      <c r="H492" s="10" t="s">
        <v>1639</v>
      </c>
      <c r="I492" s="7"/>
      <c r="M492" s="7" t="s">
        <v>6396</v>
      </c>
      <c r="N492" s="7" t="s">
        <v>6396</v>
      </c>
    </row>
    <row r="493" spans="1:14">
      <c r="A493" s="3">
        <v>492</v>
      </c>
      <c r="B493" s="20" t="s">
        <v>1382</v>
      </c>
      <c r="C493" s="17" t="str">
        <f t="shared" si="7"/>
        <v>Def</v>
      </c>
      <c r="D493" s="2" t="s">
        <v>1383</v>
      </c>
      <c r="F493" s="3">
        <v>7</v>
      </c>
      <c r="G493" s="3" t="s">
        <v>1667</v>
      </c>
      <c r="H493" s="10" t="s">
        <v>1639</v>
      </c>
      <c r="I493" s="7"/>
      <c r="M493" s="7" t="s">
        <v>6396</v>
      </c>
      <c r="N493" s="7" t="s">
        <v>6396</v>
      </c>
    </row>
    <row r="494" spans="1:14">
      <c r="A494" s="3">
        <v>493</v>
      </c>
      <c r="B494" s="20" t="s">
        <v>1378</v>
      </c>
      <c r="C494" s="17" t="str">
        <f t="shared" si="7"/>
        <v>Def</v>
      </c>
      <c r="D494" s="2" t="s">
        <v>1379</v>
      </c>
      <c r="F494" s="3">
        <v>7</v>
      </c>
      <c r="G494" s="3" t="s">
        <v>1667</v>
      </c>
      <c r="H494" s="10" t="s">
        <v>1639</v>
      </c>
      <c r="I494" s="7"/>
      <c r="M494" s="7" t="s">
        <v>6396</v>
      </c>
      <c r="N494" s="7" t="s">
        <v>6396</v>
      </c>
    </row>
    <row r="495" spans="1:14">
      <c r="A495" s="3">
        <v>494</v>
      </c>
      <c r="B495" s="20" t="s">
        <v>1380</v>
      </c>
      <c r="C495" s="17" t="str">
        <f t="shared" si="7"/>
        <v>Def</v>
      </c>
      <c r="D495" s="2" t="s">
        <v>1381</v>
      </c>
      <c r="F495" s="3">
        <v>7</v>
      </c>
      <c r="G495" s="3" t="s">
        <v>1667</v>
      </c>
      <c r="H495" s="10" t="s">
        <v>1639</v>
      </c>
      <c r="I495" s="7"/>
      <c r="M495" s="7" t="s">
        <v>6396</v>
      </c>
      <c r="N495" s="7" t="s">
        <v>6396</v>
      </c>
    </row>
    <row r="496" spans="1:14">
      <c r="A496" s="3">
        <v>495</v>
      </c>
      <c r="B496" s="20" t="s">
        <v>5895</v>
      </c>
      <c r="C496" s="17" t="str">
        <f t="shared" si="7"/>
        <v>Def</v>
      </c>
      <c r="D496" s="2" t="s">
        <v>59</v>
      </c>
      <c r="F496" s="3">
        <v>4</v>
      </c>
      <c r="G496" s="3" t="s">
        <v>1659</v>
      </c>
      <c r="I496" s="7"/>
      <c r="M496" s="7" t="s">
        <v>6312</v>
      </c>
      <c r="N496" s="7" t="s">
        <v>6313</v>
      </c>
    </row>
    <row r="497" spans="1:16" ht="32.4">
      <c r="A497" s="3">
        <v>496</v>
      </c>
      <c r="B497" s="20" t="s">
        <v>793</v>
      </c>
      <c r="C497" s="17" t="str">
        <f t="shared" si="7"/>
        <v>Def</v>
      </c>
      <c r="D497" s="2" t="s">
        <v>794</v>
      </c>
      <c r="E497" s="2">
        <v>2</v>
      </c>
      <c r="F497" s="3">
        <v>2</v>
      </c>
      <c r="G497" s="3" t="s">
        <v>6017</v>
      </c>
      <c r="I497" s="23" t="s">
        <v>6513</v>
      </c>
      <c r="M497" s="7" t="s">
        <v>6610</v>
      </c>
      <c r="N497" s="7" t="s">
        <v>6396</v>
      </c>
      <c r="O497" s="25">
        <v>44144</v>
      </c>
      <c r="P497" s="25">
        <v>44140</v>
      </c>
    </row>
    <row r="498" spans="1:16" ht="32.4">
      <c r="A498" s="3">
        <v>497</v>
      </c>
      <c r="B498" s="20" t="s">
        <v>795</v>
      </c>
      <c r="C498" s="17" t="str">
        <f t="shared" si="7"/>
        <v>Def</v>
      </c>
      <c r="D498" s="2" t="s">
        <v>6453</v>
      </c>
      <c r="E498" s="2">
        <v>2</v>
      </c>
      <c r="F498" s="3">
        <v>2</v>
      </c>
      <c r="G498" s="3" t="s">
        <v>6017</v>
      </c>
      <c r="I498" s="23" t="s">
        <v>6513</v>
      </c>
      <c r="M498" s="7" t="s">
        <v>6610</v>
      </c>
      <c r="N498" s="7" t="s">
        <v>6396</v>
      </c>
      <c r="O498" s="25">
        <v>44144</v>
      </c>
      <c r="P498" s="25">
        <v>44140</v>
      </c>
    </row>
    <row r="499" spans="1:16" ht="32.4">
      <c r="A499" s="3">
        <v>498</v>
      </c>
      <c r="B499" s="20" t="s">
        <v>796</v>
      </c>
      <c r="C499" s="17" t="str">
        <f t="shared" si="7"/>
        <v>Def</v>
      </c>
      <c r="D499" s="2" t="s">
        <v>797</v>
      </c>
      <c r="E499" s="2">
        <v>2</v>
      </c>
      <c r="F499" s="3">
        <v>2</v>
      </c>
      <c r="G499" s="3" t="s">
        <v>6017</v>
      </c>
      <c r="I499" s="23" t="s">
        <v>6513</v>
      </c>
      <c r="M499" s="7" t="s">
        <v>6610</v>
      </c>
      <c r="N499" s="7" t="s">
        <v>6396</v>
      </c>
      <c r="O499" s="25">
        <v>44144</v>
      </c>
      <c r="P499" s="25">
        <v>44140</v>
      </c>
    </row>
    <row r="500" spans="1:16" ht="32.4">
      <c r="A500" s="3">
        <v>499</v>
      </c>
      <c r="B500" s="20" t="s">
        <v>798</v>
      </c>
      <c r="C500" s="17" t="str">
        <f t="shared" si="7"/>
        <v>Def</v>
      </c>
      <c r="D500" s="2" t="s">
        <v>6452</v>
      </c>
      <c r="E500" s="2">
        <v>2</v>
      </c>
      <c r="F500" s="3">
        <v>2</v>
      </c>
      <c r="G500" s="3" t="s">
        <v>6017</v>
      </c>
      <c r="I500" s="23" t="s">
        <v>6513</v>
      </c>
      <c r="M500" s="7" t="s">
        <v>6610</v>
      </c>
      <c r="N500" s="7" t="s">
        <v>6396</v>
      </c>
      <c r="O500" s="25">
        <v>44144</v>
      </c>
      <c r="P500" s="25">
        <v>44140</v>
      </c>
    </row>
    <row r="501" spans="1:16" ht="32.4">
      <c r="A501" s="3">
        <v>500</v>
      </c>
      <c r="B501" s="20" t="s">
        <v>799</v>
      </c>
      <c r="C501" s="17" t="str">
        <f t="shared" si="7"/>
        <v>Def</v>
      </c>
      <c r="D501" s="2" t="s">
        <v>800</v>
      </c>
      <c r="E501" s="2">
        <v>2</v>
      </c>
      <c r="F501" s="3">
        <v>2</v>
      </c>
      <c r="G501" s="3" t="s">
        <v>6017</v>
      </c>
      <c r="I501" s="23" t="s">
        <v>6513</v>
      </c>
      <c r="M501" s="7" t="s">
        <v>6610</v>
      </c>
      <c r="N501" s="7" t="s">
        <v>6396</v>
      </c>
      <c r="O501" s="25">
        <v>44144</v>
      </c>
      <c r="P501" s="25">
        <v>44140</v>
      </c>
    </row>
    <row r="502" spans="1:16" ht="32.4">
      <c r="A502" s="3">
        <v>501</v>
      </c>
      <c r="B502" s="20" t="s">
        <v>801</v>
      </c>
      <c r="C502" s="17" t="str">
        <f t="shared" si="7"/>
        <v>Def</v>
      </c>
      <c r="D502" s="2" t="s">
        <v>802</v>
      </c>
      <c r="E502" s="2">
        <v>2</v>
      </c>
      <c r="F502" s="3">
        <v>2</v>
      </c>
      <c r="G502" s="3" t="s">
        <v>6017</v>
      </c>
      <c r="I502" s="23" t="s">
        <v>6513</v>
      </c>
      <c r="M502" s="7" t="s">
        <v>6610</v>
      </c>
      <c r="N502" s="7" t="s">
        <v>6396</v>
      </c>
      <c r="O502" s="25">
        <v>44144</v>
      </c>
      <c r="P502" s="25">
        <v>44140</v>
      </c>
    </row>
    <row r="503" spans="1:16" ht="32.4">
      <c r="A503" s="3">
        <v>502</v>
      </c>
      <c r="B503" s="20" t="s">
        <v>803</v>
      </c>
      <c r="C503" s="17" t="str">
        <f t="shared" si="7"/>
        <v>Def</v>
      </c>
      <c r="D503" s="2" t="s">
        <v>804</v>
      </c>
      <c r="E503" s="2">
        <v>2</v>
      </c>
      <c r="F503" s="3">
        <v>2</v>
      </c>
      <c r="G503" s="3" t="s">
        <v>6017</v>
      </c>
      <c r="I503" s="23" t="s">
        <v>6513</v>
      </c>
      <c r="M503" s="7" t="s">
        <v>6610</v>
      </c>
      <c r="N503" s="7" t="s">
        <v>6396</v>
      </c>
      <c r="O503" s="25">
        <v>44145</v>
      </c>
      <c r="P503" s="25">
        <v>44140</v>
      </c>
    </row>
    <row r="504" spans="1:16" ht="32.4">
      <c r="A504" s="3">
        <v>503</v>
      </c>
      <c r="B504" s="20" t="s">
        <v>805</v>
      </c>
      <c r="C504" s="17" t="str">
        <f t="shared" si="7"/>
        <v>Def</v>
      </c>
      <c r="D504" s="2" t="s">
        <v>806</v>
      </c>
      <c r="E504" s="2">
        <v>2</v>
      </c>
      <c r="F504" s="3">
        <v>2</v>
      </c>
      <c r="G504" s="3" t="s">
        <v>6017</v>
      </c>
      <c r="I504" s="23" t="s">
        <v>6513</v>
      </c>
      <c r="M504" s="7" t="s">
        <v>6610</v>
      </c>
      <c r="N504" s="7" t="s">
        <v>6396</v>
      </c>
      <c r="O504" s="25">
        <v>44145</v>
      </c>
      <c r="P504" s="25">
        <v>44140</v>
      </c>
    </row>
    <row r="505" spans="1:16" ht="32.4">
      <c r="A505" s="3">
        <v>504</v>
      </c>
      <c r="B505" s="20" t="s">
        <v>807</v>
      </c>
      <c r="C505" s="17" t="str">
        <f t="shared" si="7"/>
        <v>Def</v>
      </c>
      <c r="D505" s="2" t="s">
        <v>808</v>
      </c>
      <c r="E505" s="2">
        <v>2</v>
      </c>
      <c r="F505" s="3">
        <v>2</v>
      </c>
      <c r="G505" s="3" t="s">
        <v>6017</v>
      </c>
      <c r="I505" s="23" t="s">
        <v>6513</v>
      </c>
      <c r="J505" s="8"/>
      <c r="K505" s="8"/>
      <c r="M505" s="7" t="s">
        <v>6610</v>
      </c>
      <c r="N505" s="7" t="s">
        <v>6396</v>
      </c>
      <c r="O505" s="25">
        <v>44145</v>
      </c>
      <c r="P505" s="25">
        <v>44140</v>
      </c>
    </row>
    <row r="506" spans="1:16" ht="32.4">
      <c r="A506" s="3">
        <v>505</v>
      </c>
      <c r="B506" s="20" t="s">
        <v>809</v>
      </c>
      <c r="C506" s="17" t="str">
        <f t="shared" si="7"/>
        <v>Def</v>
      </c>
      <c r="D506" s="2" t="s">
        <v>810</v>
      </c>
      <c r="E506" s="2">
        <v>2</v>
      </c>
      <c r="F506" s="3">
        <v>2</v>
      </c>
      <c r="G506" s="3" t="s">
        <v>6017</v>
      </c>
      <c r="I506" s="23" t="s">
        <v>6513</v>
      </c>
      <c r="M506" s="7" t="s">
        <v>6610</v>
      </c>
      <c r="N506" s="7" t="s">
        <v>6396</v>
      </c>
      <c r="O506" s="25">
        <v>44145</v>
      </c>
      <c r="P506" s="25">
        <v>44140</v>
      </c>
    </row>
    <row r="507" spans="1:16" ht="32.4">
      <c r="A507" s="3">
        <v>506</v>
      </c>
      <c r="B507" s="20" t="s">
        <v>785</v>
      </c>
      <c r="C507" s="17" t="str">
        <f t="shared" si="7"/>
        <v>Def</v>
      </c>
      <c r="D507" s="2" t="s">
        <v>786</v>
      </c>
      <c r="E507" s="2">
        <v>2</v>
      </c>
      <c r="F507" s="3">
        <v>2</v>
      </c>
      <c r="G507" s="3" t="s">
        <v>6017</v>
      </c>
      <c r="I507" s="23" t="s">
        <v>6513</v>
      </c>
      <c r="M507" s="7" t="s">
        <v>6610</v>
      </c>
      <c r="N507" s="7" t="s">
        <v>6396</v>
      </c>
      <c r="O507" s="25">
        <v>44145</v>
      </c>
      <c r="P507" s="25">
        <v>44140</v>
      </c>
    </row>
    <row r="508" spans="1:16" ht="32.4">
      <c r="A508" s="3">
        <v>507</v>
      </c>
      <c r="B508" s="20" t="s">
        <v>783</v>
      </c>
      <c r="C508" s="17" t="str">
        <f t="shared" si="7"/>
        <v>Def</v>
      </c>
      <c r="D508" s="2" t="s">
        <v>784</v>
      </c>
      <c r="E508" s="2">
        <v>2</v>
      </c>
      <c r="F508" s="3">
        <v>2</v>
      </c>
      <c r="G508" s="3" t="s">
        <v>6017</v>
      </c>
      <c r="I508" s="23" t="s">
        <v>6513</v>
      </c>
      <c r="M508" s="7" t="s">
        <v>6610</v>
      </c>
      <c r="N508" s="7" t="s">
        <v>6396</v>
      </c>
      <c r="O508" s="25">
        <v>44145</v>
      </c>
      <c r="P508" s="25">
        <v>44140</v>
      </c>
    </row>
    <row r="509" spans="1:16" ht="32.4">
      <c r="A509" s="3">
        <v>508</v>
      </c>
      <c r="B509" s="20" t="s">
        <v>789</v>
      </c>
      <c r="C509" s="17" t="str">
        <f t="shared" si="7"/>
        <v>Def</v>
      </c>
      <c r="D509" s="2" t="s">
        <v>790</v>
      </c>
      <c r="E509" s="2">
        <v>2</v>
      </c>
      <c r="F509" s="3">
        <v>2</v>
      </c>
      <c r="G509" s="3" t="s">
        <v>6017</v>
      </c>
      <c r="I509" s="23" t="s">
        <v>6513</v>
      </c>
      <c r="M509" s="7" t="s">
        <v>6610</v>
      </c>
      <c r="N509" s="7" t="s">
        <v>6396</v>
      </c>
      <c r="O509" s="25">
        <v>44146</v>
      </c>
      <c r="P509" s="25">
        <v>44140</v>
      </c>
    </row>
    <row r="510" spans="1:16" ht="32.4">
      <c r="A510" s="3">
        <v>509</v>
      </c>
      <c r="B510" s="20" t="s">
        <v>787</v>
      </c>
      <c r="C510" s="17" t="str">
        <f t="shared" si="7"/>
        <v>Def</v>
      </c>
      <c r="D510" s="2" t="s">
        <v>788</v>
      </c>
      <c r="E510" s="2">
        <v>2</v>
      </c>
      <c r="F510" s="3">
        <v>2</v>
      </c>
      <c r="G510" s="3" t="s">
        <v>6017</v>
      </c>
      <c r="I510" s="23" t="s">
        <v>6513</v>
      </c>
      <c r="M510" s="7" t="s">
        <v>6610</v>
      </c>
      <c r="N510" s="7" t="s">
        <v>6396</v>
      </c>
      <c r="O510" s="25">
        <v>44146</v>
      </c>
      <c r="P510" s="25">
        <v>44140</v>
      </c>
    </row>
    <row r="511" spans="1:16" ht="32.4">
      <c r="A511" s="3">
        <v>510</v>
      </c>
      <c r="B511" s="20" t="s">
        <v>791</v>
      </c>
      <c r="C511" s="17" t="str">
        <f t="shared" si="7"/>
        <v>Def</v>
      </c>
      <c r="D511" s="2" t="s">
        <v>792</v>
      </c>
      <c r="E511" s="2">
        <v>2</v>
      </c>
      <c r="F511" s="3">
        <v>2</v>
      </c>
      <c r="G511" s="3" t="s">
        <v>6017</v>
      </c>
      <c r="I511" s="23" t="s">
        <v>6513</v>
      </c>
      <c r="M511" s="7" t="s">
        <v>6610</v>
      </c>
      <c r="N511" s="7" t="s">
        <v>6396</v>
      </c>
      <c r="O511" s="25">
        <v>44146</v>
      </c>
      <c r="P511" s="25">
        <v>44140</v>
      </c>
    </row>
    <row r="512" spans="1:16">
      <c r="A512" s="3">
        <v>511</v>
      </c>
      <c r="B512" s="20" t="s">
        <v>811</v>
      </c>
      <c r="C512" s="17" t="str">
        <f t="shared" si="7"/>
        <v>Def</v>
      </c>
      <c r="D512" s="2" t="s">
        <v>812</v>
      </c>
      <c r="F512" s="3">
        <v>6</v>
      </c>
      <c r="G512" s="3" t="s">
        <v>6017</v>
      </c>
      <c r="I512" s="7" t="s">
        <v>1673</v>
      </c>
      <c r="M512" s="7" t="s">
        <v>6396</v>
      </c>
      <c r="N512" s="7" t="s">
        <v>6396</v>
      </c>
    </row>
    <row r="513" spans="1:277" ht="32.4">
      <c r="A513" s="3">
        <v>512</v>
      </c>
      <c r="B513" s="20" t="s">
        <v>814</v>
      </c>
      <c r="C513" s="17" t="str">
        <f t="shared" si="7"/>
        <v>Def</v>
      </c>
      <c r="D513" s="2" t="s">
        <v>815</v>
      </c>
      <c r="F513" s="3">
        <v>2</v>
      </c>
      <c r="G513" s="3" t="s">
        <v>6017</v>
      </c>
      <c r="I513" s="8" t="s">
        <v>6382</v>
      </c>
      <c r="M513" s="7" t="s">
        <v>6396</v>
      </c>
      <c r="N513" s="7" t="s">
        <v>6396</v>
      </c>
    </row>
    <row r="514" spans="1:277">
      <c r="A514" s="3">
        <v>513</v>
      </c>
      <c r="B514" s="20" t="s">
        <v>816</v>
      </c>
      <c r="C514" s="17" t="str">
        <f t="shared" ref="C514:C577" si="8">HYPERLINK("#'"&amp;B514&amp;"'!A1","Def")</f>
        <v>Def</v>
      </c>
      <c r="D514" s="2" t="s">
        <v>817</v>
      </c>
      <c r="F514" s="3">
        <v>6</v>
      </c>
      <c r="G514" s="3" t="s">
        <v>6017</v>
      </c>
      <c r="I514" s="15" t="s">
        <v>1673</v>
      </c>
      <c r="J514" s="15"/>
      <c r="K514" s="15"/>
      <c r="M514" s="7" t="s">
        <v>6396</v>
      </c>
      <c r="N514" s="7" t="s">
        <v>6396</v>
      </c>
    </row>
    <row r="515" spans="1:277" ht="32.4">
      <c r="A515" s="3">
        <v>514</v>
      </c>
      <c r="B515" s="20" t="s">
        <v>813</v>
      </c>
      <c r="C515" s="17" t="str">
        <f t="shared" si="8"/>
        <v>Def</v>
      </c>
      <c r="D515" s="2" t="s">
        <v>1665</v>
      </c>
      <c r="F515" s="3">
        <v>2</v>
      </c>
      <c r="G515" s="3" t="s">
        <v>6017</v>
      </c>
      <c r="I515" s="8" t="s">
        <v>6384</v>
      </c>
      <c r="J515" s="8"/>
      <c r="K515" s="8"/>
      <c r="M515" s="7" t="s">
        <v>6396</v>
      </c>
      <c r="N515" s="7" t="s">
        <v>6396</v>
      </c>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row>
    <row r="516" spans="1:277" ht="97.2">
      <c r="A516" s="3">
        <v>515</v>
      </c>
      <c r="B516" s="20" t="s">
        <v>5896</v>
      </c>
      <c r="C516" s="17" t="str">
        <f t="shared" si="8"/>
        <v>Def</v>
      </c>
      <c r="D516" s="2" t="s">
        <v>68</v>
      </c>
      <c r="E516" s="2">
        <v>2</v>
      </c>
      <c r="F516" s="3">
        <v>6</v>
      </c>
      <c r="G516" s="3" t="s">
        <v>141</v>
      </c>
      <c r="I516" s="8" t="s">
        <v>6569</v>
      </c>
      <c r="J516" s="8"/>
      <c r="K516" s="8"/>
      <c r="M516" s="34" t="s">
        <v>6567</v>
      </c>
      <c r="N516" s="7" t="s">
        <v>6568</v>
      </c>
      <c r="O516" s="25">
        <v>44148</v>
      </c>
      <c r="P516" s="25">
        <v>44145</v>
      </c>
    </row>
    <row r="517" spans="1:277">
      <c r="A517" s="3">
        <v>516</v>
      </c>
      <c r="B517" s="20" t="s">
        <v>818</v>
      </c>
      <c r="C517" s="17" t="str">
        <f t="shared" si="8"/>
        <v>Def</v>
      </c>
      <c r="D517" s="2" t="s">
        <v>819</v>
      </c>
      <c r="F517" s="3">
        <v>7</v>
      </c>
      <c r="G517" s="3" t="s">
        <v>1660</v>
      </c>
      <c r="H517" s="10" t="s">
        <v>1639</v>
      </c>
      <c r="I517" s="7"/>
      <c r="M517" s="7" t="s">
        <v>6396</v>
      </c>
      <c r="N517" s="7" t="s">
        <v>6396</v>
      </c>
    </row>
    <row r="518" spans="1:277" ht="48.6">
      <c r="A518" s="3">
        <v>517</v>
      </c>
      <c r="B518" s="20" t="s">
        <v>823</v>
      </c>
      <c r="C518" s="17" t="str">
        <f t="shared" si="8"/>
        <v>Def</v>
      </c>
      <c r="D518" s="2" t="s">
        <v>824</v>
      </c>
      <c r="E518" s="2">
        <v>2</v>
      </c>
      <c r="F518" s="3">
        <v>6</v>
      </c>
      <c r="G518" s="3" t="s">
        <v>1659</v>
      </c>
      <c r="I518" s="8" t="s">
        <v>6487</v>
      </c>
      <c r="M518" s="34" t="s">
        <v>6565</v>
      </c>
      <c r="N518" s="7" t="s">
        <v>6566</v>
      </c>
      <c r="O518" s="25">
        <v>44148</v>
      </c>
      <c r="P518" s="25">
        <v>44145</v>
      </c>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row>
    <row r="519" spans="1:277" ht="64.8">
      <c r="A519" s="3">
        <v>518</v>
      </c>
      <c r="B519" s="20" t="s">
        <v>825</v>
      </c>
      <c r="C519" s="17" t="str">
        <f t="shared" si="8"/>
        <v>Def</v>
      </c>
      <c r="D519" s="2" t="s">
        <v>826</v>
      </c>
      <c r="E519" s="2">
        <v>2</v>
      </c>
      <c r="F519" s="3">
        <v>6</v>
      </c>
      <c r="G519" s="3" t="s">
        <v>6017</v>
      </c>
      <c r="I519" s="8" t="s">
        <v>6560</v>
      </c>
      <c r="M519" s="34"/>
      <c r="N519" s="7" t="s">
        <v>6396</v>
      </c>
      <c r="O519" s="25"/>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row>
    <row r="520" spans="1:277">
      <c r="A520" s="3">
        <v>519</v>
      </c>
      <c r="B520" s="20" t="s">
        <v>820</v>
      </c>
      <c r="C520" s="17" t="str">
        <f t="shared" si="8"/>
        <v>Def</v>
      </c>
      <c r="D520" s="2" t="s">
        <v>821</v>
      </c>
      <c r="F520" s="3">
        <v>6</v>
      </c>
      <c r="G520" s="3" t="s">
        <v>1660</v>
      </c>
      <c r="H520" s="10" t="s">
        <v>5939</v>
      </c>
      <c r="I520" s="7" t="s">
        <v>1700</v>
      </c>
      <c r="M520" s="7" t="s">
        <v>6396</v>
      </c>
      <c r="N520" s="7" t="s">
        <v>6396</v>
      </c>
    </row>
    <row r="521" spans="1:277">
      <c r="A521" s="3">
        <v>520</v>
      </c>
      <c r="B521" s="20" t="s">
        <v>822</v>
      </c>
      <c r="C521" s="17" t="str">
        <f t="shared" si="8"/>
        <v>Def</v>
      </c>
      <c r="D521" s="2" t="s">
        <v>1664</v>
      </c>
      <c r="F521" s="3">
        <v>6</v>
      </c>
      <c r="G521" s="3" t="s">
        <v>1660</v>
      </c>
      <c r="H521" s="10" t="s">
        <v>5939</v>
      </c>
      <c r="I521" s="7" t="s">
        <v>1701</v>
      </c>
      <c r="M521" s="7" t="s">
        <v>6396</v>
      </c>
      <c r="N521" s="7" t="s">
        <v>6396</v>
      </c>
    </row>
    <row r="522" spans="1:277">
      <c r="A522" s="3">
        <v>521</v>
      </c>
      <c r="B522" s="20" t="s">
        <v>827</v>
      </c>
      <c r="C522" s="17" t="str">
        <f t="shared" si="8"/>
        <v>Def</v>
      </c>
      <c r="D522" s="2" t="s">
        <v>828</v>
      </c>
      <c r="F522" s="3">
        <v>6</v>
      </c>
      <c r="G522" s="3" t="s">
        <v>6017</v>
      </c>
      <c r="I522" s="8" t="s">
        <v>1673</v>
      </c>
      <c r="J522" s="8"/>
      <c r="K522" s="8"/>
      <c r="M522" s="7" t="s">
        <v>6396</v>
      </c>
      <c r="N522" s="7" t="s">
        <v>6396</v>
      </c>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row>
    <row r="523" spans="1:277">
      <c r="A523" s="3">
        <v>522</v>
      </c>
      <c r="B523" s="20" t="s">
        <v>829</v>
      </c>
      <c r="C523" s="17" t="str">
        <f t="shared" si="8"/>
        <v>Def</v>
      </c>
      <c r="D523" s="2" t="s">
        <v>830</v>
      </c>
      <c r="F523" s="3">
        <v>7</v>
      </c>
      <c r="G523" s="3" t="s">
        <v>1660</v>
      </c>
      <c r="H523" s="10" t="s">
        <v>1639</v>
      </c>
      <c r="I523" s="7"/>
      <c r="M523" s="7" t="s">
        <v>6396</v>
      </c>
      <c r="N523" s="7" t="s">
        <v>6396</v>
      </c>
    </row>
    <row r="524" spans="1:277">
      <c r="A524" s="3">
        <v>523</v>
      </c>
      <c r="B524" s="20" t="s">
        <v>916</v>
      </c>
      <c r="C524" s="17" t="str">
        <f t="shared" si="8"/>
        <v>Def</v>
      </c>
      <c r="D524" s="2" t="s">
        <v>917</v>
      </c>
      <c r="F524" s="3">
        <v>7</v>
      </c>
      <c r="G524" s="3" t="s">
        <v>1667</v>
      </c>
      <c r="H524" s="10" t="s">
        <v>1639</v>
      </c>
      <c r="I524" s="8" t="s">
        <v>1669</v>
      </c>
      <c r="J524" s="8"/>
      <c r="K524" s="8"/>
      <c r="M524" s="7" t="s">
        <v>6396</v>
      </c>
      <c r="N524" s="7" t="s">
        <v>6396</v>
      </c>
    </row>
    <row r="525" spans="1:277">
      <c r="A525" s="3">
        <v>524</v>
      </c>
      <c r="B525" s="20" t="s">
        <v>918</v>
      </c>
      <c r="C525" s="17" t="str">
        <f t="shared" si="8"/>
        <v>Def</v>
      </c>
      <c r="D525" s="2" t="s">
        <v>919</v>
      </c>
      <c r="F525" s="3">
        <v>2</v>
      </c>
      <c r="G525" s="3" t="s">
        <v>142</v>
      </c>
      <c r="H525" s="10" t="s">
        <v>6652</v>
      </c>
      <c r="I525" s="7" t="s">
        <v>6356</v>
      </c>
      <c r="L525" s="3" t="s">
        <v>6016</v>
      </c>
      <c r="M525" s="7" t="s">
        <v>6396</v>
      </c>
      <c r="N525" s="7" t="s">
        <v>6396</v>
      </c>
    </row>
    <row r="526" spans="1:277">
      <c r="A526" s="3">
        <v>525</v>
      </c>
      <c r="B526" s="20" t="s">
        <v>920</v>
      </c>
      <c r="C526" s="17" t="str">
        <f t="shared" si="8"/>
        <v>Def</v>
      </c>
      <c r="D526" s="2" t="s">
        <v>919</v>
      </c>
      <c r="F526" s="3">
        <v>2</v>
      </c>
      <c r="G526" s="3" t="s">
        <v>142</v>
      </c>
      <c r="H526" s="10" t="s">
        <v>6652</v>
      </c>
      <c r="I526" s="7" t="s">
        <v>6356</v>
      </c>
      <c r="L526" s="3" t="s">
        <v>6016</v>
      </c>
      <c r="M526" s="7" t="s">
        <v>6396</v>
      </c>
      <c r="N526" s="7" t="s">
        <v>6396</v>
      </c>
    </row>
    <row r="527" spans="1:277">
      <c r="A527" s="3">
        <v>526</v>
      </c>
      <c r="B527" s="20" t="s">
        <v>921</v>
      </c>
      <c r="C527" s="17" t="str">
        <f t="shared" si="8"/>
        <v>Def</v>
      </c>
      <c r="D527" s="2" t="s">
        <v>922</v>
      </c>
      <c r="F527" s="3">
        <v>2</v>
      </c>
      <c r="G527" s="3" t="s">
        <v>142</v>
      </c>
      <c r="H527" s="10" t="s">
        <v>6652</v>
      </c>
      <c r="I527" s="7" t="s">
        <v>6356</v>
      </c>
      <c r="L527" s="3" t="s">
        <v>6016</v>
      </c>
      <c r="M527" s="7" t="s">
        <v>6396</v>
      </c>
      <c r="N527" s="7" t="s">
        <v>6396</v>
      </c>
    </row>
    <row r="528" spans="1:277">
      <c r="A528" s="3">
        <v>527</v>
      </c>
      <c r="B528" s="20" t="s">
        <v>923</v>
      </c>
      <c r="C528" s="17" t="str">
        <f t="shared" si="8"/>
        <v>Def</v>
      </c>
      <c r="D528" s="2" t="s">
        <v>922</v>
      </c>
      <c r="F528" s="3">
        <v>2</v>
      </c>
      <c r="G528" s="3" t="s">
        <v>142</v>
      </c>
      <c r="H528" s="10" t="s">
        <v>6652</v>
      </c>
      <c r="I528" s="7" t="s">
        <v>6356</v>
      </c>
      <c r="L528" s="3" t="s">
        <v>6016</v>
      </c>
      <c r="M528" s="7" t="s">
        <v>6396</v>
      </c>
      <c r="N528" s="7" t="s">
        <v>6396</v>
      </c>
    </row>
    <row r="529" spans="1:14">
      <c r="A529" s="3">
        <v>528</v>
      </c>
      <c r="B529" s="20" t="s">
        <v>924</v>
      </c>
      <c r="C529" s="17" t="str">
        <f t="shared" si="8"/>
        <v>Def</v>
      </c>
      <c r="D529" s="2" t="s">
        <v>925</v>
      </c>
      <c r="F529" s="3">
        <v>2</v>
      </c>
      <c r="G529" s="3" t="s">
        <v>142</v>
      </c>
      <c r="H529" s="10" t="s">
        <v>6652</v>
      </c>
      <c r="I529" s="7" t="s">
        <v>6356</v>
      </c>
      <c r="L529" s="3" t="s">
        <v>6016</v>
      </c>
      <c r="M529" s="7" t="s">
        <v>6396</v>
      </c>
      <c r="N529" s="7" t="s">
        <v>6396</v>
      </c>
    </row>
    <row r="530" spans="1:14">
      <c r="A530" s="3">
        <v>529</v>
      </c>
      <c r="B530" s="20" t="s">
        <v>926</v>
      </c>
      <c r="C530" s="17" t="str">
        <f t="shared" si="8"/>
        <v>Def</v>
      </c>
      <c r="D530" s="2" t="s">
        <v>925</v>
      </c>
      <c r="F530" s="3">
        <v>2</v>
      </c>
      <c r="G530" s="3" t="s">
        <v>142</v>
      </c>
      <c r="H530" s="10" t="s">
        <v>6652</v>
      </c>
      <c r="I530" s="7" t="s">
        <v>6356</v>
      </c>
      <c r="L530" s="3" t="s">
        <v>6016</v>
      </c>
      <c r="M530" s="7" t="s">
        <v>6396</v>
      </c>
      <c r="N530" s="7" t="s">
        <v>6396</v>
      </c>
    </row>
    <row r="531" spans="1:14">
      <c r="A531" s="3">
        <v>530</v>
      </c>
      <c r="B531" s="20" t="s">
        <v>927</v>
      </c>
      <c r="C531" s="17" t="str">
        <f t="shared" si="8"/>
        <v>Def</v>
      </c>
      <c r="D531" s="2" t="s">
        <v>928</v>
      </c>
      <c r="F531" s="3">
        <v>7</v>
      </c>
      <c r="G531" s="3" t="s">
        <v>1667</v>
      </c>
      <c r="H531" s="10" t="s">
        <v>1639</v>
      </c>
      <c r="I531" s="7" t="s">
        <v>1670</v>
      </c>
      <c r="M531" s="7" t="s">
        <v>6396</v>
      </c>
      <c r="N531" s="7" t="s">
        <v>6396</v>
      </c>
    </row>
    <row r="532" spans="1:14">
      <c r="A532" s="3">
        <v>531</v>
      </c>
      <c r="B532" s="20" t="s">
        <v>929</v>
      </c>
      <c r="C532" s="17" t="str">
        <f t="shared" si="8"/>
        <v>Def</v>
      </c>
      <c r="D532" s="2" t="s">
        <v>928</v>
      </c>
      <c r="F532" s="3">
        <v>7</v>
      </c>
      <c r="G532" s="3" t="s">
        <v>1667</v>
      </c>
      <c r="H532" s="10" t="s">
        <v>1639</v>
      </c>
      <c r="I532" s="7" t="s">
        <v>1670</v>
      </c>
      <c r="M532" s="7" t="s">
        <v>6396</v>
      </c>
      <c r="N532" s="7" t="s">
        <v>6396</v>
      </c>
    </row>
    <row r="533" spans="1:14">
      <c r="A533" s="3">
        <v>532</v>
      </c>
      <c r="B533" s="20" t="s">
        <v>932</v>
      </c>
      <c r="C533" s="17" t="str">
        <f t="shared" si="8"/>
        <v>Def</v>
      </c>
      <c r="D533" s="2" t="s">
        <v>933</v>
      </c>
      <c r="F533" s="3">
        <v>7</v>
      </c>
      <c r="G533" s="3" t="s">
        <v>1667</v>
      </c>
      <c r="H533" s="10" t="s">
        <v>1639</v>
      </c>
      <c r="I533" s="7"/>
      <c r="M533" s="7" t="s">
        <v>6396</v>
      </c>
      <c r="N533" s="7" t="s">
        <v>6396</v>
      </c>
    </row>
    <row r="534" spans="1:14">
      <c r="A534" s="3">
        <v>533</v>
      </c>
      <c r="B534" s="20" t="s">
        <v>936</v>
      </c>
      <c r="C534" s="17" t="str">
        <f t="shared" si="8"/>
        <v>Def</v>
      </c>
      <c r="D534" s="2" t="s">
        <v>937</v>
      </c>
      <c r="F534" s="3">
        <v>7</v>
      </c>
      <c r="G534" s="3" t="s">
        <v>1667</v>
      </c>
      <c r="H534" s="10" t="s">
        <v>1639</v>
      </c>
      <c r="I534" s="7"/>
      <c r="M534" s="7" t="s">
        <v>6396</v>
      </c>
      <c r="N534" s="7" t="s">
        <v>6396</v>
      </c>
    </row>
    <row r="535" spans="1:14">
      <c r="A535" s="3">
        <v>534</v>
      </c>
      <c r="B535" s="20" t="s">
        <v>934</v>
      </c>
      <c r="C535" s="17" t="str">
        <f t="shared" si="8"/>
        <v>Def</v>
      </c>
      <c r="D535" s="2" t="s">
        <v>935</v>
      </c>
      <c r="F535" s="3">
        <v>7</v>
      </c>
      <c r="G535" s="3" t="s">
        <v>1667</v>
      </c>
      <c r="H535" s="10" t="s">
        <v>1639</v>
      </c>
      <c r="I535" s="7"/>
      <c r="M535" s="7" t="s">
        <v>6396</v>
      </c>
      <c r="N535" s="7" t="s">
        <v>6396</v>
      </c>
    </row>
    <row r="536" spans="1:14">
      <c r="A536" s="3">
        <v>535</v>
      </c>
      <c r="B536" s="20" t="s">
        <v>938</v>
      </c>
      <c r="C536" s="17" t="str">
        <f t="shared" si="8"/>
        <v>Def</v>
      </c>
      <c r="D536" s="2" t="s">
        <v>939</v>
      </c>
      <c r="F536" s="3">
        <v>7</v>
      </c>
      <c r="G536" s="3" t="s">
        <v>1667</v>
      </c>
      <c r="H536" s="10" t="s">
        <v>1639</v>
      </c>
      <c r="I536" s="7"/>
      <c r="M536" s="7" t="s">
        <v>6396</v>
      </c>
      <c r="N536" s="7" t="s">
        <v>6396</v>
      </c>
    </row>
    <row r="537" spans="1:14">
      <c r="A537" s="3">
        <v>536</v>
      </c>
      <c r="B537" s="20" t="s">
        <v>940</v>
      </c>
      <c r="C537" s="17" t="str">
        <f t="shared" si="8"/>
        <v>Def</v>
      </c>
      <c r="D537" s="2" t="s">
        <v>941</v>
      </c>
      <c r="F537" s="3">
        <v>7</v>
      </c>
      <c r="G537" s="3" t="s">
        <v>1667</v>
      </c>
      <c r="H537" s="10" t="s">
        <v>1639</v>
      </c>
      <c r="I537" s="7"/>
      <c r="M537" s="7" t="s">
        <v>6396</v>
      </c>
      <c r="N537" s="7" t="s">
        <v>6396</v>
      </c>
    </row>
    <row r="538" spans="1:14">
      <c r="A538" s="3">
        <v>537</v>
      </c>
      <c r="B538" s="20" t="s">
        <v>942</v>
      </c>
      <c r="C538" s="17" t="str">
        <f t="shared" si="8"/>
        <v>Def</v>
      </c>
      <c r="D538" s="2" t="s">
        <v>941</v>
      </c>
      <c r="F538" s="3">
        <v>7</v>
      </c>
      <c r="G538" s="3" t="s">
        <v>1667</v>
      </c>
      <c r="H538" s="10" t="s">
        <v>1639</v>
      </c>
      <c r="I538" s="7"/>
      <c r="M538" s="7" t="s">
        <v>6396</v>
      </c>
      <c r="N538" s="7" t="s">
        <v>6396</v>
      </c>
    </row>
    <row r="539" spans="1:14">
      <c r="A539" s="3">
        <v>538</v>
      </c>
      <c r="B539" s="20" t="s">
        <v>943</v>
      </c>
      <c r="C539" s="17" t="str">
        <f t="shared" si="8"/>
        <v>Def</v>
      </c>
      <c r="D539" s="2" t="s">
        <v>944</v>
      </c>
      <c r="F539" s="3">
        <v>7</v>
      </c>
      <c r="G539" s="3" t="s">
        <v>1667</v>
      </c>
      <c r="H539" s="10" t="s">
        <v>1639</v>
      </c>
      <c r="I539" s="7"/>
      <c r="M539" s="7" t="s">
        <v>6396</v>
      </c>
      <c r="N539" s="7" t="s">
        <v>6396</v>
      </c>
    </row>
    <row r="540" spans="1:14">
      <c r="A540" s="3">
        <v>539</v>
      </c>
      <c r="B540" s="20" t="s">
        <v>945</v>
      </c>
      <c r="C540" s="17" t="str">
        <f t="shared" si="8"/>
        <v>Def</v>
      </c>
      <c r="D540" s="2" t="s">
        <v>944</v>
      </c>
      <c r="F540" s="3">
        <v>7</v>
      </c>
      <c r="G540" s="3" t="s">
        <v>1667</v>
      </c>
      <c r="H540" s="10" t="s">
        <v>1639</v>
      </c>
      <c r="I540" s="7"/>
      <c r="M540" s="7" t="s">
        <v>6396</v>
      </c>
      <c r="N540" s="7" t="s">
        <v>6396</v>
      </c>
    </row>
    <row r="541" spans="1:14">
      <c r="A541" s="3">
        <v>540</v>
      </c>
      <c r="B541" s="20" t="s">
        <v>946</v>
      </c>
      <c r="C541" s="17" t="str">
        <f t="shared" si="8"/>
        <v>Def</v>
      </c>
      <c r="D541" s="2" t="s">
        <v>947</v>
      </c>
      <c r="F541" s="3">
        <v>7</v>
      </c>
      <c r="G541" s="3" t="s">
        <v>1667</v>
      </c>
      <c r="H541" s="10" t="s">
        <v>1639</v>
      </c>
      <c r="I541" s="7"/>
      <c r="M541" s="7" t="s">
        <v>6396</v>
      </c>
      <c r="N541" s="7" t="s">
        <v>6396</v>
      </c>
    </row>
    <row r="542" spans="1:14">
      <c r="A542" s="3">
        <v>541</v>
      </c>
      <c r="B542" s="20" t="s">
        <v>948</v>
      </c>
      <c r="C542" s="17" t="str">
        <f t="shared" si="8"/>
        <v>Def</v>
      </c>
      <c r="D542" s="2" t="s">
        <v>949</v>
      </c>
      <c r="F542" s="3">
        <v>7</v>
      </c>
      <c r="G542" s="3" t="s">
        <v>1667</v>
      </c>
      <c r="H542" s="10" t="s">
        <v>1639</v>
      </c>
      <c r="I542" s="7"/>
      <c r="M542" s="7" t="s">
        <v>6396</v>
      </c>
      <c r="N542" s="7" t="s">
        <v>6396</v>
      </c>
    </row>
    <row r="543" spans="1:14">
      <c r="A543" s="3">
        <v>542</v>
      </c>
      <c r="B543" s="20" t="s">
        <v>950</v>
      </c>
      <c r="C543" s="17" t="str">
        <f t="shared" si="8"/>
        <v>Def</v>
      </c>
      <c r="D543" s="2" t="s">
        <v>951</v>
      </c>
      <c r="F543" s="3">
        <v>7</v>
      </c>
      <c r="G543" s="3" t="s">
        <v>1667</v>
      </c>
      <c r="H543" s="10" t="s">
        <v>1639</v>
      </c>
      <c r="I543" s="7"/>
      <c r="M543" s="7" t="s">
        <v>6396</v>
      </c>
      <c r="N543" s="7" t="s">
        <v>6396</v>
      </c>
    </row>
    <row r="544" spans="1:14">
      <c r="A544" s="3">
        <v>543</v>
      </c>
      <c r="B544" s="20" t="s">
        <v>952</v>
      </c>
      <c r="C544" s="17" t="str">
        <f t="shared" si="8"/>
        <v>Def</v>
      </c>
      <c r="D544" s="2" t="s">
        <v>953</v>
      </c>
      <c r="F544" s="3">
        <v>7</v>
      </c>
      <c r="G544" s="3" t="s">
        <v>1667</v>
      </c>
      <c r="H544" s="10" t="s">
        <v>1639</v>
      </c>
      <c r="I544" s="7"/>
      <c r="M544" s="7" t="s">
        <v>6396</v>
      </c>
      <c r="N544" s="7" t="s">
        <v>6396</v>
      </c>
    </row>
    <row r="545" spans="1:14">
      <c r="A545" s="3">
        <v>544</v>
      </c>
      <c r="B545" s="20" t="s">
        <v>930</v>
      </c>
      <c r="C545" s="17" t="str">
        <f t="shared" si="8"/>
        <v>Def</v>
      </c>
      <c r="D545" s="2" t="s">
        <v>919</v>
      </c>
      <c r="F545" s="3">
        <v>7</v>
      </c>
      <c r="G545" s="3" t="s">
        <v>1667</v>
      </c>
      <c r="H545" s="10" t="s">
        <v>6652</v>
      </c>
      <c r="I545" s="7"/>
      <c r="M545" s="7" t="s">
        <v>6396</v>
      </c>
      <c r="N545" s="7" t="s">
        <v>6396</v>
      </c>
    </row>
    <row r="546" spans="1:14">
      <c r="A546" s="3">
        <v>545</v>
      </c>
      <c r="B546" s="20" t="s">
        <v>931</v>
      </c>
      <c r="C546" s="17" t="str">
        <f t="shared" si="8"/>
        <v>Def</v>
      </c>
      <c r="D546" s="2" t="s">
        <v>919</v>
      </c>
      <c r="F546" s="3">
        <v>7</v>
      </c>
      <c r="G546" s="3" t="s">
        <v>1667</v>
      </c>
      <c r="H546" s="10" t="s">
        <v>6652</v>
      </c>
      <c r="I546" s="7"/>
      <c r="M546" s="7" t="s">
        <v>6396</v>
      </c>
      <c r="N546" s="7" t="s">
        <v>6396</v>
      </c>
    </row>
    <row r="547" spans="1:14">
      <c r="A547" s="3">
        <v>546</v>
      </c>
      <c r="B547" s="20" t="s">
        <v>954</v>
      </c>
      <c r="C547" s="17" t="str">
        <f t="shared" si="8"/>
        <v>Def</v>
      </c>
      <c r="D547" s="2" t="s">
        <v>922</v>
      </c>
      <c r="F547" s="3">
        <v>7</v>
      </c>
      <c r="G547" s="3" t="s">
        <v>1667</v>
      </c>
      <c r="H547" s="10" t="s">
        <v>1639</v>
      </c>
      <c r="I547" s="7"/>
      <c r="M547" s="7" t="s">
        <v>6396</v>
      </c>
      <c r="N547" s="7" t="s">
        <v>6396</v>
      </c>
    </row>
    <row r="548" spans="1:14">
      <c r="A548" s="3">
        <v>547</v>
      </c>
      <c r="B548" s="20" t="s">
        <v>955</v>
      </c>
      <c r="C548" s="17" t="str">
        <f t="shared" si="8"/>
        <v>Def</v>
      </c>
      <c r="D548" s="2" t="s">
        <v>922</v>
      </c>
      <c r="F548" s="3">
        <v>7</v>
      </c>
      <c r="G548" s="3" t="s">
        <v>1667</v>
      </c>
      <c r="H548" s="10" t="s">
        <v>1639</v>
      </c>
      <c r="I548" s="7"/>
      <c r="M548" s="7" t="s">
        <v>6396</v>
      </c>
      <c r="N548" s="7" t="s">
        <v>6396</v>
      </c>
    </row>
    <row r="549" spans="1:14">
      <c r="A549" s="3">
        <v>548</v>
      </c>
      <c r="B549" s="20" t="s">
        <v>956</v>
      </c>
      <c r="C549" s="17" t="str">
        <f t="shared" si="8"/>
        <v>Def</v>
      </c>
      <c r="D549" s="2" t="s">
        <v>925</v>
      </c>
      <c r="F549" s="3">
        <v>7</v>
      </c>
      <c r="G549" s="3" t="s">
        <v>1667</v>
      </c>
      <c r="H549" s="10" t="s">
        <v>1639</v>
      </c>
      <c r="I549" s="7"/>
      <c r="M549" s="7" t="s">
        <v>6396</v>
      </c>
      <c r="N549" s="7" t="s">
        <v>6396</v>
      </c>
    </row>
    <row r="550" spans="1:14">
      <c r="A550" s="3">
        <v>549</v>
      </c>
      <c r="B550" s="20" t="s">
        <v>957</v>
      </c>
      <c r="C550" s="17" t="str">
        <f t="shared" si="8"/>
        <v>Def</v>
      </c>
      <c r="D550" s="2" t="s">
        <v>925</v>
      </c>
      <c r="F550" s="3">
        <v>7</v>
      </c>
      <c r="G550" s="3" t="s">
        <v>1667</v>
      </c>
      <c r="H550" s="10" t="s">
        <v>1639</v>
      </c>
      <c r="I550" s="7"/>
      <c r="M550" s="7" t="s">
        <v>6396</v>
      </c>
      <c r="N550" s="7" t="s">
        <v>6396</v>
      </c>
    </row>
    <row r="551" spans="1:14">
      <c r="A551" s="3">
        <v>550</v>
      </c>
      <c r="B551" s="20" t="s">
        <v>958</v>
      </c>
      <c r="C551" s="17" t="str">
        <f t="shared" si="8"/>
        <v>Def</v>
      </c>
      <c r="D551" s="2" t="s">
        <v>928</v>
      </c>
      <c r="F551" s="3">
        <v>7</v>
      </c>
      <c r="G551" s="3" t="s">
        <v>1667</v>
      </c>
      <c r="H551" s="10" t="s">
        <v>1639</v>
      </c>
      <c r="I551" s="7"/>
      <c r="M551" s="7" t="s">
        <v>6396</v>
      </c>
      <c r="N551" s="7" t="s">
        <v>6396</v>
      </c>
    </row>
    <row r="552" spans="1:14">
      <c r="A552" s="3">
        <v>551</v>
      </c>
      <c r="B552" s="20" t="s">
        <v>959</v>
      </c>
      <c r="C552" s="17" t="str">
        <f t="shared" si="8"/>
        <v>Def</v>
      </c>
      <c r="D552" s="2" t="s">
        <v>960</v>
      </c>
      <c r="F552" s="3">
        <v>7</v>
      </c>
      <c r="G552" s="3" t="s">
        <v>1667</v>
      </c>
      <c r="H552" s="10" t="s">
        <v>1639</v>
      </c>
      <c r="I552" s="7"/>
      <c r="M552" s="7" t="s">
        <v>6396</v>
      </c>
      <c r="N552" s="7" t="s">
        <v>6396</v>
      </c>
    </row>
    <row r="553" spans="1:14">
      <c r="A553" s="3">
        <v>552</v>
      </c>
      <c r="B553" s="20" t="s">
        <v>961</v>
      </c>
      <c r="C553" s="17" t="str">
        <f t="shared" si="8"/>
        <v>Def</v>
      </c>
      <c r="D553" s="2" t="s">
        <v>962</v>
      </c>
      <c r="F553" s="3">
        <v>7</v>
      </c>
      <c r="G553" s="3" t="s">
        <v>1667</v>
      </c>
      <c r="H553" s="10" t="s">
        <v>1639</v>
      </c>
      <c r="I553" s="7"/>
      <c r="M553" s="7" t="s">
        <v>6396</v>
      </c>
      <c r="N553" s="7" t="s">
        <v>6396</v>
      </c>
    </row>
    <row r="554" spans="1:14">
      <c r="A554" s="3">
        <v>553</v>
      </c>
      <c r="B554" s="20" t="s">
        <v>963</v>
      </c>
      <c r="C554" s="17" t="str">
        <f t="shared" si="8"/>
        <v>Def</v>
      </c>
      <c r="D554" s="2" t="s">
        <v>964</v>
      </c>
      <c r="F554" s="3">
        <v>7</v>
      </c>
      <c r="G554" s="3" t="s">
        <v>1667</v>
      </c>
      <c r="H554" s="10" t="s">
        <v>1639</v>
      </c>
      <c r="I554" s="7"/>
      <c r="M554" s="7" t="s">
        <v>6396</v>
      </c>
      <c r="N554" s="7" t="s">
        <v>6396</v>
      </c>
    </row>
    <row r="555" spans="1:14">
      <c r="A555" s="3">
        <v>554</v>
      </c>
      <c r="B555" s="20" t="s">
        <v>965</v>
      </c>
      <c r="C555" s="17" t="str">
        <f t="shared" si="8"/>
        <v>Def</v>
      </c>
      <c r="D555" s="2" t="s">
        <v>966</v>
      </c>
      <c r="F555" s="3">
        <v>7</v>
      </c>
      <c r="G555" s="3" t="s">
        <v>1667</v>
      </c>
      <c r="H555" s="10" t="s">
        <v>1639</v>
      </c>
      <c r="I555" s="7"/>
      <c r="M555" s="7" t="s">
        <v>6396</v>
      </c>
      <c r="N555" s="7" t="s">
        <v>6396</v>
      </c>
    </row>
    <row r="556" spans="1:14">
      <c r="A556" s="3">
        <v>555</v>
      </c>
      <c r="B556" s="20" t="s">
        <v>967</v>
      </c>
      <c r="C556" s="17" t="str">
        <f t="shared" si="8"/>
        <v>Def</v>
      </c>
      <c r="D556" s="2" t="s">
        <v>968</v>
      </c>
      <c r="F556" s="3">
        <v>7</v>
      </c>
      <c r="G556" s="3" t="s">
        <v>1667</v>
      </c>
      <c r="H556" s="10" t="s">
        <v>1639</v>
      </c>
      <c r="I556" s="7"/>
      <c r="M556" s="7" t="s">
        <v>6396</v>
      </c>
      <c r="N556" s="7" t="s">
        <v>6396</v>
      </c>
    </row>
    <row r="557" spans="1:14">
      <c r="A557" s="3">
        <v>556</v>
      </c>
      <c r="B557" s="20" t="s">
        <v>969</v>
      </c>
      <c r="C557" s="17" t="str">
        <f t="shared" si="8"/>
        <v>Def</v>
      </c>
      <c r="D557" s="2" t="s">
        <v>970</v>
      </c>
      <c r="F557" s="3">
        <v>7</v>
      </c>
      <c r="G557" s="3" t="s">
        <v>1667</v>
      </c>
      <c r="H557" s="10" t="s">
        <v>1639</v>
      </c>
      <c r="I557" s="7"/>
      <c r="M557" s="7" t="s">
        <v>6396</v>
      </c>
      <c r="N557" s="7" t="s">
        <v>6396</v>
      </c>
    </row>
    <row r="558" spans="1:14">
      <c r="A558" s="3">
        <v>557</v>
      </c>
      <c r="B558" s="20" t="s">
        <v>971</v>
      </c>
      <c r="C558" s="17" t="str">
        <f t="shared" si="8"/>
        <v>Def</v>
      </c>
      <c r="D558" s="2" t="s">
        <v>972</v>
      </c>
      <c r="F558" s="3">
        <v>7</v>
      </c>
      <c r="G558" s="3" t="s">
        <v>1667</v>
      </c>
      <c r="H558" s="10" t="s">
        <v>1639</v>
      </c>
      <c r="I558" s="7"/>
      <c r="M558" s="7" t="s">
        <v>6396</v>
      </c>
      <c r="N558" s="7" t="s">
        <v>6396</v>
      </c>
    </row>
    <row r="559" spans="1:14">
      <c r="A559" s="3">
        <v>558</v>
      </c>
      <c r="B559" s="20" t="s">
        <v>973</v>
      </c>
      <c r="C559" s="17" t="str">
        <f t="shared" si="8"/>
        <v>Def</v>
      </c>
      <c r="D559" s="2" t="s">
        <v>974</v>
      </c>
      <c r="F559" s="3">
        <v>7</v>
      </c>
      <c r="G559" s="3" t="s">
        <v>1667</v>
      </c>
      <c r="H559" s="10" t="s">
        <v>1639</v>
      </c>
      <c r="I559" s="7"/>
      <c r="M559" s="7" t="s">
        <v>6396</v>
      </c>
      <c r="N559" s="7" t="s">
        <v>6396</v>
      </c>
    </row>
    <row r="560" spans="1:14">
      <c r="A560" s="3">
        <v>559</v>
      </c>
      <c r="B560" s="20" t="s">
        <v>975</v>
      </c>
      <c r="C560" s="17" t="str">
        <f t="shared" si="8"/>
        <v>Def</v>
      </c>
      <c r="D560" s="2" t="s">
        <v>976</v>
      </c>
      <c r="F560" s="3">
        <v>7</v>
      </c>
      <c r="G560" s="3" t="s">
        <v>1667</v>
      </c>
      <c r="H560" s="10" t="s">
        <v>1639</v>
      </c>
      <c r="I560" s="7"/>
      <c r="M560" s="7" t="s">
        <v>6396</v>
      </c>
      <c r="N560" s="7" t="s">
        <v>6396</v>
      </c>
    </row>
    <row r="561" spans="1:14">
      <c r="A561" s="3">
        <v>560</v>
      </c>
      <c r="B561" s="20" t="s">
        <v>977</v>
      </c>
      <c r="C561" s="17" t="str">
        <f t="shared" si="8"/>
        <v>Def</v>
      </c>
      <c r="D561" s="2" t="s">
        <v>978</v>
      </c>
      <c r="F561" s="3">
        <v>7</v>
      </c>
      <c r="G561" s="3" t="s">
        <v>1667</v>
      </c>
      <c r="H561" s="10" t="s">
        <v>1639</v>
      </c>
      <c r="I561" s="7" t="s">
        <v>1671</v>
      </c>
      <c r="M561" s="7" t="s">
        <v>6396</v>
      </c>
      <c r="N561" s="7" t="s">
        <v>6396</v>
      </c>
    </row>
    <row r="562" spans="1:14">
      <c r="A562" s="3">
        <v>561</v>
      </c>
      <c r="B562" s="20" t="s">
        <v>979</v>
      </c>
      <c r="C562" s="17" t="str">
        <f t="shared" si="8"/>
        <v>Def</v>
      </c>
      <c r="D562" s="2" t="s">
        <v>980</v>
      </c>
      <c r="F562" s="3">
        <v>7</v>
      </c>
      <c r="G562" s="3" t="s">
        <v>1667</v>
      </c>
      <c r="H562" s="10" t="s">
        <v>1639</v>
      </c>
      <c r="I562" s="7" t="s">
        <v>1671</v>
      </c>
      <c r="M562" s="7" t="s">
        <v>6396</v>
      </c>
      <c r="N562" s="7" t="s">
        <v>6396</v>
      </c>
    </row>
    <row r="563" spans="1:14">
      <c r="A563" s="3">
        <v>562</v>
      </c>
      <c r="B563" s="20" t="s">
        <v>983</v>
      </c>
      <c r="C563" s="17" t="str">
        <f t="shared" si="8"/>
        <v>Def</v>
      </c>
      <c r="D563" s="2" t="s">
        <v>984</v>
      </c>
      <c r="F563" s="3">
        <v>7</v>
      </c>
      <c r="G563" s="3" t="s">
        <v>1667</v>
      </c>
      <c r="H563" s="10" t="s">
        <v>1639</v>
      </c>
      <c r="I563" s="7"/>
      <c r="M563" s="7" t="s">
        <v>6396</v>
      </c>
      <c r="N563" s="7" t="s">
        <v>6396</v>
      </c>
    </row>
    <row r="564" spans="1:14">
      <c r="A564" s="3">
        <v>563</v>
      </c>
      <c r="B564" s="20" t="s">
        <v>981</v>
      </c>
      <c r="C564" s="17" t="str">
        <f t="shared" si="8"/>
        <v>Def</v>
      </c>
      <c r="D564" s="2" t="s">
        <v>919</v>
      </c>
      <c r="F564" s="3">
        <v>7</v>
      </c>
      <c r="G564" s="3" t="s">
        <v>1667</v>
      </c>
      <c r="H564" s="10" t="s">
        <v>1639</v>
      </c>
      <c r="I564" s="7"/>
      <c r="M564" s="7" t="s">
        <v>6396</v>
      </c>
      <c r="N564" s="7" t="s">
        <v>6396</v>
      </c>
    </row>
    <row r="565" spans="1:14">
      <c r="A565" s="3">
        <v>564</v>
      </c>
      <c r="B565" s="20" t="s">
        <v>982</v>
      </c>
      <c r="C565" s="17" t="str">
        <f t="shared" si="8"/>
        <v>Def</v>
      </c>
      <c r="D565" s="2" t="s">
        <v>919</v>
      </c>
      <c r="F565" s="3">
        <v>7</v>
      </c>
      <c r="G565" s="3" t="s">
        <v>1667</v>
      </c>
      <c r="H565" s="10" t="s">
        <v>1639</v>
      </c>
      <c r="I565" s="7"/>
      <c r="M565" s="7" t="s">
        <v>6396</v>
      </c>
      <c r="N565" s="7" t="s">
        <v>6396</v>
      </c>
    </row>
    <row r="566" spans="1:14">
      <c r="A566" s="3">
        <v>565</v>
      </c>
      <c r="B566" s="20" t="s">
        <v>985</v>
      </c>
      <c r="C566" s="17" t="str">
        <f t="shared" si="8"/>
        <v>Def</v>
      </c>
      <c r="D566" s="2" t="s">
        <v>986</v>
      </c>
      <c r="F566" s="3">
        <v>7</v>
      </c>
      <c r="G566" s="3" t="s">
        <v>1667</v>
      </c>
      <c r="H566" s="10" t="s">
        <v>1639</v>
      </c>
      <c r="I566" s="7"/>
      <c r="M566" s="7" t="s">
        <v>6396</v>
      </c>
      <c r="N566" s="7" t="s">
        <v>6396</v>
      </c>
    </row>
    <row r="567" spans="1:14">
      <c r="A567" s="3">
        <v>566</v>
      </c>
      <c r="B567" s="20" t="s">
        <v>987</v>
      </c>
      <c r="C567" s="17" t="str">
        <f t="shared" si="8"/>
        <v>Def</v>
      </c>
      <c r="D567" s="2" t="s">
        <v>988</v>
      </c>
      <c r="F567" s="3">
        <v>7</v>
      </c>
      <c r="G567" s="3" t="s">
        <v>1667</v>
      </c>
      <c r="H567" s="10" t="s">
        <v>1639</v>
      </c>
      <c r="I567" s="7"/>
      <c r="M567" s="7" t="s">
        <v>6396</v>
      </c>
      <c r="N567" s="7" t="s">
        <v>6396</v>
      </c>
    </row>
    <row r="568" spans="1:14">
      <c r="A568" s="3">
        <v>567</v>
      </c>
      <c r="B568" s="20" t="s">
        <v>989</v>
      </c>
      <c r="C568" s="17" t="str">
        <f t="shared" si="8"/>
        <v>Def</v>
      </c>
      <c r="D568" s="2" t="s">
        <v>560</v>
      </c>
      <c r="F568" s="3">
        <v>7</v>
      </c>
      <c r="G568" s="3" t="s">
        <v>1667</v>
      </c>
      <c r="H568" s="10" t="s">
        <v>1639</v>
      </c>
      <c r="I568" s="7"/>
      <c r="M568" s="7" t="s">
        <v>6396</v>
      </c>
      <c r="N568" s="7" t="s">
        <v>6396</v>
      </c>
    </row>
    <row r="569" spans="1:14">
      <c r="A569" s="3">
        <v>568</v>
      </c>
      <c r="B569" s="20" t="s">
        <v>990</v>
      </c>
      <c r="C569" s="17" t="str">
        <f t="shared" si="8"/>
        <v>Def</v>
      </c>
      <c r="D569" s="2" t="s">
        <v>991</v>
      </c>
      <c r="F569" s="3">
        <v>7</v>
      </c>
      <c r="G569" s="3" t="s">
        <v>1667</v>
      </c>
      <c r="H569" s="10" t="s">
        <v>1639</v>
      </c>
      <c r="I569" s="7"/>
      <c r="M569" s="7" t="s">
        <v>6396</v>
      </c>
      <c r="N569" s="7" t="s">
        <v>6396</v>
      </c>
    </row>
    <row r="570" spans="1:14">
      <c r="A570" s="3">
        <v>569</v>
      </c>
      <c r="B570" s="20" t="s">
        <v>992</v>
      </c>
      <c r="C570" s="17" t="str">
        <f t="shared" si="8"/>
        <v>Def</v>
      </c>
      <c r="D570" s="2" t="s">
        <v>993</v>
      </c>
      <c r="F570" s="3">
        <v>7</v>
      </c>
      <c r="G570" s="3" t="s">
        <v>1667</v>
      </c>
      <c r="H570" s="10" t="s">
        <v>1639</v>
      </c>
      <c r="I570" s="7"/>
      <c r="M570" s="7" t="s">
        <v>6396</v>
      </c>
      <c r="N570" s="7" t="s">
        <v>6396</v>
      </c>
    </row>
    <row r="571" spans="1:14">
      <c r="A571" s="3">
        <v>570</v>
      </c>
      <c r="B571" s="20" t="s">
        <v>994</v>
      </c>
      <c r="C571" s="17" t="str">
        <f t="shared" si="8"/>
        <v>Def</v>
      </c>
      <c r="D571" s="2" t="s">
        <v>995</v>
      </c>
      <c r="F571" s="3">
        <v>7</v>
      </c>
      <c r="G571" s="3" t="s">
        <v>1667</v>
      </c>
      <c r="H571" s="10" t="s">
        <v>1639</v>
      </c>
      <c r="I571" s="7"/>
      <c r="M571" s="7" t="s">
        <v>6396</v>
      </c>
      <c r="N571" s="7" t="s">
        <v>6396</v>
      </c>
    </row>
    <row r="572" spans="1:14">
      <c r="A572" s="3">
        <v>571</v>
      </c>
      <c r="B572" s="20" t="s">
        <v>996</v>
      </c>
      <c r="C572" s="17" t="str">
        <f t="shared" si="8"/>
        <v>Def</v>
      </c>
      <c r="D572" s="2" t="s">
        <v>919</v>
      </c>
      <c r="F572" s="3">
        <v>7</v>
      </c>
      <c r="G572" s="3" t="s">
        <v>1667</v>
      </c>
      <c r="H572" s="10" t="s">
        <v>1639</v>
      </c>
      <c r="I572" s="7"/>
      <c r="M572" s="7" t="s">
        <v>6396</v>
      </c>
      <c r="N572" s="7" t="s">
        <v>6396</v>
      </c>
    </row>
    <row r="573" spans="1:14">
      <c r="A573" s="3">
        <v>572</v>
      </c>
      <c r="B573" s="20" t="s">
        <v>997</v>
      </c>
      <c r="C573" s="17" t="str">
        <f t="shared" si="8"/>
        <v>Def</v>
      </c>
      <c r="D573" s="2" t="s">
        <v>998</v>
      </c>
      <c r="F573" s="3">
        <v>7</v>
      </c>
      <c r="G573" s="3" t="s">
        <v>1667</v>
      </c>
      <c r="H573" s="10" t="s">
        <v>1639</v>
      </c>
      <c r="I573" s="7"/>
      <c r="M573" s="7" t="s">
        <v>6396</v>
      </c>
      <c r="N573" s="7" t="s">
        <v>6396</v>
      </c>
    </row>
    <row r="574" spans="1:14">
      <c r="A574" s="3">
        <v>573</v>
      </c>
      <c r="B574" s="20" t="s">
        <v>999</v>
      </c>
      <c r="C574" s="17" t="str">
        <f t="shared" si="8"/>
        <v>Def</v>
      </c>
      <c r="D574" s="2" t="s">
        <v>998</v>
      </c>
      <c r="F574" s="3">
        <v>7</v>
      </c>
      <c r="G574" s="3" t="s">
        <v>1667</v>
      </c>
      <c r="H574" s="10" t="s">
        <v>1639</v>
      </c>
      <c r="I574" s="7"/>
      <c r="M574" s="7" t="s">
        <v>6396</v>
      </c>
      <c r="N574" s="7" t="s">
        <v>6396</v>
      </c>
    </row>
    <row r="575" spans="1:14">
      <c r="A575" s="3">
        <v>574</v>
      </c>
      <c r="B575" s="20" t="s">
        <v>1000</v>
      </c>
      <c r="C575" s="17" t="str">
        <f t="shared" si="8"/>
        <v>Def</v>
      </c>
      <c r="D575" s="2" t="s">
        <v>1001</v>
      </c>
      <c r="F575" s="3">
        <v>7</v>
      </c>
      <c r="G575" s="3" t="s">
        <v>1667</v>
      </c>
      <c r="H575" s="10" t="s">
        <v>1639</v>
      </c>
      <c r="I575" s="7"/>
      <c r="M575" s="7" t="s">
        <v>6396</v>
      </c>
      <c r="N575" s="7" t="s">
        <v>6396</v>
      </c>
    </row>
    <row r="576" spans="1:14">
      <c r="A576" s="3">
        <v>575</v>
      </c>
      <c r="B576" s="20" t="s">
        <v>1002</v>
      </c>
      <c r="C576" s="17" t="str">
        <f t="shared" si="8"/>
        <v>Def</v>
      </c>
      <c r="D576" s="2" t="s">
        <v>919</v>
      </c>
      <c r="F576" s="3">
        <v>7</v>
      </c>
      <c r="G576" s="3" t="s">
        <v>1667</v>
      </c>
      <c r="H576" s="10" t="s">
        <v>1639</v>
      </c>
      <c r="I576" s="7"/>
      <c r="M576" s="7" t="s">
        <v>6396</v>
      </c>
      <c r="N576" s="7" t="s">
        <v>6396</v>
      </c>
    </row>
    <row r="577" spans="1:14">
      <c r="A577" s="3">
        <v>576</v>
      </c>
      <c r="B577" s="20" t="s">
        <v>1003</v>
      </c>
      <c r="C577" s="17" t="str">
        <f t="shared" si="8"/>
        <v>Def</v>
      </c>
      <c r="D577" s="2" t="s">
        <v>1004</v>
      </c>
      <c r="F577" s="3">
        <v>7</v>
      </c>
      <c r="G577" s="3" t="s">
        <v>1667</v>
      </c>
      <c r="H577" s="10" t="s">
        <v>1639</v>
      </c>
      <c r="I577" s="7"/>
      <c r="M577" s="7" t="s">
        <v>6396</v>
      </c>
      <c r="N577" s="7" t="s">
        <v>6396</v>
      </c>
    </row>
    <row r="578" spans="1:14">
      <c r="A578" s="3">
        <v>577</v>
      </c>
      <c r="B578" s="20" t="s">
        <v>1005</v>
      </c>
      <c r="C578" s="17" t="str">
        <f t="shared" ref="C578:C641" si="9">HYPERLINK("#'"&amp;B578&amp;"'!A1","Def")</f>
        <v>Def</v>
      </c>
      <c r="D578" s="2" t="s">
        <v>922</v>
      </c>
      <c r="F578" s="3">
        <v>7</v>
      </c>
      <c r="G578" s="3" t="s">
        <v>1667</v>
      </c>
      <c r="H578" s="10" t="s">
        <v>1639</v>
      </c>
      <c r="I578" s="7"/>
      <c r="M578" s="7" t="s">
        <v>6396</v>
      </c>
      <c r="N578" s="7" t="s">
        <v>6396</v>
      </c>
    </row>
    <row r="579" spans="1:14">
      <c r="A579" s="3">
        <v>578</v>
      </c>
      <c r="B579" s="20" t="s">
        <v>1006</v>
      </c>
      <c r="C579" s="17" t="str">
        <f t="shared" si="9"/>
        <v>Def</v>
      </c>
      <c r="D579" s="2" t="s">
        <v>922</v>
      </c>
      <c r="F579" s="3">
        <v>7</v>
      </c>
      <c r="G579" s="3" t="s">
        <v>1667</v>
      </c>
      <c r="H579" s="10" t="s">
        <v>1639</v>
      </c>
      <c r="I579" s="7"/>
      <c r="M579" s="7" t="s">
        <v>6396</v>
      </c>
      <c r="N579" s="7" t="s">
        <v>6396</v>
      </c>
    </row>
    <row r="580" spans="1:14">
      <c r="A580" s="3">
        <v>579</v>
      </c>
      <c r="B580" s="20" t="s">
        <v>1007</v>
      </c>
      <c r="C580" s="17" t="str">
        <f t="shared" si="9"/>
        <v>Def</v>
      </c>
      <c r="D580" s="2" t="s">
        <v>1008</v>
      </c>
      <c r="F580" s="3">
        <v>7</v>
      </c>
      <c r="G580" s="3" t="s">
        <v>1667</v>
      </c>
      <c r="H580" s="10" t="s">
        <v>1639</v>
      </c>
      <c r="I580" s="7"/>
      <c r="M580" s="7" t="s">
        <v>6396</v>
      </c>
      <c r="N580" s="7" t="s">
        <v>6396</v>
      </c>
    </row>
    <row r="581" spans="1:14">
      <c r="A581" s="3">
        <v>580</v>
      </c>
      <c r="B581" s="20" t="s">
        <v>1009</v>
      </c>
      <c r="C581" s="17" t="str">
        <f t="shared" si="9"/>
        <v>Def</v>
      </c>
      <c r="D581" s="2" t="s">
        <v>925</v>
      </c>
      <c r="F581" s="3">
        <v>7</v>
      </c>
      <c r="G581" s="3" t="s">
        <v>1667</v>
      </c>
      <c r="H581" s="10" t="s">
        <v>1639</v>
      </c>
      <c r="I581" s="7"/>
      <c r="M581" s="7" t="s">
        <v>6396</v>
      </c>
      <c r="N581" s="7" t="s">
        <v>6396</v>
      </c>
    </row>
    <row r="582" spans="1:14">
      <c r="A582" s="3">
        <v>581</v>
      </c>
      <c r="B582" s="20" t="s">
        <v>1010</v>
      </c>
      <c r="C582" s="17" t="str">
        <f t="shared" si="9"/>
        <v>Def</v>
      </c>
      <c r="D582" s="2" t="s">
        <v>925</v>
      </c>
      <c r="F582" s="3">
        <v>7</v>
      </c>
      <c r="G582" s="3" t="s">
        <v>1667</v>
      </c>
      <c r="H582" s="10" t="s">
        <v>1639</v>
      </c>
      <c r="I582" s="7"/>
      <c r="M582" s="7" t="s">
        <v>6396</v>
      </c>
      <c r="N582" s="7" t="s">
        <v>6396</v>
      </c>
    </row>
    <row r="583" spans="1:14">
      <c r="A583" s="3">
        <v>582</v>
      </c>
      <c r="B583" s="20" t="s">
        <v>1011</v>
      </c>
      <c r="C583" s="17" t="str">
        <f t="shared" si="9"/>
        <v>Def</v>
      </c>
      <c r="D583" s="2" t="s">
        <v>1012</v>
      </c>
      <c r="F583" s="3">
        <v>7</v>
      </c>
      <c r="G583" s="3" t="s">
        <v>1667</v>
      </c>
      <c r="H583" s="10" t="s">
        <v>1639</v>
      </c>
      <c r="I583" s="7"/>
      <c r="M583" s="7" t="s">
        <v>6396</v>
      </c>
      <c r="N583" s="7" t="s">
        <v>6396</v>
      </c>
    </row>
    <row r="584" spans="1:14">
      <c r="A584" s="3">
        <v>583</v>
      </c>
      <c r="B584" s="20" t="s">
        <v>1013</v>
      </c>
      <c r="C584" s="17" t="str">
        <f t="shared" si="9"/>
        <v>Def</v>
      </c>
      <c r="D584" s="2" t="s">
        <v>1014</v>
      </c>
      <c r="F584" s="3">
        <v>7</v>
      </c>
      <c r="G584" s="3" t="s">
        <v>1667</v>
      </c>
      <c r="H584" s="10" t="s">
        <v>1639</v>
      </c>
      <c r="I584" s="7"/>
      <c r="M584" s="7" t="s">
        <v>6396</v>
      </c>
      <c r="N584" s="7" t="s">
        <v>6396</v>
      </c>
    </row>
    <row r="585" spans="1:14">
      <c r="A585" s="3">
        <v>584</v>
      </c>
      <c r="B585" s="20" t="s">
        <v>1015</v>
      </c>
      <c r="C585" s="17" t="str">
        <f t="shared" si="9"/>
        <v>Def</v>
      </c>
      <c r="D585" s="2" t="s">
        <v>1016</v>
      </c>
      <c r="F585" s="3">
        <v>7</v>
      </c>
      <c r="G585" s="3" t="s">
        <v>1667</v>
      </c>
      <c r="H585" s="10" t="s">
        <v>1639</v>
      </c>
      <c r="I585" s="7"/>
      <c r="M585" s="7" t="s">
        <v>6396</v>
      </c>
      <c r="N585" s="7" t="s">
        <v>6396</v>
      </c>
    </row>
    <row r="586" spans="1:14">
      <c r="A586" s="3">
        <v>585</v>
      </c>
      <c r="B586" s="20" t="s">
        <v>1017</v>
      </c>
      <c r="C586" s="17" t="str">
        <f t="shared" si="9"/>
        <v>Def</v>
      </c>
      <c r="D586" s="2" t="s">
        <v>1018</v>
      </c>
      <c r="F586" s="3">
        <v>7</v>
      </c>
      <c r="G586" s="3" t="s">
        <v>1667</v>
      </c>
      <c r="H586" s="10" t="s">
        <v>1639</v>
      </c>
      <c r="I586" s="7"/>
      <c r="M586" s="7" t="s">
        <v>6396</v>
      </c>
      <c r="N586" s="7" t="s">
        <v>6396</v>
      </c>
    </row>
    <row r="587" spans="1:14">
      <c r="A587" s="3">
        <v>586</v>
      </c>
      <c r="B587" s="20" t="s">
        <v>1019</v>
      </c>
      <c r="C587" s="17" t="str">
        <f t="shared" si="9"/>
        <v>Def</v>
      </c>
      <c r="D587" s="2" t="s">
        <v>1020</v>
      </c>
      <c r="F587" s="3">
        <v>7</v>
      </c>
      <c r="G587" s="3" t="s">
        <v>1667</v>
      </c>
      <c r="H587" s="10" t="s">
        <v>1639</v>
      </c>
      <c r="I587" s="7"/>
      <c r="M587" s="7" t="s">
        <v>6396</v>
      </c>
      <c r="N587" s="7" t="s">
        <v>6396</v>
      </c>
    </row>
    <row r="588" spans="1:14">
      <c r="A588" s="3">
        <v>587</v>
      </c>
      <c r="B588" s="20" t="s">
        <v>1021</v>
      </c>
      <c r="C588" s="17" t="str">
        <f t="shared" si="9"/>
        <v>Def</v>
      </c>
      <c r="D588" s="2" t="s">
        <v>1022</v>
      </c>
      <c r="F588" s="3">
        <v>7</v>
      </c>
      <c r="G588" s="3" t="s">
        <v>1667</v>
      </c>
      <c r="H588" s="10" t="s">
        <v>1639</v>
      </c>
      <c r="I588" s="7"/>
      <c r="M588" s="7" t="s">
        <v>6396</v>
      </c>
      <c r="N588" s="7" t="s">
        <v>6396</v>
      </c>
    </row>
    <row r="589" spans="1:14">
      <c r="A589" s="3">
        <v>588</v>
      </c>
      <c r="B589" s="20" t="s">
        <v>1023</v>
      </c>
      <c r="C589" s="17" t="str">
        <f t="shared" si="9"/>
        <v>Def</v>
      </c>
      <c r="D589" s="2" t="s">
        <v>1024</v>
      </c>
      <c r="F589" s="3">
        <v>7</v>
      </c>
      <c r="G589" s="3" t="s">
        <v>1667</v>
      </c>
      <c r="H589" s="10" t="s">
        <v>1639</v>
      </c>
      <c r="I589" s="7"/>
      <c r="M589" s="7" t="s">
        <v>6396</v>
      </c>
      <c r="N589" s="7" t="s">
        <v>6396</v>
      </c>
    </row>
    <row r="590" spans="1:14">
      <c r="A590" s="3">
        <v>589</v>
      </c>
      <c r="B590" s="20" t="s">
        <v>1025</v>
      </c>
      <c r="C590" s="17" t="str">
        <f t="shared" si="9"/>
        <v>Def</v>
      </c>
      <c r="D590" s="2" t="s">
        <v>1026</v>
      </c>
      <c r="F590" s="3">
        <v>7</v>
      </c>
      <c r="G590" s="3" t="s">
        <v>1667</v>
      </c>
      <c r="H590" s="10" t="s">
        <v>1639</v>
      </c>
      <c r="I590" s="7"/>
      <c r="M590" s="7" t="s">
        <v>6396</v>
      </c>
      <c r="N590" s="7" t="s">
        <v>6396</v>
      </c>
    </row>
    <row r="591" spans="1:14">
      <c r="A591" s="3">
        <v>590</v>
      </c>
      <c r="B591" s="20" t="s">
        <v>1027</v>
      </c>
      <c r="C591" s="17" t="str">
        <f t="shared" si="9"/>
        <v>Def</v>
      </c>
      <c r="D591" s="2" t="s">
        <v>1028</v>
      </c>
      <c r="F591" s="3">
        <v>7</v>
      </c>
      <c r="G591" s="3" t="s">
        <v>1667</v>
      </c>
      <c r="H591" s="10" t="s">
        <v>1639</v>
      </c>
      <c r="I591" s="7"/>
      <c r="M591" s="7" t="s">
        <v>6396</v>
      </c>
      <c r="N591" s="7" t="s">
        <v>6396</v>
      </c>
    </row>
    <row r="592" spans="1:14">
      <c r="A592" s="3">
        <v>591</v>
      </c>
      <c r="B592" s="20" t="s">
        <v>1029</v>
      </c>
      <c r="C592" s="17" t="str">
        <f t="shared" si="9"/>
        <v>Def</v>
      </c>
      <c r="D592" s="2" t="s">
        <v>1030</v>
      </c>
      <c r="F592" s="3">
        <v>7</v>
      </c>
      <c r="G592" s="3" t="s">
        <v>1667</v>
      </c>
      <c r="H592" s="10" t="s">
        <v>1639</v>
      </c>
      <c r="I592" s="7"/>
      <c r="M592" s="7" t="s">
        <v>6396</v>
      </c>
      <c r="N592" s="7" t="s">
        <v>6396</v>
      </c>
    </row>
    <row r="593" spans="1:14">
      <c r="A593" s="3">
        <v>592</v>
      </c>
      <c r="B593" s="20" t="s">
        <v>1031</v>
      </c>
      <c r="C593" s="17" t="str">
        <f t="shared" si="9"/>
        <v>Def</v>
      </c>
      <c r="D593" s="2" t="s">
        <v>1032</v>
      </c>
      <c r="F593" s="3">
        <v>7</v>
      </c>
      <c r="G593" s="3" t="s">
        <v>1667</v>
      </c>
      <c r="H593" s="10" t="s">
        <v>1639</v>
      </c>
      <c r="I593" s="7"/>
      <c r="M593" s="7" t="s">
        <v>6396</v>
      </c>
      <c r="N593" s="7" t="s">
        <v>6396</v>
      </c>
    </row>
    <row r="594" spans="1:14">
      <c r="A594" s="3">
        <v>593</v>
      </c>
      <c r="B594" s="20" t="s">
        <v>1033</v>
      </c>
      <c r="C594" s="17" t="str">
        <f t="shared" si="9"/>
        <v>Def</v>
      </c>
      <c r="D594" s="2" t="s">
        <v>1034</v>
      </c>
      <c r="F594" s="3">
        <v>7</v>
      </c>
      <c r="G594" s="3" t="s">
        <v>1667</v>
      </c>
      <c r="H594" s="10" t="s">
        <v>1639</v>
      </c>
      <c r="I594" s="7"/>
      <c r="M594" s="7" t="s">
        <v>6396</v>
      </c>
      <c r="N594" s="7" t="s">
        <v>6396</v>
      </c>
    </row>
    <row r="595" spans="1:14">
      <c r="A595" s="3">
        <v>594</v>
      </c>
      <c r="B595" s="20" t="s">
        <v>1035</v>
      </c>
      <c r="C595" s="17" t="str">
        <f t="shared" si="9"/>
        <v>Def</v>
      </c>
      <c r="D595" s="2" t="s">
        <v>928</v>
      </c>
      <c r="F595" s="3">
        <v>7</v>
      </c>
      <c r="G595" s="3" t="s">
        <v>1667</v>
      </c>
      <c r="H595" s="10" t="s">
        <v>1639</v>
      </c>
      <c r="I595" s="7"/>
      <c r="M595" s="7" t="s">
        <v>6396</v>
      </c>
      <c r="N595" s="7" t="s">
        <v>6396</v>
      </c>
    </row>
    <row r="596" spans="1:14">
      <c r="A596" s="3">
        <v>595</v>
      </c>
      <c r="B596" s="20" t="s">
        <v>1036</v>
      </c>
      <c r="C596" s="17" t="str">
        <f t="shared" si="9"/>
        <v>Def</v>
      </c>
      <c r="D596" s="2" t="s">
        <v>928</v>
      </c>
      <c r="F596" s="3">
        <v>7</v>
      </c>
      <c r="G596" s="3" t="s">
        <v>1667</v>
      </c>
      <c r="H596" s="10" t="s">
        <v>1639</v>
      </c>
      <c r="I596" s="7"/>
      <c r="M596" s="7" t="s">
        <v>6396</v>
      </c>
      <c r="N596" s="7" t="s">
        <v>6396</v>
      </c>
    </row>
    <row r="597" spans="1:14">
      <c r="A597" s="3">
        <v>596</v>
      </c>
      <c r="B597" s="20" t="s">
        <v>1037</v>
      </c>
      <c r="C597" s="17" t="str">
        <f t="shared" si="9"/>
        <v>Def</v>
      </c>
      <c r="D597" s="2" t="s">
        <v>1038</v>
      </c>
      <c r="F597" s="3">
        <v>7</v>
      </c>
      <c r="G597" s="3" t="s">
        <v>1667</v>
      </c>
      <c r="H597" s="10" t="s">
        <v>1639</v>
      </c>
      <c r="I597" s="7"/>
      <c r="M597" s="7" t="s">
        <v>6396</v>
      </c>
      <c r="N597" s="7" t="s">
        <v>6396</v>
      </c>
    </row>
    <row r="598" spans="1:14">
      <c r="A598" s="3">
        <v>597</v>
      </c>
      <c r="B598" s="20" t="s">
        <v>1039</v>
      </c>
      <c r="C598" s="17" t="str">
        <f t="shared" si="9"/>
        <v>Def</v>
      </c>
      <c r="D598" s="2" t="s">
        <v>988</v>
      </c>
      <c r="F598" s="3">
        <v>7</v>
      </c>
      <c r="G598" s="3" t="s">
        <v>1667</v>
      </c>
      <c r="H598" s="10" t="s">
        <v>1639</v>
      </c>
      <c r="I598" s="7"/>
      <c r="M598" s="7" t="s">
        <v>6396</v>
      </c>
      <c r="N598" s="7" t="s">
        <v>6396</v>
      </c>
    </row>
    <row r="599" spans="1:14">
      <c r="A599" s="3">
        <v>598</v>
      </c>
      <c r="B599" s="20" t="s">
        <v>1040</v>
      </c>
      <c r="C599" s="17" t="str">
        <f t="shared" si="9"/>
        <v>Def</v>
      </c>
      <c r="D599" s="2" t="s">
        <v>988</v>
      </c>
      <c r="F599" s="3">
        <v>7</v>
      </c>
      <c r="G599" s="3" t="s">
        <v>1667</v>
      </c>
      <c r="H599" s="10" t="s">
        <v>1639</v>
      </c>
      <c r="I599" s="7"/>
      <c r="M599" s="7" t="s">
        <v>6396</v>
      </c>
      <c r="N599" s="7" t="s">
        <v>6396</v>
      </c>
    </row>
    <row r="600" spans="1:14">
      <c r="A600" s="3">
        <v>599</v>
      </c>
      <c r="B600" s="20" t="s">
        <v>1044</v>
      </c>
      <c r="C600" s="17" t="str">
        <f t="shared" si="9"/>
        <v>Def</v>
      </c>
      <c r="D600" s="2" t="s">
        <v>1045</v>
      </c>
      <c r="F600" s="3">
        <v>7</v>
      </c>
      <c r="G600" s="3" t="s">
        <v>1667</v>
      </c>
      <c r="H600" s="10" t="s">
        <v>1639</v>
      </c>
      <c r="I600" s="7"/>
      <c r="M600" s="7" t="s">
        <v>6396</v>
      </c>
      <c r="N600" s="7" t="s">
        <v>6396</v>
      </c>
    </row>
    <row r="601" spans="1:14">
      <c r="A601" s="3">
        <v>600</v>
      </c>
      <c r="B601" s="20" t="s">
        <v>1046</v>
      </c>
      <c r="C601" s="17" t="str">
        <f t="shared" si="9"/>
        <v>Def</v>
      </c>
      <c r="D601" s="2" t="s">
        <v>1047</v>
      </c>
      <c r="F601" s="3">
        <v>7</v>
      </c>
      <c r="G601" s="3" t="s">
        <v>1667</v>
      </c>
      <c r="H601" s="10" t="s">
        <v>1639</v>
      </c>
      <c r="I601" s="7"/>
      <c r="M601" s="7" t="s">
        <v>6396</v>
      </c>
      <c r="N601" s="7" t="s">
        <v>6396</v>
      </c>
    </row>
    <row r="602" spans="1:14">
      <c r="A602" s="3">
        <v>601</v>
      </c>
      <c r="B602" s="20" t="s">
        <v>1048</v>
      </c>
      <c r="C602" s="17" t="str">
        <f t="shared" si="9"/>
        <v>Def</v>
      </c>
      <c r="D602" s="2" t="s">
        <v>1049</v>
      </c>
      <c r="F602" s="3">
        <v>7</v>
      </c>
      <c r="G602" s="3" t="s">
        <v>1667</v>
      </c>
      <c r="H602" s="10" t="s">
        <v>1639</v>
      </c>
      <c r="I602" s="7"/>
      <c r="M602" s="7" t="s">
        <v>6396</v>
      </c>
      <c r="N602" s="7" t="s">
        <v>6396</v>
      </c>
    </row>
    <row r="603" spans="1:14">
      <c r="A603" s="3">
        <v>602</v>
      </c>
      <c r="B603" s="20" t="s">
        <v>1050</v>
      </c>
      <c r="C603" s="17" t="str">
        <f t="shared" si="9"/>
        <v>Def</v>
      </c>
      <c r="D603" s="2" t="s">
        <v>1051</v>
      </c>
      <c r="F603" s="3">
        <v>7</v>
      </c>
      <c r="G603" s="3" t="s">
        <v>1667</v>
      </c>
      <c r="H603" s="10" t="s">
        <v>1639</v>
      </c>
      <c r="I603" s="7"/>
      <c r="M603" s="7" t="s">
        <v>6396</v>
      </c>
      <c r="N603" s="7" t="s">
        <v>6396</v>
      </c>
    </row>
    <row r="604" spans="1:14">
      <c r="A604" s="3">
        <v>603</v>
      </c>
      <c r="B604" s="20" t="s">
        <v>1052</v>
      </c>
      <c r="C604" s="17" t="str">
        <f t="shared" si="9"/>
        <v>Def</v>
      </c>
      <c r="D604" s="2" t="s">
        <v>1053</v>
      </c>
      <c r="F604" s="3">
        <v>7</v>
      </c>
      <c r="G604" s="3" t="s">
        <v>1667</v>
      </c>
      <c r="H604" s="10" t="s">
        <v>1639</v>
      </c>
      <c r="I604" s="7"/>
      <c r="M604" s="7" t="s">
        <v>6396</v>
      </c>
      <c r="N604" s="7" t="s">
        <v>6396</v>
      </c>
    </row>
    <row r="605" spans="1:14">
      <c r="A605" s="3">
        <v>604</v>
      </c>
      <c r="B605" s="20" t="s">
        <v>1054</v>
      </c>
      <c r="C605" s="17" t="str">
        <f t="shared" si="9"/>
        <v>Def</v>
      </c>
      <c r="D605" s="2" t="s">
        <v>1055</v>
      </c>
      <c r="F605" s="3">
        <v>7</v>
      </c>
      <c r="G605" s="3" t="s">
        <v>1667</v>
      </c>
      <c r="H605" s="10" t="s">
        <v>1639</v>
      </c>
      <c r="I605" s="7"/>
      <c r="M605" s="7" t="s">
        <v>6396</v>
      </c>
      <c r="N605" s="7" t="s">
        <v>6396</v>
      </c>
    </row>
    <row r="606" spans="1:14">
      <c r="A606" s="3">
        <v>605</v>
      </c>
      <c r="B606" s="20" t="s">
        <v>1056</v>
      </c>
      <c r="C606" s="17" t="str">
        <f t="shared" si="9"/>
        <v>Def</v>
      </c>
      <c r="D606" s="2" t="s">
        <v>1055</v>
      </c>
      <c r="F606" s="3">
        <v>7</v>
      </c>
      <c r="G606" s="3" t="s">
        <v>1667</v>
      </c>
      <c r="H606" s="10" t="s">
        <v>1639</v>
      </c>
      <c r="I606" s="7"/>
      <c r="M606" s="7" t="s">
        <v>6396</v>
      </c>
      <c r="N606" s="7" t="s">
        <v>6396</v>
      </c>
    </row>
    <row r="607" spans="1:14">
      <c r="A607" s="3">
        <v>606</v>
      </c>
      <c r="B607" s="20" t="s">
        <v>1057</v>
      </c>
      <c r="C607" s="17" t="str">
        <f t="shared" si="9"/>
        <v>Def</v>
      </c>
      <c r="D607" s="2" t="s">
        <v>1058</v>
      </c>
      <c r="F607" s="3">
        <v>7</v>
      </c>
      <c r="G607" s="3" t="s">
        <v>1667</v>
      </c>
      <c r="H607" s="10" t="s">
        <v>1639</v>
      </c>
      <c r="I607" s="7"/>
      <c r="M607" s="7" t="s">
        <v>6396</v>
      </c>
      <c r="N607" s="7" t="s">
        <v>6396</v>
      </c>
    </row>
    <row r="608" spans="1:14">
      <c r="A608" s="3">
        <v>607</v>
      </c>
      <c r="B608" s="20" t="s">
        <v>1041</v>
      </c>
      <c r="C608" s="17" t="str">
        <f t="shared" si="9"/>
        <v>Def</v>
      </c>
      <c r="D608" s="2" t="s">
        <v>1042</v>
      </c>
      <c r="F608" s="3">
        <v>7</v>
      </c>
      <c r="G608" s="3" t="s">
        <v>1667</v>
      </c>
      <c r="H608" s="10" t="s">
        <v>1639</v>
      </c>
      <c r="I608" s="7"/>
      <c r="M608" s="7" t="s">
        <v>6396</v>
      </c>
      <c r="N608" s="7" t="s">
        <v>6396</v>
      </c>
    </row>
    <row r="609" spans="1:14">
      <c r="A609" s="3">
        <v>608</v>
      </c>
      <c r="B609" s="20" t="s">
        <v>1043</v>
      </c>
      <c r="C609" s="17" t="str">
        <f t="shared" si="9"/>
        <v>Def</v>
      </c>
      <c r="D609" s="2" t="s">
        <v>1042</v>
      </c>
      <c r="F609" s="3">
        <v>7</v>
      </c>
      <c r="G609" s="3" t="s">
        <v>1667</v>
      </c>
      <c r="H609" s="10" t="s">
        <v>1639</v>
      </c>
      <c r="I609" s="7"/>
      <c r="M609" s="7" t="s">
        <v>6396</v>
      </c>
      <c r="N609" s="7" t="s">
        <v>6396</v>
      </c>
    </row>
    <row r="610" spans="1:14">
      <c r="A610" s="3">
        <v>609</v>
      </c>
      <c r="B610" s="20" t="s">
        <v>1059</v>
      </c>
      <c r="C610" s="17" t="str">
        <f t="shared" si="9"/>
        <v>Def</v>
      </c>
      <c r="D610" s="2" t="s">
        <v>1060</v>
      </c>
      <c r="F610" s="3">
        <v>7</v>
      </c>
      <c r="G610" s="3" t="s">
        <v>1667</v>
      </c>
      <c r="H610" s="10" t="s">
        <v>1639</v>
      </c>
      <c r="I610" s="7"/>
      <c r="M610" s="7" t="s">
        <v>6396</v>
      </c>
      <c r="N610" s="7" t="s">
        <v>6396</v>
      </c>
    </row>
    <row r="611" spans="1:14">
      <c r="A611" s="3">
        <v>610</v>
      </c>
      <c r="B611" s="20" t="s">
        <v>1061</v>
      </c>
      <c r="C611" s="17" t="str">
        <f t="shared" si="9"/>
        <v>Def</v>
      </c>
      <c r="D611" s="2" t="s">
        <v>1062</v>
      </c>
      <c r="F611" s="3">
        <v>7</v>
      </c>
      <c r="G611" s="3" t="s">
        <v>1667</v>
      </c>
      <c r="H611" s="10" t="s">
        <v>1639</v>
      </c>
      <c r="I611" s="7"/>
      <c r="M611" s="7" t="s">
        <v>6396</v>
      </c>
      <c r="N611" s="7" t="s">
        <v>6396</v>
      </c>
    </row>
    <row r="612" spans="1:14">
      <c r="A612" s="3">
        <v>611</v>
      </c>
      <c r="B612" s="20" t="s">
        <v>1063</v>
      </c>
      <c r="C612" s="17" t="str">
        <f t="shared" si="9"/>
        <v>Def</v>
      </c>
      <c r="D612" s="2" t="s">
        <v>1064</v>
      </c>
      <c r="F612" s="3">
        <v>7</v>
      </c>
      <c r="G612" s="3" t="s">
        <v>1667</v>
      </c>
      <c r="H612" s="10" t="s">
        <v>1639</v>
      </c>
      <c r="I612" s="7"/>
      <c r="M612" s="7" t="s">
        <v>6396</v>
      </c>
      <c r="N612" s="7" t="s">
        <v>6396</v>
      </c>
    </row>
    <row r="613" spans="1:14">
      <c r="A613" s="3">
        <v>612</v>
      </c>
      <c r="B613" s="20" t="s">
        <v>1065</v>
      </c>
      <c r="C613" s="17" t="str">
        <f t="shared" si="9"/>
        <v>Def</v>
      </c>
      <c r="D613" s="2" t="s">
        <v>1066</v>
      </c>
      <c r="F613" s="3">
        <v>7</v>
      </c>
      <c r="G613" s="3" t="s">
        <v>1667</v>
      </c>
      <c r="H613" s="10" t="s">
        <v>1639</v>
      </c>
      <c r="I613" s="7"/>
      <c r="M613" s="7" t="s">
        <v>6396</v>
      </c>
      <c r="N613" s="7" t="s">
        <v>6396</v>
      </c>
    </row>
    <row r="614" spans="1:14">
      <c r="A614" s="3">
        <v>613</v>
      </c>
      <c r="B614" s="20" t="s">
        <v>1067</v>
      </c>
      <c r="C614" s="17" t="str">
        <f t="shared" si="9"/>
        <v>Def</v>
      </c>
      <c r="D614" s="2" t="s">
        <v>1068</v>
      </c>
      <c r="F614" s="3">
        <v>7</v>
      </c>
      <c r="G614" s="3" t="s">
        <v>1667</v>
      </c>
      <c r="H614" s="10" t="s">
        <v>1639</v>
      </c>
      <c r="I614" s="7"/>
      <c r="M614" s="7" t="s">
        <v>6396</v>
      </c>
      <c r="N614" s="7" t="s">
        <v>6396</v>
      </c>
    </row>
    <row r="615" spans="1:14">
      <c r="A615" s="3">
        <v>614</v>
      </c>
      <c r="B615" s="20" t="s">
        <v>1069</v>
      </c>
      <c r="C615" s="17" t="str">
        <f t="shared" si="9"/>
        <v>Def</v>
      </c>
      <c r="D615" s="2" t="s">
        <v>1070</v>
      </c>
      <c r="F615" s="3">
        <v>7</v>
      </c>
      <c r="G615" s="3" t="s">
        <v>1667</v>
      </c>
      <c r="H615" s="10" t="s">
        <v>1639</v>
      </c>
      <c r="I615" s="7"/>
      <c r="M615" s="7" t="s">
        <v>6396</v>
      </c>
      <c r="N615" s="7" t="s">
        <v>6396</v>
      </c>
    </row>
    <row r="616" spans="1:14">
      <c r="A616" s="3">
        <v>615</v>
      </c>
      <c r="B616" s="20" t="s">
        <v>1071</v>
      </c>
      <c r="C616" s="17" t="str">
        <f t="shared" si="9"/>
        <v>Def</v>
      </c>
      <c r="D616" s="2" t="s">
        <v>1072</v>
      </c>
      <c r="F616" s="3">
        <v>7</v>
      </c>
      <c r="G616" s="3" t="s">
        <v>1667</v>
      </c>
      <c r="H616" s="10" t="s">
        <v>1639</v>
      </c>
      <c r="I616" s="7"/>
      <c r="M616" s="7" t="s">
        <v>6396</v>
      </c>
      <c r="N616" s="7" t="s">
        <v>6396</v>
      </c>
    </row>
    <row r="617" spans="1:14">
      <c r="A617" s="3">
        <v>616</v>
      </c>
      <c r="B617" s="20" t="s">
        <v>1073</v>
      </c>
      <c r="C617" s="17" t="str">
        <f t="shared" si="9"/>
        <v>Def</v>
      </c>
      <c r="D617" s="2" t="s">
        <v>1074</v>
      </c>
      <c r="F617" s="3">
        <v>7</v>
      </c>
      <c r="G617" s="3" t="s">
        <v>1667</v>
      </c>
      <c r="H617" s="10" t="s">
        <v>1639</v>
      </c>
      <c r="I617" s="7"/>
      <c r="M617" s="7" t="s">
        <v>6396</v>
      </c>
      <c r="N617" s="7" t="s">
        <v>6396</v>
      </c>
    </row>
    <row r="618" spans="1:14">
      <c r="A618" s="3">
        <v>617</v>
      </c>
      <c r="B618" s="20" t="s">
        <v>1075</v>
      </c>
      <c r="C618" s="17" t="str">
        <f t="shared" si="9"/>
        <v>Def</v>
      </c>
      <c r="D618" s="2" t="s">
        <v>1076</v>
      </c>
      <c r="F618" s="3">
        <v>7</v>
      </c>
      <c r="G618" s="3" t="s">
        <v>1667</v>
      </c>
      <c r="H618" s="10" t="s">
        <v>1639</v>
      </c>
      <c r="I618" s="7"/>
      <c r="M618" s="7" t="s">
        <v>6396</v>
      </c>
      <c r="N618" s="7" t="s">
        <v>6396</v>
      </c>
    </row>
    <row r="619" spans="1:14">
      <c r="A619" s="3">
        <v>618</v>
      </c>
      <c r="B619" s="20" t="s">
        <v>1077</v>
      </c>
      <c r="C619" s="17" t="str">
        <f t="shared" si="9"/>
        <v>Def</v>
      </c>
      <c r="D619" s="2" t="s">
        <v>1078</v>
      </c>
      <c r="F619" s="3">
        <v>7</v>
      </c>
      <c r="G619" s="3" t="s">
        <v>1667</v>
      </c>
      <c r="H619" s="10" t="s">
        <v>1639</v>
      </c>
      <c r="I619" s="7"/>
      <c r="M619" s="7" t="s">
        <v>6396</v>
      </c>
      <c r="N619" s="7" t="s">
        <v>6396</v>
      </c>
    </row>
    <row r="620" spans="1:14">
      <c r="A620" s="3">
        <v>619</v>
      </c>
      <c r="B620" s="20" t="s">
        <v>1079</v>
      </c>
      <c r="C620" s="17" t="str">
        <f t="shared" si="9"/>
        <v>Def</v>
      </c>
      <c r="D620" s="2" t="s">
        <v>1080</v>
      </c>
      <c r="F620" s="3">
        <v>7</v>
      </c>
      <c r="G620" s="3" t="s">
        <v>1667</v>
      </c>
      <c r="H620" s="10" t="s">
        <v>1672</v>
      </c>
      <c r="I620" s="7"/>
      <c r="M620" s="7" t="s">
        <v>6396</v>
      </c>
      <c r="N620" s="7" t="s">
        <v>6396</v>
      </c>
    </row>
    <row r="621" spans="1:14">
      <c r="A621" s="3">
        <v>620</v>
      </c>
      <c r="B621" s="20" t="s">
        <v>1081</v>
      </c>
      <c r="C621" s="17" t="str">
        <f t="shared" si="9"/>
        <v>Def</v>
      </c>
      <c r="D621" s="2" t="s">
        <v>1082</v>
      </c>
      <c r="F621" s="3">
        <v>7</v>
      </c>
      <c r="G621" s="3" t="s">
        <v>1667</v>
      </c>
      <c r="H621" s="10" t="s">
        <v>1672</v>
      </c>
      <c r="I621" s="7"/>
      <c r="M621" s="7" t="s">
        <v>6396</v>
      </c>
      <c r="N621" s="7" t="s">
        <v>6396</v>
      </c>
    </row>
    <row r="622" spans="1:14">
      <c r="A622" s="3">
        <v>621</v>
      </c>
      <c r="B622" s="20" t="s">
        <v>1083</v>
      </c>
      <c r="C622" s="17" t="str">
        <f t="shared" si="9"/>
        <v>Def</v>
      </c>
      <c r="D622" s="2" t="s">
        <v>1084</v>
      </c>
      <c r="F622" s="3">
        <v>7</v>
      </c>
      <c r="G622" s="3" t="s">
        <v>1667</v>
      </c>
      <c r="H622" s="10" t="s">
        <v>1672</v>
      </c>
      <c r="I622" s="7"/>
      <c r="M622" s="7" t="s">
        <v>6396</v>
      </c>
      <c r="N622" s="7" t="s">
        <v>6396</v>
      </c>
    </row>
    <row r="623" spans="1:14">
      <c r="A623" s="3">
        <v>622</v>
      </c>
      <c r="B623" s="20" t="s">
        <v>1085</v>
      </c>
      <c r="C623" s="17" t="str">
        <f t="shared" si="9"/>
        <v>Def</v>
      </c>
      <c r="D623" s="2" t="s">
        <v>1086</v>
      </c>
      <c r="F623" s="3">
        <v>7</v>
      </c>
      <c r="G623" s="3" t="s">
        <v>1667</v>
      </c>
      <c r="H623" s="10" t="s">
        <v>1672</v>
      </c>
      <c r="I623" s="7"/>
      <c r="M623" s="7" t="s">
        <v>6396</v>
      </c>
      <c r="N623" s="7" t="s">
        <v>6396</v>
      </c>
    </row>
    <row r="624" spans="1:14">
      <c r="A624" s="3">
        <v>623</v>
      </c>
      <c r="B624" s="20" t="s">
        <v>1087</v>
      </c>
      <c r="C624" s="17" t="str">
        <f t="shared" si="9"/>
        <v>Def</v>
      </c>
      <c r="D624" s="2" t="s">
        <v>1088</v>
      </c>
      <c r="F624" s="3">
        <v>7</v>
      </c>
      <c r="G624" s="3" t="s">
        <v>1667</v>
      </c>
      <c r="H624" s="10" t="s">
        <v>1672</v>
      </c>
      <c r="I624" s="7"/>
      <c r="M624" s="7" t="s">
        <v>6396</v>
      </c>
      <c r="N624" s="7" t="s">
        <v>6396</v>
      </c>
    </row>
    <row r="625" spans="1:14">
      <c r="A625" s="3">
        <v>624</v>
      </c>
      <c r="B625" s="20" t="s">
        <v>1089</v>
      </c>
      <c r="C625" s="17" t="str">
        <f t="shared" si="9"/>
        <v>Def</v>
      </c>
      <c r="D625" s="2" t="s">
        <v>1090</v>
      </c>
      <c r="F625" s="3">
        <v>7</v>
      </c>
      <c r="G625" s="3" t="s">
        <v>1667</v>
      </c>
      <c r="H625" s="10" t="s">
        <v>1672</v>
      </c>
      <c r="I625" s="7"/>
      <c r="M625" s="7" t="s">
        <v>6396</v>
      </c>
      <c r="N625" s="7" t="s">
        <v>6396</v>
      </c>
    </row>
    <row r="626" spans="1:14">
      <c r="A626" s="3">
        <v>625</v>
      </c>
      <c r="B626" s="20" t="s">
        <v>1093</v>
      </c>
      <c r="C626" s="17" t="str">
        <f t="shared" si="9"/>
        <v>Def</v>
      </c>
      <c r="D626" s="2" t="s">
        <v>1094</v>
      </c>
      <c r="F626" s="3">
        <v>7</v>
      </c>
      <c r="G626" s="3" t="s">
        <v>1667</v>
      </c>
      <c r="H626" s="10" t="s">
        <v>1672</v>
      </c>
      <c r="I626" s="7"/>
      <c r="M626" s="7" t="s">
        <v>6396</v>
      </c>
      <c r="N626" s="7" t="s">
        <v>6396</v>
      </c>
    </row>
    <row r="627" spans="1:14">
      <c r="A627" s="3">
        <v>626</v>
      </c>
      <c r="B627" s="20" t="s">
        <v>1091</v>
      </c>
      <c r="C627" s="17" t="str">
        <f t="shared" si="9"/>
        <v>Def</v>
      </c>
      <c r="D627" s="2" t="s">
        <v>1092</v>
      </c>
      <c r="F627" s="3">
        <v>7</v>
      </c>
      <c r="G627" s="3" t="s">
        <v>1667</v>
      </c>
      <c r="H627" s="10" t="s">
        <v>1672</v>
      </c>
      <c r="I627" s="7"/>
      <c r="M627" s="7" t="s">
        <v>6396</v>
      </c>
      <c r="N627" s="7" t="s">
        <v>6396</v>
      </c>
    </row>
    <row r="628" spans="1:14">
      <c r="A628" s="3">
        <v>627</v>
      </c>
      <c r="B628" s="20" t="s">
        <v>1095</v>
      </c>
      <c r="C628" s="17" t="str">
        <f t="shared" si="9"/>
        <v>Def</v>
      </c>
      <c r="D628" s="2" t="s">
        <v>1096</v>
      </c>
      <c r="F628" s="3">
        <v>7</v>
      </c>
      <c r="G628" s="3" t="s">
        <v>1667</v>
      </c>
      <c r="H628" s="10" t="s">
        <v>1672</v>
      </c>
      <c r="I628" s="7"/>
      <c r="M628" s="7" t="s">
        <v>6396</v>
      </c>
      <c r="N628" s="7" t="s">
        <v>6396</v>
      </c>
    </row>
    <row r="629" spans="1:14">
      <c r="A629" s="3">
        <v>628</v>
      </c>
      <c r="B629" s="20" t="s">
        <v>1097</v>
      </c>
      <c r="C629" s="17" t="str">
        <f t="shared" si="9"/>
        <v>Def</v>
      </c>
      <c r="D629" s="2" t="s">
        <v>1098</v>
      </c>
      <c r="F629" s="3">
        <v>7</v>
      </c>
      <c r="G629" s="3" t="s">
        <v>1667</v>
      </c>
      <c r="H629" s="10" t="s">
        <v>1672</v>
      </c>
      <c r="I629" s="7"/>
      <c r="M629" s="7" t="s">
        <v>6396</v>
      </c>
      <c r="N629" s="7" t="s">
        <v>6396</v>
      </c>
    </row>
    <row r="630" spans="1:14">
      <c r="A630" s="3">
        <v>629</v>
      </c>
      <c r="B630" s="20" t="s">
        <v>1099</v>
      </c>
      <c r="C630" s="17" t="str">
        <f t="shared" si="9"/>
        <v>Def</v>
      </c>
      <c r="D630" s="2" t="s">
        <v>1100</v>
      </c>
      <c r="F630" s="3">
        <v>7</v>
      </c>
      <c r="G630" s="3" t="s">
        <v>1667</v>
      </c>
      <c r="H630" s="10" t="s">
        <v>1672</v>
      </c>
      <c r="I630" s="7"/>
      <c r="M630" s="7" t="s">
        <v>6396</v>
      </c>
      <c r="N630" s="7" t="s">
        <v>6396</v>
      </c>
    </row>
    <row r="631" spans="1:14">
      <c r="A631" s="3">
        <v>630</v>
      </c>
      <c r="B631" s="20" t="s">
        <v>1101</v>
      </c>
      <c r="C631" s="17" t="str">
        <f t="shared" si="9"/>
        <v>Def</v>
      </c>
      <c r="D631" s="2" t="s">
        <v>1102</v>
      </c>
      <c r="F631" s="3">
        <v>7</v>
      </c>
      <c r="G631" s="3" t="s">
        <v>1667</v>
      </c>
      <c r="H631" s="10" t="s">
        <v>1672</v>
      </c>
      <c r="I631" s="7"/>
      <c r="M631" s="7" t="s">
        <v>6396</v>
      </c>
      <c r="N631" s="7" t="s">
        <v>6396</v>
      </c>
    </row>
    <row r="632" spans="1:14">
      <c r="A632" s="3">
        <v>631</v>
      </c>
      <c r="B632" s="20" t="s">
        <v>1109</v>
      </c>
      <c r="C632" s="17" t="str">
        <f t="shared" si="9"/>
        <v>Def</v>
      </c>
      <c r="D632" s="2" t="s">
        <v>1110</v>
      </c>
      <c r="F632" s="3">
        <v>7</v>
      </c>
      <c r="G632" s="3" t="s">
        <v>1667</v>
      </c>
      <c r="H632" s="10" t="s">
        <v>1672</v>
      </c>
      <c r="I632" s="7"/>
      <c r="M632" s="7" t="s">
        <v>6396</v>
      </c>
      <c r="N632" s="7" t="s">
        <v>6396</v>
      </c>
    </row>
    <row r="633" spans="1:14">
      <c r="A633" s="3">
        <v>632</v>
      </c>
      <c r="B633" s="20" t="s">
        <v>1105</v>
      </c>
      <c r="C633" s="17" t="str">
        <f t="shared" si="9"/>
        <v>Def</v>
      </c>
      <c r="D633" s="2" t="s">
        <v>1106</v>
      </c>
      <c r="F633" s="3">
        <v>7</v>
      </c>
      <c r="G633" s="3" t="s">
        <v>1667</v>
      </c>
      <c r="H633" s="10" t="s">
        <v>1672</v>
      </c>
      <c r="I633" s="7"/>
      <c r="M633" s="7" t="s">
        <v>6396</v>
      </c>
      <c r="N633" s="7" t="s">
        <v>6396</v>
      </c>
    </row>
    <row r="634" spans="1:14">
      <c r="A634" s="3">
        <v>633</v>
      </c>
      <c r="B634" s="20" t="s">
        <v>1103</v>
      </c>
      <c r="C634" s="17" t="str">
        <f t="shared" si="9"/>
        <v>Def</v>
      </c>
      <c r="D634" s="2" t="s">
        <v>1104</v>
      </c>
      <c r="F634" s="3">
        <v>7</v>
      </c>
      <c r="G634" s="3" t="s">
        <v>1667</v>
      </c>
      <c r="H634" s="10" t="s">
        <v>1672</v>
      </c>
      <c r="I634" s="7"/>
      <c r="M634" s="7" t="s">
        <v>6396</v>
      </c>
      <c r="N634" s="7" t="s">
        <v>6396</v>
      </c>
    </row>
    <row r="635" spans="1:14">
      <c r="A635" s="3">
        <v>634</v>
      </c>
      <c r="B635" s="20" t="s">
        <v>1107</v>
      </c>
      <c r="C635" s="17" t="str">
        <f t="shared" si="9"/>
        <v>Def</v>
      </c>
      <c r="D635" s="2" t="s">
        <v>1108</v>
      </c>
      <c r="F635" s="3">
        <v>7</v>
      </c>
      <c r="G635" s="3" t="s">
        <v>1667</v>
      </c>
      <c r="H635" s="10" t="s">
        <v>1672</v>
      </c>
      <c r="I635" s="7"/>
      <c r="M635" s="7" t="s">
        <v>6396</v>
      </c>
      <c r="N635" s="7" t="s">
        <v>6396</v>
      </c>
    </row>
    <row r="636" spans="1:14">
      <c r="A636" s="3">
        <v>635</v>
      </c>
      <c r="B636" s="20" t="s">
        <v>1111</v>
      </c>
      <c r="C636" s="17" t="str">
        <f t="shared" si="9"/>
        <v>Def</v>
      </c>
      <c r="D636" s="2" t="s">
        <v>1112</v>
      </c>
      <c r="F636" s="3">
        <v>7</v>
      </c>
      <c r="G636" s="3" t="s">
        <v>1667</v>
      </c>
      <c r="H636" s="10" t="s">
        <v>1672</v>
      </c>
      <c r="I636" s="7"/>
      <c r="M636" s="7" t="s">
        <v>6396</v>
      </c>
      <c r="N636" s="7" t="s">
        <v>6396</v>
      </c>
    </row>
    <row r="637" spans="1:14">
      <c r="A637" s="3">
        <v>636</v>
      </c>
      <c r="B637" s="20" t="s">
        <v>1117</v>
      </c>
      <c r="C637" s="17" t="str">
        <f t="shared" si="9"/>
        <v>Def</v>
      </c>
      <c r="D637" s="2" t="s">
        <v>1118</v>
      </c>
      <c r="F637" s="3">
        <v>7</v>
      </c>
      <c r="G637" s="3" t="s">
        <v>1667</v>
      </c>
      <c r="H637" s="10" t="s">
        <v>1672</v>
      </c>
      <c r="I637" s="7"/>
      <c r="M637" s="7" t="s">
        <v>6396</v>
      </c>
      <c r="N637" s="7" t="s">
        <v>6396</v>
      </c>
    </row>
    <row r="638" spans="1:14">
      <c r="A638" s="3">
        <v>637</v>
      </c>
      <c r="B638" s="20" t="s">
        <v>1119</v>
      </c>
      <c r="C638" s="17" t="str">
        <f t="shared" si="9"/>
        <v>Def</v>
      </c>
      <c r="D638" s="2" t="s">
        <v>1120</v>
      </c>
      <c r="F638" s="3">
        <v>7</v>
      </c>
      <c r="G638" s="3" t="s">
        <v>1667</v>
      </c>
      <c r="H638" s="10" t="s">
        <v>1672</v>
      </c>
      <c r="I638" s="7"/>
      <c r="M638" s="7" t="s">
        <v>6396</v>
      </c>
      <c r="N638" s="7" t="s">
        <v>6396</v>
      </c>
    </row>
    <row r="639" spans="1:14">
      <c r="A639" s="3">
        <v>638</v>
      </c>
      <c r="B639" s="20" t="s">
        <v>1113</v>
      </c>
      <c r="C639" s="17" t="str">
        <f t="shared" si="9"/>
        <v>Def</v>
      </c>
      <c r="D639" s="2" t="s">
        <v>1114</v>
      </c>
      <c r="F639" s="3">
        <v>7</v>
      </c>
      <c r="G639" s="3" t="s">
        <v>1667</v>
      </c>
      <c r="H639" s="10" t="s">
        <v>1672</v>
      </c>
      <c r="I639" s="7"/>
      <c r="M639" s="7" t="s">
        <v>6396</v>
      </c>
      <c r="N639" s="7" t="s">
        <v>6396</v>
      </c>
    </row>
    <row r="640" spans="1:14">
      <c r="A640" s="3">
        <v>639</v>
      </c>
      <c r="B640" s="20" t="s">
        <v>1115</v>
      </c>
      <c r="C640" s="17" t="str">
        <f t="shared" si="9"/>
        <v>Def</v>
      </c>
      <c r="D640" s="2" t="s">
        <v>1116</v>
      </c>
      <c r="F640" s="3">
        <v>7</v>
      </c>
      <c r="G640" s="3" t="s">
        <v>1667</v>
      </c>
      <c r="H640" s="10" t="s">
        <v>1672</v>
      </c>
      <c r="I640" s="7"/>
      <c r="M640" s="7" t="s">
        <v>6396</v>
      </c>
      <c r="N640" s="7" t="s">
        <v>6396</v>
      </c>
    </row>
    <row r="641" spans="1:14">
      <c r="A641" s="3">
        <v>640</v>
      </c>
      <c r="B641" s="20" t="s">
        <v>1123</v>
      </c>
      <c r="C641" s="17" t="str">
        <f t="shared" si="9"/>
        <v>Def</v>
      </c>
      <c r="D641" s="2" t="s">
        <v>1124</v>
      </c>
      <c r="F641" s="3">
        <v>7</v>
      </c>
      <c r="G641" s="3" t="s">
        <v>1667</v>
      </c>
      <c r="H641" s="10" t="s">
        <v>1672</v>
      </c>
      <c r="I641" s="7"/>
      <c r="M641" s="7" t="s">
        <v>6396</v>
      </c>
      <c r="N641" s="7" t="s">
        <v>6396</v>
      </c>
    </row>
    <row r="642" spans="1:14">
      <c r="A642" s="3">
        <v>641</v>
      </c>
      <c r="B642" s="20" t="s">
        <v>1125</v>
      </c>
      <c r="C642" s="17" t="str">
        <f t="shared" ref="C642:C705" si="10">HYPERLINK("#'"&amp;B642&amp;"'!A1","Def")</f>
        <v>Def</v>
      </c>
      <c r="D642" s="2" t="s">
        <v>1126</v>
      </c>
      <c r="F642" s="3">
        <v>7</v>
      </c>
      <c r="G642" s="3" t="s">
        <v>1667</v>
      </c>
      <c r="H642" s="10" t="s">
        <v>1672</v>
      </c>
      <c r="I642" s="7"/>
      <c r="M642" s="7" t="s">
        <v>6396</v>
      </c>
      <c r="N642" s="7" t="s">
        <v>6396</v>
      </c>
    </row>
    <row r="643" spans="1:14">
      <c r="A643" s="3">
        <v>642</v>
      </c>
      <c r="B643" s="20" t="s">
        <v>1127</v>
      </c>
      <c r="C643" s="17" t="str">
        <f t="shared" si="10"/>
        <v>Def</v>
      </c>
      <c r="D643" s="2" t="s">
        <v>1128</v>
      </c>
      <c r="F643" s="3">
        <v>7</v>
      </c>
      <c r="G643" s="3" t="s">
        <v>1667</v>
      </c>
      <c r="H643" s="10" t="s">
        <v>1672</v>
      </c>
      <c r="I643" s="7"/>
      <c r="M643" s="7" t="s">
        <v>6396</v>
      </c>
      <c r="N643" s="7" t="s">
        <v>6396</v>
      </c>
    </row>
    <row r="644" spans="1:14">
      <c r="A644" s="3">
        <v>643</v>
      </c>
      <c r="B644" s="20" t="s">
        <v>1121</v>
      </c>
      <c r="C644" s="17" t="str">
        <f t="shared" si="10"/>
        <v>Def</v>
      </c>
      <c r="D644" s="2" t="s">
        <v>1122</v>
      </c>
      <c r="F644" s="3">
        <v>7</v>
      </c>
      <c r="G644" s="3" t="s">
        <v>1667</v>
      </c>
      <c r="H644" s="10" t="s">
        <v>1672</v>
      </c>
      <c r="I644" s="7"/>
      <c r="M644" s="7" t="s">
        <v>6396</v>
      </c>
      <c r="N644" s="7" t="s">
        <v>6396</v>
      </c>
    </row>
    <row r="645" spans="1:14">
      <c r="A645" s="3">
        <v>644</v>
      </c>
      <c r="B645" s="20" t="s">
        <v>1129</v>
      </c>
      <c r="C645" s="17" t="str">
        <f t="shared" si="10"/>
        <v>Def</v>
      </c>
      <c r="D645" s="2" t="s">
        <v>1130</v>
      </c>
      <c r="F645" s="3">
        <v>7</v>
      </c>
      <c r="G645" s="3" t="s">
        <v>1667</v>
      </c>
      <c r="H645" s="10" t="s">
        <v>1672</v>
      </c>
      <c r="I645" s="7"/>
      <c r="M645" s="7" t="s">
        <v>6396</v>
      </c>
      <c r="N645" s="7" t="s">
        <v>6396</v>
      </c>
    </row>
    <row r="646" spans="1:14">
      <c r="A646" s="3">
        <v>645</v>
      </c>
      <c r="B646" s="20" t="s">
        <v>1131</v>
      </c>
      <c r="C646" s="17" t="str">
        <f t="shared" si="10"/>
        <v>Def</v>
      </c>
      <c r="D646" s="2" t="s">
        <v>1132</v>
      </c>
      <c r="F646" s="3">
        <v>7</v>
      </c>
      <c r="G646" s="3" t="s">
        <v>1667</v>
      </c>
      <c r="H646" s="10" t="s">
        <v>1672</v>
      </c>
      <c r="I646" s="7"/>
      <c r="M646" s="7" t="s">
        <v>6396</v>
      </c>
      <c r="N646" s="7" t="s">
        <v>6396</v>
      </c>
    </row>
    <row r="647" spans="1:14">
      <c r="A647" s="3">
        <v>646</v>
      </c>
      <c r="B647" s="20" t="s">
        <v>1133</v>
      </c>
      <c r="C647" s="17" t="str">
        <f t="shared" si="10"/>
        <v>Def</v>
      </c>
      <c r="D647" s="2" t="s">
        <v>1134</v>
      </c>
      <c r="F647" s="3">
        <v>7</v>
      </c>
      <c r="G647" s="3" t="s">
        <v>1667</v>
      </c>
      <c r="H647" s="10" t="s">
        <v>1672</v>
      </c>
      <c r="I647" s="7"/>
      <c r="M647" s="7" t="s">
        <v>6396</v>
      </c>
      <c r="N647" s="7" t="s">
        <v>6396</v>
      </c>
    </row>
    <row r="648" spans="1:14">
      <c r="A648" s="3">
        <v>647</v>
      </c>
      <c r="B648" s="20" t="s">
        <v>1135</v>
      </c>
      <c r="C648" s="17" t="str">
        <f t="shared" si="10"/>
        <v>Def</v>
      </c>
      <c r="D648" s="2" t="s">
        <v>1136</v>
      </c>
      <c r="F648" s="3">
        <v>7</v>
      </c>
      <c r="G648" s="3" t="s">
        <v>1667</v>
      </c>
      <c r="H648" s="10" t="s">
        <v>1672</v>
      </c>
      <c r="I648" s="7"/>
      <c r="M648" s="7" t="s">
        <v>6396</v>
      </c>
      <c r="N648" s="7" t="s">
        <v>6396</v>
      </c>
    </row>
    <row r="649" spans="1:14">
      <c r="A649" s="3">
        <v>648</v>
      </c>
      <c r="B649" s="20" t="s">
        <v>1137</v>
      </c>
      <c r="C649" s="17" t="str">
        <f t="shared" si="10"/>
        <v>Def</v>
      </c>
      <c r="D649" s="2" t="s">
        <v>1138</v>
      </c>
      <c r="F649" s="3">
        <v>7</v>
      </c>
      <c r="G649" s="3" t="s">
        <v>1667</v>
      </c>
      <c r="H649" s="10" t="s">
        <v>1672</v>
      </c>
      <c r="I649" s="7"/>
      <c r="M649" s="7" t="s">
        <v>6396</v>
      </c>
      <c r="N649" s="7" t="s">
        <v>6396</v>
      </c>
    </row>
    <row r="650" spans="1:14">
      <c r="A650" s="3">
        <v>649</v>
      </c>
      <c r="B650" s="20" t="s">
        <v>1139</v>
      </c>
      <c r="C650" s="17" t="str">
        <f t="shared" si="10"/>
        <v>Def</v>
      </c>
      <c r="D650" s="2" t="s">
        <v>1140</v>
      </c>
      <c r="F650" s="3">
        <v>7</v>
      </c>
      <c r="G650" s="3" t="s">
        <v>1667</v>
      </c>
      <c r="H650" s="10" t="s">
        <v>1672</v>
      </c>
      <c r="I650" s="7"/>
      <c r="M650" s="7" t="s">
        <v>6396</v>
      </c>
      <c r="N650" s="7" t="s">
        <v>6396</v>
      </c>
    </row>
    <row r="651" spans="1:14">
      <c r="A651" s="3">
        <v>650</v>
      </c>
      <c r="B651" s="20" t="s">
        <v>1141</v>
      </c>
      <c r="C651" s="17" t="str">
        <f t="shared" si="10"/>
        <v>Def</v>
      </c>
      <c r="D651" s="2" t="s">
        <v>1142</v>
      </c>
      <c r="F651" s="3">
        <v>7</v>
      </c>
      <c r="G651" s="3" t="s">
        <v>1667</v>
      </c>
      <c r="H651" s="10" t="s">
        <v>1672</v>
      </c>
      <c r="I651" s="7"/>
      <c r="M651" s="7" t="s">
        <v>6396</v>
      </c>
      <c r="N651" s="7" t="s">
        <v>6396</v>
      </c>
    </row>
    <row r="652" spans="1:14">
      <c r="A652" s="3">
        <v>651</v>
      </c>
      <c r="B652" s="20" t="s">
        <v>1143</v>
      </c>
      <c r="C652" s="17" t="str">
        <f t="shared" si="10"/>
        <v>Def</v>
      </c>
      <c r="D652" s="2" t="s">
        <v>1144</v>
      </c>
      <c r="F652" s="3">
        <v>7</v>
      </c>
      <c r="G652" s="3" t="s">
        <v>1667</v>
      </c>
      <c r="H652" s="10" t="s">
        <v>1672</v>
      </c>
      <c r="I652" s="7"/>
      <c r="M652" s="7" t="s">
        <v>6396</v>
      </c>
      <c r="N652" s="7" t="s">
        <v>6396</v>
      </c>
    </row>
    <row r="653" spans="1:14">
      <c r="A653" s="3">
        <v>652</v>
      </c>
      <c r="B653" s="20" t="s">
        <v>1145</v>
      </c>
      <c r="C653" s="17" t="str">
        <f t="shared" si="10"/>
        <v>Def</v>
      </c>
      <c r="D653" s="2" t="s">
        <v>1146</v>
      </c>
      <c r="F653" s="3">
        <v>7</v>
      </c>
      <c r="G653" s="3" t="s">
        <v>1667</v>
      </c>
      <c r="H653" s="10" t="s">
        <v>1672</v>
      </c>
      <c r="I653" s="7"/>
      <c r="M653" s="7" t="s">
        <v>6396</v>
      </c>
      <c r="N653" s="7" t="s">
        <v>6396</v>
      </c>
    </row>
    <row r="654" spans="1:14">
      <c r="A654" s="3">
        <v>653</v>
      </c>
      <c r="B654" s="20" t="s">
        <v>1147</v>
      </c>
      <c r="C654" s="17" t="str">
        <f t="shared" si="10"/>
        <v>Def</v>
      </c>
      <c r="D654" s="2" t="s">
        <v>1148</v>
      </c>
      <c r="F654" s="3">
        <v>7</v>
      </c>
      <c r="G654" s="3" t="s">
        <v>1667</v>
      </c>
      <c r="H654" s="10" t="s">
        <v>1672</v>
      </c>
      <c r="I654" s="7"/>
      <c r="M654" s="7" t="s">
        <v>6396</v>
      </c>
      <c r="N654" s="7" t="s">
        <v>6396</v>
      </c>
    </row>
    <row r="655" spans="1:14">
      <c r="A655" s="3">
        <v>654</v>
      </c>
      <c r="B655" s="20" t="s">
        <v>1149</v>
      </c>
      <c r="C655" s="17" t="str">
        <f t="shared" si="10"/>
        <v>Def</v>
      </c>
      <c r="D655" s="2" t="s">
        <v>1150</v>
      </c>
      <c r="F655" s="3">
        <v>7</v>
      </c>
      <c r="G655" s="3" t="s">
        <v>1667</v>
      </c>
      <c r="H655" s="10" t="s">
        <v>1672</v>
      </c>
      <c r="I655" s="7"/>
      <c r="M655" s="7" t="s">
        <v>6396</v>
      </c>
      <c r="N655" s="7" t="s">
        <v>6396</v>
      </c>
    </row>
    <row r="656" spans="1:14">
      <c r="A656" s="3">
        <v>655</v>
      </c>
      <c r="B656" s="20" t="s">
        <v>1151</v>
      </c>
      <c r="C656" s="17" t="str">
        <f t="shared" si="10"/>
        <v>Def</v>
      </c>
      <c r="D656" s="2" t="s">
        <v>1152</v>
      </c>
      <c r="F656" s="3">
        <v>7</v>
      </c>
      <c r="G656" s="3" t="s">
        <v>1667</v>
      </c>
      <c r="H656" s="10" t="s">
        <v>1672</v>
      </c>
      <c r="I656" s="7"/>
      <c r="M656" s="7" t="s">
        <v>6396</v>
      </c>
      <c r="N656" s="7" t="s">
        <v>6396</v>
      </c>
    </row>
    <row r="657" spans="1:14">
      <c r="A657" s="3">
        <v>656</v>
      </c>
      <c r="B657" s="20" t="s">
        <v>1153</v>
      </c>
      <c r="C657" s="17" t="str">
        <f t="shared" si="10"/>
        <v>Def</v>
      </c>
      <c r="D657" s="2" t="s">
        <v>1154</v>
      </c>
      <c r="F657" s="3">
        <v>7</v>
      </c>
      <c r="G657" s="3" t="s">
        <v>1667</v>
      </c>
      <c r="H657" s="10" t="s">
        <v>1672</v>
      </c>
      <c r="I657" s="7"/>
      <c r="M657" s="7" t="s">
        <v>6396</v>
      </c>
      <c r="N657" s="7" t="s">
        <v>6396</v>
      </c>
    </row>
    <row r="658" spans="1:14">
      <c r="A658" s="3">
        <v>657</v>
      </c>
      <c r="B658" s="20" t="s">
        <v>1155</v>
      </c>
      <c r="C658" s="17" t="str">
        <f t="shared" si="10"/>
        <v>Def</v>
      </c>
      <c r="D658" s="2" t="s">
        <v>1156</v>
      </c>
      <c r="F658" s="3">
        <v>7</v>
      </c>
      <c r="G658" s="3" t="s">
        <v>1667</v>
      </c>
      <c r="H658" s="10" t="s">
        <v>1672</v>
      </c>
      <c r="I658" s="7"/>
      <c r="M658" s="7" t="s">
        <v>6396</v>
      </c>
      <c r="N658" s="7" t="s">
        <v>6396</v>
      </c>
    </row>
    <row r="659" spans="1:14">
      <c r="A659" s="3">
        <v>658</v>
      </c>
      <c r="B659" s="20" t="s">
        <v>1157</v>
      </c>
      <c r="C659" s="17" t="str">
        <f t="shared" si="10"/>
        <v>Def</v>
      </c>
      <c r="D659" s="2" t="s">
        <v>1158</v>
      </c>
      <c r="F659" s="3">
        <v>7</v>
      </c>
      <c r="G659" s="3" t="s">
        <v>1667</v>
      </c>
      <c r="H659" s="10" t="s">
        <v>1672</v>
      </c>
      <c r="I659" s="7"/>
      <c r="M659" s="7" t="s">
        <v>6396</v>
      </c>
      <c r="N659" s="7" t="s">
        <v>6396</v>
      </c>
    </row>
    <row r="660" spans="1:14">
      <c r="A660" s="3">
        <v>659</v>
      </c>
      <c r="B660" s="20" t="s">
        <v>1159</v>
      </c>
      <c r="C660" s="17" t="str">
        <f t="shared" si="10"/>
        <v>Def</v>
      </c>
      <c r="D660" s="2" t="s">
        <v>1160</v>
      </c>
      <c r="F660" s="3">
        <v>7</v>
      </c>
      <c r="G660" s="3" t="s">
        <v>1667</v>
      </c>
      <c r="H660" s="10" t="s">
        <v>1672</v>
      </c>
      <c r="I660" s="7"/>
      <c r="M660" s="7" t="s">
        <v>6396</v>
      </c>
      <c r="N660" s="7" t="s">
        <v>6396</v>
      </c>
    </row>
    <row r="661" spans="1:14">
      <c r="A661" s="3">
        <v>660</v>
      </c>
      <c r="B661" s="20" t="s">
        <v>1161</v>
      </c>
      <c r="C661" s="17" t="str">
        <f t="shared" si="10"/>
        <v>Def</v>
      </c>
      <c r="D661" s="2" t="s">
        <v>1162</v>
      </c>
      <c r="F661" s="3">
        <v>7</v>
      </c>
      <c r="G661" s="3" t="s">
        <v>1667</v>
      </c>
      <c r="H661" s="10" t="s">
        <v>1672</v>
      </c>
      <c r="I661" s="7"/>
      <c r="M661" s="7" t="s">
        <v>6396</v>
      </c>
      <c r="N661" s="7" t="s">
        <v>6396</v>
      </c>
    </row>
    <row r="662" spans="1:14">
      <c r="A662" s="3">
        <v>661</v>
      </c>
      <c r="B662" s="20" t="s">
        <v>1163</v>
      </c>
      <c r="C662" s="17" t="str">
        <f t="shared" si="10"/>
        <v>Def</v>
      </c>
      <c r="D662" s="2" t="s">
        <v>1164</v>
      </c>
      <c r="F662" s="3">
        <v>7</v>
      </c>
      <c r="G662" s="3" t="s">
        <v>1667</v>
      </c>
      <c r="H662" s="10" t="s">
        <v>1672</v>
      </c>
      <c r="I662" s="7"/>
      <c r="M662" s="7" t="s">
        <v>6396</v>
      </c>
      <c r="N662" s="7" t="s">
        <v>6396</v>
      </c>
    </row>
    <row r="663" spans="1:14">
      <c r="A663" s="3">
        <v>662</v>
      </c>
      <c r="B663" s="20" t="s">
        <v>1167</v>
      </c>
      <c r="C663" s="17" t="str">
        <f t="shared" si="10"/>
        <v>Def</v>
      </c>
      <c r="D663" s="2" t="s">
        <v>1168</v>
      </c>
      <c r="F663" s="3">
        <v>7</v>
      </c>
      <c r="G663" s="3" t="s">
        <v>1667</v>
      </c>
      <c r="H663" s="10" t="s">
        <v>1672</v>
      </c>
      <c r="I663" s="7"/>
      <c r="M663" s="7" t="s">
        <v>6396</v>
      </c>
      <c r="N663" s="7" t="s">
        <v>6396</v>
      </c>
    </row>
    <row r="664" spans="1:14">
      <c r="A664" s="3">
        <v>663</v>
      </c>
      <c r="B664" s="20" t="s">
        <v>1169</v>
      </c>
      <c r="C664" s="17" t="str">
        <f t="shared" si="10"/>
        <v>Def</v>
      </c>
      <c r="D664" s="2" t="s">
        <v>1170</v>
      </c>
      <c r="F664" s="3">
        <v>7</v>
      </c>
      <c r="G664" s="3" t="s">
        <v>1667</v>
      </c>
      <c r="H664" s="10" t="s">
        <v>1672</v>
      </c>
      <c r="I664" s="7"/>
      <c r="M664" s="7" t="s">
        <v>6396</v>
      </c>
      <c r="N664" s="7" t="s">
        <v>6396</v>
      </c>
    </row>
    <row r="665" spans="1:14">
      <c r="A665" s="3">
        <v>664</v>
      </c>
      <c r="B665" s="20" t="s">
        <v>1171</v>
      </c>
      <c r="C665" s="17" t="str">
        <f t="shared" si="10"/>
        <v>Def</v>
      </c>
      <c r="D665" s="2" t="s">
        <v>1172</v>
      </c>
      <c r="F665" s="3">
        <v>7</v>
      </c>
      <c r="G665" s="3" t="s">
        <v>1667</v>
      </c>
      <c r="H665" s="10" t="s">
        <v>1672</v>
      </c>
      <c r="I665" s="7"/>
      <c r="M665" s="7" t="s">
        <v>6396</v>
      </c>
      <c r="N665" s="7" t="s">
        <v>6396</v>
      </c>
    </row>
    <row r="666" spans="1:14">
      <c r="A666" s="3">
        <v>665</v>
      </c>
      <c r="B666" s="20" t="s">
        <v>1173</v>
      </c>
      <c r="C666" s="17" t="str">
        <f t="shared" si="10"/>
        <v>Def</v>
      </c>
      <c r="D666" s="2" t="s">
        <v>1174</v>
      </c>
      <c r="F666" s="3">
        <v>7</v>
      </c>
      <c r="G666" s="3" t="s">
        <v>1667</v>
      </c>
      <c r="H666" s="10" t="s">
        <v>1672</v>
      </c>
      <c r="I666" s="7"/>
      <c r="M666" s="7" t="s">
        <v>6396</v>
      </c>
      <c r="N666" s="7" t="s">
        <v>6396</v>
      </c>
    </row>
    <row r="667" spans="1:14">
      <c r="A667" s="3">
        <v>666</v>
      </c>
      <c r="B667" s="20" t="s">
        <v>1175</v>
      </c>
      <c r="C667" s="17" t="str">
        <f t="shared" si="10"/>
        <v>Def</v>
      </c>
      <c r="D667" s="2" t="s">
        <v>1176</v>
      </c>
      <c r="F667" s="3">
        <v>7</v>
      </c>
      <c r="G667" s="3" t="s">
        <v>1667</v>
      </c>
      <c r="H667" s="10" t="s">
        <v>1672</v>
      </c>
      <c r="I667" s="7"/>
      <c r="M667" s="7" t="s">
        <v>6396</v>
      </c>
      <c r="N667" s="7" t="s">
        <v>6396</v>
      </c>
    </row>
    <row r="668" spans="1:14">
      <c r="A668" s="3">
        <v>667</v>
      </c>
      <c r="B668" s="20" t="s">
        <v>1177</v>
      </c>
      <c r="C668" s="17" t="str">
        <f t="shared" si="10"/>
        <v>Def</v>
      </c>
      <c r="D668" s="2" t="s">
        <v>1178</v>
      </c>
      <c r="F668" s="3">
        <v>7</v>
      </c>
      <c r="G668" s="3" t="s">
        <v>1667</v>
      </c>
      <c r="H668" s="10" t="s">
        <v>1672</v>
      </c>
      <c r="I668" s="7"/>
      <c r="M668" s="7" t="s">
        <v>6396</v>
      </c>
      <c r="N668" s="7" t="s">
        <v>6396</v>
      </c>
    </row>
    <row r="669" spans="1:14">
      <c r="A669" s="3">
        <v>668</v>
      </c>
      <c r="B669" s="20" t="s">
        <v>1179</v>
      </c>
      <c r="C669" s="17" t="str">
        <f t="shared" si="10"/>
        <v>Def</v>
      </c>
      <c r="D669" s="2" t="s">
        <v>1180</v>
      </c>
      <c r="F669" s="3">
        <v>7</v>
      </c>
      <c r="G669" s="3" t="s">
        <v>1667</v>
      </c>
      <c r="H669" s="10" t="s">
        <v>1672</v>
      </c>
      <c r="I669" s="7"/>
      <c r="M669" s="7" t="s">
        <v>6396</v>
      </c>
      <c r="N669" s="7" t="s">
        <v>6396</v>
      </c>
    </row>
    <row r="670" spans="1:14">
      <c r="A670" s="3">
        <v>669</v>
      </c>
      <c r="B670" s="20" t="s">
        <v>1181</v>
      </c>
      <c r="C670" s="17" t="str">
        <f t="shared" si="10"/>
        <v>Def</v>
      </c>
      <c r="D670" s="2" t="s">
        <v>1182</v>
      </c>
      <c r="F670" s="3">
        <v>7</v>
      </c>
      <c r="G670" s="3" t="s">
        <v>1667</v>
      </c>
      <c r="H670" s="10" t="s">
        <v>1672</v>
      </c>
      <c r="I670" s="7"/>
      <c r="M670" s="7" t="s">
        <v>6396</v>
      </c>
      <c r="N670" s="7" t="s">
        <v>6396</v>
      </c>
    </row>
    <row r="671" spans="1:14">
      <c r="A671" s="3">
        <v>670</v>
      </c>
      <c r="B671" s="20" t="s">
        <v>1183</v>
      </c>
      <c r="C671" s="17" t="str">
        <f t="shared" si="10"/>
        <v>Def</v>
      </c>
      <c r="D671" s="2" t="s">
        <v>1184</v>
      </c>
      <c r="F671" s="3">
        <v>7</v>
      </c>
      <c r="G671" s="3" t="s">
        <v>1667</v>
      </c>
      <c r="H671" s="10" t="s">
        <v>1672</v>
      </c>
      <c r="I671" s="7"/>
      <c r="M671" s="7" t="s">
        <v>6396</v>
      </c>
      <c r="N671" s="7" t="s">
        <v>6396</v>
      </c>
    </row>
    <row r="672" spans="1:14">
      <c r="A672" s="3">
        <v>671</v>
      </c>
      <c r="B672" s="20" t="s">
        <v>1165</v>
      </c>
      <c r="C672" s="17" t="str">
        <f t="shared" si="10"/>
        <v>Def</v>
      </c>
      <c r="D672" s="2" t="s">
        <v>1166</v>
      </c>
      <c r="F672" s="3">
        <v>7</v>
      </c>
      <c r="G672" s="3" t="s">
        <v>1667</v>
      </c>
      <c r="H672" s="10" t="s">
        <v>1672</v>
      </c>
      <c r="I672" s="7"/>
      <c r="M672" s="7" t="s">
        <v>6396</v>
      </c>
      <c r="N672" s="7" t="s">
        <v>6396</v>
      </c>
    </row>
    <row r="673" spans="1:14">
      <c r="A673" s="3">
        <v>672</v>
      </c>
      <c r="B673" s="20" t="s">
        <v>1185</v>
      </c>
      <c r="C673" s="17" t="str">
        <f t="shared" si="10"/>
        <v>Def</v>
      </c>
      <c r="D673" s="2" t="s">
        <v>1186</v>
      </c>
      <c r="F673" s="3">
        <v>7</v>
      </c>
      <c r="G673" s="3" t="s">
        <v>1667</v>
      </c>
      <c r="H673" s="10" t="s">
        <v>1672</v>
      </c>
      <c r="I673" s="7"/>
      <c r="M673" s="7" t="s">
        <v>6396</v>
      </c>
      <c r="N673" s="7" t="s">
        <v>6396</v>
      </c>
    </row>
    <row r="674" spans="1:14">
      <c r="A674" s="3">
        <v>673</v>
      </c>
      <c r="B674" s="20" t="s">
        <v>1187</v>
      </c>
      <c r="C674" s="17" t="str">
        <f t="shared" si="10"/>
        <v>Def</v>
      </c>
      <c r="D674" s="2" t="s">
        <v>1188</v>
      </c>
      <c r="F674" s="3">
        <v>7</v>
      </c>
      <c r="G674" s="3" t="s">
        <v>1667</v>
      </c>
      <c r="H674" s="10" t="s">
        <v>1672</v>
      </c>
      <c r="I674" s="7"/>
      <c r="M674" s="7" t="s">
        <v>6396</v>
      </c>
      <c r="N674" s="7" t="s">
        <v>6396</v>
      </c>
    </row>
    <row r="675" spans="1:14">
      <c r="A675" s="3">
        <v>674</v>
      </c>
      <c r="B675" s="20" t="s">
        <v>1189</v>
      </c>
      <c r="C675" s="17" t="str">
        <f t="shared" si="10"/>
        <v>Def</v>
      </c>
      <c r="D675" s="2" t="s">
        <v>1190</v>
      </c>
      <c r="F675" s="3">
        <v>7</v>
      </c>
      <c r="G675" s="3" t="s">
        <v>1667</v>
      </c>
      <c r="H675" s="10" t="s">
        <v>1672</v>
      </c>
      <c r="I675" s="7"/>
      <c r="M675" s="7" t="s">
        <v>6396</v>
      </c>
      <c r="N675" s="7" t="s">
        <v>6396</v>
      </c>
    </row>
    <row r="676" spans="1:14" ht="32.4">
      <c r="A676" s="3">
        <v>675</v>
      </c>
      <c r="B676" s="20" t="s">
        <v>6660</v>
      </c>
      <c r="C676" s="17" t="str">
        <f t="shared" si="10"/>
        <v>Def</v>
      </c>
      <c r="D676" s="2" t="s">
        <v>6668</v>
      </c>
      <c r="F676" s="3">
        <v>7</v>
      </c>
      <c r="G676" s="3" t="s">
        <v>1660</v>
      </c>
      <c r="H676" s="10" t="s">
        <v>1639</v>
      </c>
      <c r="I676" s="8" t="s">
        <v>6659</v>
      </c>
      <c r="J676" s="8"/>
      <c r="K676" s="8"/>
      <c r="M676" s="7" t="s">
        <v>6396</v>
      </c>
      <c r="N676" s="7" t="s">
        <v>6396</v>
      </c>
    </row>
    <row r="677" spans="1:14">
      <c r="A677" s="3">
        <v>676</v>
      </c>
      <c r="B677" s="20" t="s">
        <v>833</v>
      </c>
      <c r="C677" s="17" t="str">
        <f t="shared" si="10"/>
        <v>Def</v>
      </c>
      <c r="D677" s="2" t="s">
        <v>834</v>
      </c>
      <c r="F677" s="3">
        <v>7</v>
      </c>
      <c r="G677" s="3" t="s">
        <v>1660</v>
      </c>
      <c r="H677" s="10" t="s">
        <v>1639</v>
      </c>
      <c r="I677" s="7"/>
      <c r="M677" s="7" t="s">
        <v>6396</v>
      </c>
      <c r="N677" s="7" t="s">
        <v>6396</v>
      </c>
    </row>
    <row r="678" spans="1:14">
      <c r="A678" s="3">
        <v>677</v>
      </c>
      <c r="B678" s="20" t="s">
        <v>835</v>
      </c>
      <c r="C678" s="17" t="str">
        <f t="shared" si="10"/>
        <v>Def</v>
      </c>
      <c r="D678" s="2" t="s">
        <v>836</v>
      </c>
      <c r="F678" s="3">
        <v>7</v>
      </c>
      <c r="G678" s="3" t="s">
        <v>1660</v>
      </c>
      <c r="H678" s="10" t="s">
        <v>1639</v>
      </c>
      <c r="I678" s="7"/>
      <c r="M678" s="7" t="s">
        <v>6396</v>
      </c>
      <c r="N678" s="7" t="s">
        <v>6396</v>
      </c>
    </row>
    <row r="679" spans="1:14">
      <c r="A679" s="3">
        <v>678</v>
      </c>
      <c r="B679" s="20" t="s">
        <v>837</v>
      </c>
      <c r="C679" s="17" t="str">
        <f t="shared" si="10"/>
        <v>Def</v>
      </c>
      <c r="D679" s="2" t="s">
        <v>838</v>
      </c>
      <c r="F679" s="3">
        <v>7</v>
      </c>
      <c r="G679" s="3" t="s">
        <v>1660</v>
      </c>
      <c r="H679" s="10" t="s">
        <v>1639</v>
      </c>
      <c r="I679" s="7"/>
      <c r="M679" s="7" t="s">
        <v>6396</v>
      </c>
      <c r="N679" s="7" t="s">
        <v>6396</v>
      </c>
    </row>
    <row r="680" spans="1:14">
      <c r="A680" s="3">
        <v>679</v>
      </c>
      <c r="B680" s="20" t="s">
        <v>839</v>
      </c>
      <c r="C680" s="17" t="str">
        <f t="shared" si="10"/>
        <v>Def</v>
      </c>
      <c r="D680" s="2" t="s">
        <v>840</v>
      </c>
      <c r="F680" s="3">
        <v>7</v>
      </c>
      <c r="G680" s="3" t="s">
        <v>1660</v>
      </c>
      <c r="H680" s="10" t="s">
        <v>1639</v>
      </c>
      <c r="I680" s="7"/>
      <c r="M680" s="7" t="s">
        <v>6396</v>
      </c>
      <c r="N680" s="7" t="s">
        <v>6396</v>
      </c>
    </row>
    <row r="681" spans="1:14">
      <c r="A681" s="3">
        <v>680</v>
      </c>
      <c r="B681" s="20" t="s">
        <v>841</v>
      </c>
      <c r="C681" s="17" t="str">
        <f t="shared" si="10"/>
        <v>Def</v>
      </c>
      <c r="D681" s="2" t="s">
        <v>842</v>
      </c>
      <c r="F681" s="3">
        <v>7</v>
      </c>
      <c r="G681" s="3" t="s">
        <v>1660</v>
      </c>
      <c r="H681" s="10" t="s">
        <v>1639</v>
      </c>
      <c r="I681" s="7"/>
      <c r="M681" s="7" t="s">
        <v>6396</v>
      </c>
      <c r="N681" s="7" t="s">
        <v>6396</v>
      </c>
    </row>
    <row r="682" spans="1:14">
      <c r="A682" s="3">
        <v>681</v>
      </c>
      <c r="B682" s="20" t="s">
        <v>843</v>
      </c>
      <c r="C682" s="17" t="str">
        <f t="shared" si="10"/>
        <v>Def</v>
      </c>
      <c r="D682" s="2" t="s">
        <v>844</v>
      </c>
      <c r="F682" s="3">
        <v>7</v>
      </c>
      <c r="G682" s="3" t="s">
        <v>1660</v>
      </c>
      <c r="H682" s="10" t="s">
        <v>1639</v>
      </c>
      <c r="I682" s="7"/>
      <c r="M682" s="7" t="s">
        <v>6396</v>
      </c>
      <c r="N682" s="7" t="s">
        <v>6396</v>
      </c>
    </row>
    <row r="683" spans="1:14">
      <c r="A683" s="3">
        <v>682</v>
      </c>
      <c r="B683" s="20" t="s">
        <v>845</v>
      </c>
      <c r="C683" s="17" t="str">
        <f t="shared" si="10"/>
        <v>Def</v>
      </c>
      <c r="D683" s="2" t="s">
        <v>846</v>
      </c>
      <c r="F683" s="3">
        <v>7</v>
      </c>
      <c r="G683" s="3" t="s">
        <v>1660</v>
      </c>
      <c r="H683" s="10" t="s">
        <v>1639</v>
      </c>
      <c r="I683" s="7"/>
      <c r="M683" s="7" t="s">
        <v>6396</v>
      </c>
      <c r="N683" s="7" t="s">
        <v>6396</v>
      </c>
    </row>
    <row r="684" spans="1:14">
      <c r="A684" s="3">
        <v>683</v>
      </c>
      <c r="B684" s="20" t="s">
        <v>847</v>
      </c>
      <c r="C684" s="17" t="str">
        <f t="shared" si="10"/>
        <v>Def</v>
      </c>
      <c r="D684" s="2" t="s">
        <v>848</v>
      </c>
      <c r="F684" s="3">
        <v>7</v>
      </c>
      <c r="G684" s="3" t="s">
        <v>1660</v>
      </c>
      <c r="H684" s="10" t="s">
        <v>1639</v>
      </c>
      <c r="I684" s="7"/>
      <c r="M684" s="7" t="s">
        <v>6396</v>
      </c>
      <c r="N684" s="7" t="s">
        <v>6396</v>
      </c>
    </row>
    <row r="685" spans="1:14">
      <c r="A685" s="3">
        <v>684</v>
      </c>
      <c r="B685" s="20" t="s">
        <v>849</v>
      </c>
      <c r="C685" s="17" t="str">
        <f t="shared" si="10"/>
        <v>Def</v>
      </c>
      <c r="D685" s="2" t="s">
        <v>850</v>
      </c>
      <c r="F685" s="3">
        <v>7</v>
      </c>
      <c r="G685" s="3" t="s">
        <v>1660</v>
      </c>
      <c r="H685" s="10" t="s">
        <v>1639</v>
      </c>
      <c r="I685" s="7" t="s">
        <v>1703</v>
      </c>
      <c r="M685" s="7" t="s">
        <v>6396</v>
      </c>
      <c r="N685" s="7" t="s">
        <v>6396</v>
      </c>
    </row>
    <row r="686" spans="1:14">
      <c r="A686" s="3">
        <v>685</v>
      </c>
      <c r="B686" s="20" t="s">
        <v>851</v>
      </c>
      <c r="C686" s="17" t="str">
        <f t="shared" si="10"/>
        <v>Def</v>
      </c>
      <c r="D686" s="2" t="s">
        <v>852</v>
      </c>
      <c r="F686" s="3">
        <v>7</v>
      </c>
      <c r="G686" s="3" t="s">
        <v>1660</v>
      </c>
      <c r="H686" s="10" t="s">
        <v>1639</v>
      </c>
      <c r="I686" s="7" t="s">
        <v>1703</v>
      </c>
      <c r="M686" s="7" t="s">
        <v>6396</v>
      </c>
      <c r="N686" s="7" t="s">
        <v>6396</v>
      </c>
    </row>
    <row r="687" spans="1:14">
      <c r="A687" s="3">
        <v>686</v>
      </c>
      <c r="B687" s="20" t="s">
        <v>853</v>
      </c>
      <c r="C687" s="17" t="str">
        <f t="shared" si="10"/>
        <v>Def</v>
      </c>
      <c r="D687" s="2" t="s">
        <v>854</v>
      </c>
      <c r="F687" s="3">
        <v>7</v>
      </c>
      <c r="G687" s="3" t="s">
        <v>1660</v>
      </c>
      <c r="H687" s="10" t="s">
        <v>1639</v>
      </c>
      <c r="I687" s="7" t="s">
        <v>1703</v>
      </c>
      <c r="M687" s="7" t="s">
        <v>6396</v>
      </c>
      <c r="N687" s="7" t="s">
        <v>6396</v>
      </c>
    </row>
    <row r="688" spans="1:14">
      <c r="A688" s="3">
        <v>687</v>
      </c>
      <c r="B688" s="20" t="s">
        <v>855</v>
      </c>
      <c r="C688" s="17" t="str">
        <f t="shared" si="10"/>
        <v>Def</v>
      </c>
      <c r="D688" s="2" t="s">
        <v>856</v>
      </c>
      <c r="F688" s="3">
        <v>7</v>
      </c>
      <c r="G688" s="3" t="s">
        <v>1660</v>
      </c>
      <c r="H688" s="10" t="s">
        <v>1639</v>
      </c>
      <c r="I688" s="7" t="s">
        <v>1703</v>
      </c>
      <c r="M688" s="7" t="s">
        <v>6396</v>
      </c>
      <c r="N688" s="7" t="s">
        <v>6396</v>
      </c>
    </row>
    <row r="689" spans="1:16">
      <c r="A689" s="3">
        <v>688</v>
      </c>
      <c r="B689" s="20" t="s">
        <v>857</v>
      </c>
      <c r="C689" s="17" t="str">
        <f t="shared" si="10"/>
        <v>Def</v>
      </c>
      <c r="D689" s="2" t="s">
        <v>858</v>
      </c>
      <c r="F689" s="3">
        <v>7</v>
      </c>
      <c r="G689" s="3" t="s">
        <v>1660</v>
      </c>
      <c r="H689" s="10" t="s">
        <v>1639</v>
      </c>
      <c r="I689" s="7" t="s">
        <v>1703</v>
      </c>
      <c r="M689" s="7" t="s">
        <v>6396</v>
      </c>
      <c r="N689" s="7" t="s">
        <v>6396</v>
      </c>
    </row>
    <row r="690" spans="1:16">
      <c r="A690" s="3">
        <v>689</v>
      </c>
      <c r="B690" s="20" t="s">
        <v>859</v>
      </c>
      <c r="C690" s="17" t="str">
        <f t="shared" si="10"/>
        <v>Def</v>
      </c>
      <c r="D690" s="2" t="s">
        <v>860</v>
      </c>
      <c r="F690" s="3">
        <v>7</v>
      </c>
      <c r="G690" s="3" t="s">
        <v>1660</v>
      </c>
      <c r="H690" s="10" t="s">
        <v>1639</v>
      </c>
      <c r="I690" s="7" t="s">
        <v>1703</v>
      </c>
      <c r="M690" s="7" t="s">
        <v>6396</v>
      </c>
      <c r="N690" s="7" t="s">
        <v>6396</v>
      </c>
    </row>
    <row r="691" spans="1:16">
      <c r="A691" s="3">
        <v>690</v>
      </c>
      <c r="B691" s="20" t="s">
        <v>861</v>
      </c>
      <c r="C691" s="17" t="str">
        <f t="shared" si="10"/>
        <v>Def</v>
      </c>
      <c r="D691" s="2" t="s">
        <v>862</v>
      </c>
      <c r="F691" s="3">
        <v>7</v>
      </c>
      <c r="G691" s="3" t="s">
        <v>1660</v>
      </c>
      <c r="H691" s="10" t="s">
        <v>1639</v>
      </c>
      <c r="I691" s="7" t="s">
        <v>1703</v>
      </c>
      <c r="M691" s="7" t="s">
        <v>6396</v>
      </c>
      <c r="N691" s="7" t="s">
        <v>6396</v>
      </c>
    </row>
    <row r="692" spans="1:16">
      <c r="A692" s="3">
        <v>691</v>
      </c>
      <c r="B692" s="20" t="s">
        <v>863</v>
      </c>
      <c r="C692" s="17" t="str">
        <f t="shared" si="10"/>
        <v>Def</v>
      </c>
      <c r="D692" s="2" t="s">
        <v>864</v>
      </c>
      <c r="F692" s="3">
        <v>7</v>
      </c>
      <c r="G692" s="3" t="s">
        <v>1660</v>
      </c>
      <c r="H692" s="10" t="s">
        <v>1639</v>
      </c>
      <c r="I692" s="7" t="s">
        <v>1703</v>
      </c>
      <c r="M692" s="7" t="s">
        <v>6396</v>
      </c>
      <c r="N692" s="7" t="s">
        <v>6396</v>
      </c>
    </row>
    <row r="693" spans="1:16">
      <c r="A693" s="3">
        <v>692</v>
      </c>
      <c r="B693" s="20" t="s">
        <v>865</v>
      </c>
      <c r="C693" s="17" t="str">
        <f t="shared" si="10"/>
        <v>Def</v>
      </c>
      <c r="D693" s="2" t="s">
        <v>866</v>
      </c>
      <c r="F693" s="3">
        <v>7</v>
      </c>
      <c r="G693" s="3" t="s">
        <v>1660</v>
      </c>
      <c r="H693" s="10" t="s">
        <v>1639</v>
      </c>
      <c r="I693" s="7" t="s">
        <v>1703</v>
      </c>
      <c r="M693" s="7" t="s">
        <v>6396</v>
      </c>
      <c r="N693" s="7" t="s">
        <v>6396</v>
      </c>
    </row>
    <row r="694" spans="1:16">
      <c r="A694" s="3">
        <v>693</v>
      </c>
      <c r="B694" s="20" t="s">
        <v>831</v>
      </c>
      <c r="C694" s="17" t="str">
        <f t="shared" si="10"/>
        <v>Def</v>
      </c>
      <c r="D694" s="2" t="s">
        <v>832</v>
      </c>
      <c r="F694" s="3">
        <v>7</v>
      </c>
      <c r="G694" s="3" t="s">
        <v>1660</v>
      </c>
      <c r="H694" s="10" t="s">
        <v>1639</v>
      </c>
      <c r="I694" s="8" t="s">
        <v>1702</v>
      </c>
      <c r="J694" s="8"/>
      <c r="K694" s="8"/>
      <c r="M694" s="7" t="s">
        <v>6396</v>
      </c>
      <c r="N694" s="7" t="s">
        <v>6396</v>
      </c>
    </row>
    <row r="695" spans="1:16">
      <c r="A695" s="3">
        <v>694</v>
      </c>
      <c r="B695" s="20" t="s">
        <v>6602</v>
      </c>
      <c r="C695" s="17" t="str">
        <f t="shared" si="10"/>
        <v>Def</v>
      </c>
      <c r="D695" s="2" t="s">
        <v>867</v>
      </c>
      <c r="E695" s="2">
        <v>2</v>
      </c>
      <c r="F695" s="3">
        <v>6</v>
      </c>
      <c r="G695" s="3" t="s">
        <v>1647</v>
      </c>
      <c r="I695" s="8" t="s">
        <v>6018</v>
      </c>
      <c r="J695" s="8"/>
      <c r="K695" s="8"/>
      <c r="M695" s="7" t="s">
        <v>6514</v>
      </c>
      <c r="N695" s="7" t="s">
        <v>6515</v>
      </c>
      <c r="O695" s="25">
        <v>44146</v>
      </c>
      <c r="P695" s="25">
        <v>44141</v>
      </c>
    </row>
    <row r="696" spans="1:16">
      <c r="A696" s="3">
        <v>695</v>
      </c>
      <c r="B696" s="20" t="s">
        <v>868</v>
      </c>
      <c r="C696" s="17" t="str">
        <f t="shared" si="10"/>
        <v>Def</v>
      </c>
      <c r="D696" s="2" t="s">
        <v>869</v>
      </c>
      <c r="F696" s="3">
        <v>7</v>
      </c>
      <c r="G696" s="3" t="s">
        <v>1660</v>
      </c>
      <c r="H696" s="10" t="s">
        <v>1639</v>
      </c>
      <c r="I696" s="2"/>
      <c r="J696" s="2"/>
      <c r="K696" s="2"/>
      <c r="M696" s="7" t="s">
        <v>6396</v>
      </c>
      <c r="N696" s="7" t="s">
        <v>6396</v>
      </c>
    </row>
    <row r="697" spans="1:16">
      <c r="A697" s="3">
        <v>696</v>
      </c>
      <c r="B697" s="20" t="s">
        <v>882</v>
      </c>
      <c r="C697" s="17" t="str">
        <f t="shared" si="10"/>
        <v>Def</v>
      </c>
      <c r="D697" s="2" t="s">
        <v>883</v>
      </c>
      <c r="F697" s="3">
        <v>7</v>
      </c>
      <c r="G697" s="3" t="s">
        <v>1660</v>
      </c>
      <c r="H697" s="10" t="s">
        <v>1639</v>
      </c>
      <c r="I697" s="7" t="s">
        <v>1705</v>
      </c>
      <c r="M697" s="7" t="s">
        <v>6396</v>
      </c>
      <c r="N697" s="7" t="s">
        <v>6396</v>
      </c>
    </row>
    <row r="698" spans="1:16">
      <c r="A698" s="3">
        <v>697</v>
      </c>
      <c r="B698" s="20" t="s">
        <v>874</v>
      </c>
      <c r="C698" s="17" t="str">
        <f t="shared" si="10"/>
        <v>Def</v>
      </c>
      <c r="D698" s="2" t="s">
        <v>875</v>
      </c>
      <c r="F698" s="3">
        <v>7</v>
      </c>
      <c r="G698" s="3" t="s">
        <v>1660</v>
      </c>
      <c r="H698" s="10" t="s">
        <v>1639</v>
      </c>
      <c r="I698" s="7" t="s">
        <v>1705</v>
      </c>
      <c r="M698" s="7" t="s">
        <v>6396</v>
      </c>
      <c r="N698" s="7" t="s">
        <v>6396</v>
      </c>
    </row>
    <row r="699" spans="1:16">
      <c r="A699" s="3">
        <v>698</v>
      </c>
      <c r="B699" s="20" t="s">
        <v>876</v>
      </c>
      <c r="C699" s="17" t="str">
        <f t="shared" si="10"/>
        <v>Def</v>
      </c>
      <c r="D699" s="2" t="s">
        <v>877</v>
      </c>
      <c r="F699" s="3">
        <v>7</v>
      </c>
      <c r="G699" s="3" t="s">
        <v>1660</v>
      </c>
      <c r="H699" s="10" t="s">
        <v>1639</v>
      </c>
      <c r="I699" s="7" t="s">
        <v>1705</v>
      </c>
      <c r="M699" s="7" t="s">
        <v>6396</v>
      </c>
      <c r="N699" s="7" t="s">
        <v>6396</v>
      </c>
    </row>
    <row r="700" spans="1:16">
      <c r="A700" s="3">
        <v>699</v>
      </c>
      <c r="B700" s="20" t="s">
        <v>878</v>
      </c>
      <c r="C700" s="17" t="str">
        <f t="shared" si="10"/>
        <v>Def</v>
      </c>
      <c r="D700" s="2" t="s">
        <v>879</v>
      </c>
      <c r="F700" s="3">
        <v>7</v>
      </c>
      <c r="G700" s="3" t="s">
        <v>1660</v>
      </c>
      <c r="H700" s="10" t="s">
        <v>1639</v>
      </c>
      <c r="I700" s="7" t="s">
        <v>1705</v>
      </c>
      <c r="M700" s="7" t="s">
        <v>6396</v>
      </c>
      <c r="N700" s="7" t="s">
        <v>6396</v>
      </c>
    </row>
    <row r="701" spans="1:16">
      <c r="A701" s="3">
        <v>700</v>
      </c>
      <c r="B701" s="20" t="s">
        <v>880</v>
      </c>
      <c r="C701" s="17" t="str">
        <f t="shared" si="10"/>
        <v>Def</v>
      </c>
      <c r="D701" s="2" t="s">
        <v>881</v>
      </c>
      <c r="F701" s="3">
        <v>7</v>
      </c>
      <c r="G701" s="3" t="s">
        <v>1660</v>
      </c>
      <c r="H701" s="10" t="s">
        <v>1639</v>
      </c>
      <c r="I701" s="7" t="s">
        <v>1705</v>
      </c>
      <c r="M701" s="7" t="s">
        <v>6396</v>
      </c>
      <c r="N701" s="7" t="s">
        <v>6396</v>
      </c>
    </row>
    <row r="702" spans="1:16">
      <c r="A702" s="3">
        <v>701</v>
      </c>
      <c r="B702" s="20" t="s">
        <v>888</v>
      </c>
      <c r="C702" s="17" t="str">
        <f t="shared" si="10"/>
        <v>Def</v>
      </c>
      <c r="D702" s="2" t="s">
        <v>889</v>
      </c>
      <c r="F702" s="3">
        <v>7</v>
      </c>
      <c r="G702" s="3" t="s">
        <v>1660</v>
      </c>
      <c r="H702" s="10" t="s">
        <v>1639</v>
      </c>
      <c r="I702" s="7" t="s">
        <v>1705</v>
      </c>
      <c r="M702" s="7" t="s">
        <v>6396</v>
      </c>
      <c r="N702" s="7" t="s">
        <v>6396</v>
      </c>
    </row>
    <row r="703" spans="1:16">
      <c r="A703" s="3">
        <v>702</v>
      </c>
      <c r="B703" s="20" t="s">
        <v>884</v>
      </c>
      <c r="C703" s="17" t="str">
        <f t="shared" si="10"/>
        <v>Def</v>
      </c>
      <c r="D703" s="2" t="s">
        <v>885</v>
      </c>
      <c r="F703" s="3">
        <v>7</v>
      </c>
      <c r="G703" s="3" t="s">
        <v>1660</v>
      </c>
      <c r="H703" s="10" t="s">
        <v>1639</v>
      </c>
      <c r="I703" s="7" t="s">
        <v>1705</v>
      </c>
      <c r="M703" s="7" t="s">
        <v>6396</v>
      </c>
      <c r="N703" s="7" t="s">
        <v>6396</v>
      </c>
    </row>
    <row r="704" spans="1:16">
      <c r="A704" s="3">
        <v>703</v>
      </c>
      <c r="B704" s="20" t="s">
        <v>886</v>
      </c>
      <c r="C704" s="17" t="str">
        <f t="shared" si="10"/>
        <v>Def</v>
      </c>
      <c r="D704" s="2" t="s">
        <v>887</v>
      </c>
      <c r="F704" s="3">
        <v>7</v>
      </c>
      <c r="G704" s="3" t="s">
        <v>1660</v>
      </c>
      <c r="H704" s="10" t="s">
        <v>1639</v>
      </c>
      <c r="I704" s="7" t="s">
        <v>1705</v>
      </c>
      <c r="M704" s="7" t="s">
        <v>6396</v>
      </c>
      <c r="N704" s="7" t="s">
        <v>6396</v>
      </c>
    </row>
    <row r="705" spans="1:277">
      <c r="A705" s="3">
        <v>704</v>
      </c>
      <c r="B705" s="20" t="s">
        <v>898</v>
      </c>
      <c r="C705" s="17" t="str">
        <f t="shared" si="10"/>
        <v>Def</v>
      </c>
      <c r="D705" s="2" t="s">
        <v>899</v>
      </c>
      <c r="F705" s="3">
        <v>7</v>
      </c>
      <c r="G705" s="3" t="s">
        <v>1660</v>
      </c>
      <c r="H705" s="10" t="s">
        <v>1639</v>
      </c>
      <c r="I705" s="7" t="s">
        <v>1705</v>
      </c>
      <c r="M705" s="7" t="s">
        <v>6396</v>
      </c>
      <c r="N705" s="7" t="s">
        <v>6396</v>
      </c>
    </row>
    <row r="706" spans="1:277">
      <c r="A706" s="3">
        <v>705</v>
      </c>
      <c r="B706" s="20" t="s">
        <v>900</v>
      </c>
      <c r="C706" s="17" t="str">
        <f t="shared" ref="C706:C769" si="11">HYPERLINK("#'"&amp;B706&amp;"'!A1","Def")</f>
        <v>Def</v>
      </c>
      <c r="D706" s="2" t="s">
        <v>901</v>
      </c>
      <c r="F706" s="3">
        <v>7</v>
      </c>
      <c r="G706" s="3" t="s">
        <v>1660</v>
      </c>
      <c r="H706" s="10" t="s">
        <v>1639</v>
      </c>
      <c r="I706" s="7" t="s">
        <v>1705</v>
      </c>
      <c r="M706" s="7" t="s">
        <v>6396</v>
      </c>
      <c r="N706" s="7" t="s">
        <v>6396</v>
      </c>
    </row>
    <row r="707" spans="1:277">
      <c r="A707" s="3">
        <v>706</v>
      </c>
      <c r="B707" s="20" t="s">
        <v>890</v>
      </c>
      <c r="C707" s="17" t="str">
        <f t="shared" si="11"/>
        <v>Def</v>
      </c>
      <c r="D707" s="2" t="s">
        <v>891</v>
      </c>
      <c r="F707" s="3">
        <v>7</v>
      </c>
      <c r="G707" s="3" t="s">
        <v>1660</v>
      </c>
      <c r="H707" s="10" t="s">
        <v>1639</v>
      </c>
      <c r="I707" s="7" t="s">
        <v>1705</v>
      </c>
      <c r="M707" s="7" t="s">
        <v>6396</v>
      </c>
      <c r="N707" s="7" t="s">
        <v>6396</v>
      </c>
    </row>
    <row r="708" spans="1:277">
      <c r="A708" s="3">
        <v>707</v>
      </c>
      <c r="B708" s="20" t="s">
        <v>892</v>
      </c>
      <c r="C708" s="17" t="str">
        <f t="shared" si="11"/>
        <v>Def</v>
      </c>
      <c r="D708" s="2" t="s">
        <v>893</v>
      </c>
      <c r="F708" s="3">
        <v>7</v>
      </c>
      <c r="G708" s="3" t="s">
        <v>1660</v>
      </c>
      <c r="H708" s="10" t="s">
        <v>1639</v>
      </c>
      <c r="I708" s="7" t="s">
        <v>1705</v>
      </c>
      <c r="M708" s="7" t="s">
        <v>6396</v>
      </c>
      <c r="N708" s="7" t="s">
        <v>6396</v>
      </c>
    </row>
    <row r="709" spans="1:277">
      <c r="A709" s="3">
        <v>708</v>
      </c>
      <c r="B709" s="20" t="s">
        <v>894</v>
      </c>
      <c r="C709" s="17" t="str">
        <f t="shared" si="11"/>
        <v>Def</v>
      </c>
      <c r="D709" s="2" t="s">
        <v>895</v>
      </c>
      <c r="F709" s="3">
        <v>7</v>
      </c>
      <c r="G709" s="3" t="s">
        <v>1660</v>
      </c>
      <c r="H709" s="10" t="s">
        <v>1639</v>
      </c>
      <c r="I709" s="7" t="s">
        <v>1705</v>
      </c>
      <c r="M709" s="7" t="s">
        <v>6396</v>
      </c>
      <c r="N709" s="7" t="s">
        <v>6396</v>
      </c>
    </row>
    <row r="710" spans="1:277">
      <c r="A710" s="3">
        <v>709</v>
      </c>
      <c r="B710" s="20" t="s">
        <v>896</v>
      </c>
      <c r="C710" s="17" t="str">
        <f t="shared" si="11"/>
        <v>Def</v>
      </c>
      <c r="D710" s="2" t="s">
        <v>897</v>
      </c>
      <c r="F710" s="3">
        <v>7</v>
      </c>
      <c r="G710" s="3" t="s">
        <v>1660</v>
      </c>
      <c r="H710" s="10" t="s">
        <v>1639</v>
      </c>
      <c r="I710" s="7" t="s">
        <v>1705</v>
      </c>
      <c r="M710" s="7" t="s">
        <v>6396</v>
      </c>
      <c r="N710" s="7" t="s">
        <v>6396</v>
      </c>
    </row>
    <row r="711" spans="1:277">
      <c r="A711" s="3">
        <v>710</v>
      </c>
      <c r="B711" s="20" t="s">
        <v>902</v>
      </c>
      <c r="C711" s="17" t="str">
        <f t="shared" si="11"/>
        <v>Def</v>
      </c>
      <c r="D711" s="2" t="s">
        <v>903</v>
      </c>
      <c r="F711" s="3">
        <v>7</v>
      </c>
      <c r="G711" s="3" t="s">
        <v>1660</v>
      </c>
      <c r="H711" s="10" t="s">
        <v>1639</v>
      </c>
      <c r="I711" s="7" t="s">
        <v>1705</v>
      </c>
      <c r="M711" s="7" t="s">
        <v>6396</v>
      </c>
      <c r="N711" s="7" t="s">
        <v>6396</v>
      </c>
    </row>
    <row r="712" spans="1:277">
      <c r="A712" s="3">
        <v>711</v>
      </c>
      <c r="B712" s="20" t="s">
        <v>904</v>
      </c>
      <c r="C712" s="17" t="str">
        <f t="shared" si="11"/>
        <v>Def</v>
      </c>
      <c r="D712" s="2" t="s">
        <v>905</v>
      </c>
      <c r="F712" s="3">
        <v>7</v>
      </c>
      <c r="G712" s="3" t="s">
        <v>1660</v>
      </c>
      <c r="H712" s="10" t="s">
        <v>1639</v>
      </c>
      <c r="I712" s="7" t="s">
        <v>1705</v>
      </c>
      <c r="M712" s="7" t="s">
        <v>6396</v>
      </c>
      <c r="N712" s="7" t="s">
        <v>6396</v>
      </c>
    </row>
    <row r="713" spans="1:277">
      <c r="A713" s="3">
        <v>712</v>
      </c>
      <c r="B713" s="20" t="s">
        <v>870</v>
      </c>
      <c r="C713" s="17" t="str">
        <f t="shared" si="11"/>
        <v>Def</v>
      </c>
      <c r="D713" s="2" t="s">
        <v>871</v>
      </c>
      <c r="F713" s="3">
        <v>6</v>
      </c>
      <c r="G713" s="57" t="s">
        <v>6017</v>
      </c>
      <c r="I713" s="7" t="s">
        <v>1704</v>
      </c>
      <c r="M713" s="7" t="s">
        <v>6396</v>
      </c>
      <c r="N713" s="7" t="s">
        <v>6396</v>
      </c>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row>
    <row r="714" spans="1:277">
      <c r="A714" s="3">
        <v>713</v>
      </c>
      <c r="B714" s="20" t="s">
        <v>872</v>
      </c>
      <c r="C714" s="17" t="str">
        <f t="shared" si="11"/>
        <v>Def</v>
      </c>
      <c r="D714" s="2" t="s">
        <v>873</v>
      </c>
      <c r="F714" s="3">
        <v>7</v>
      </c>
      <c r="G714" s="3" t="s">
        <v>1660</v>
      </c>
      <c r="H714" s="10" t="s">
        <v>1639</v>
      </c>
      <c r="I714" s="7" t="s">
        <v>1705</v>
      </c>
      <c r="M714" s="7" t="s">
        <v>6396</v>
      </c>
      <c r="N714" s="7" t="s">
        <v>6396</v>
      </c>
    </row>
    <row r="715" spans="1:277" ht="32.4">
      <c r="A715" s="3">
        <v>714</v>
      </c>
      <c r="B715" s="20" t="s">
        <v>906</v>
      </c>
      <c r="C715" s="17" t="str">
        <f t="shared" si="11"/>
        <v>Def</v>
      </c>
      <c r="D715" s="2" t="s">
        <v>907</v>
      </c>
      <c r="E715" s="2">
        <v>2</v>
      </c>
      <c r="F715" s="3">
        <v>2</v>
      </c>
      <c r="G715" s="3" t="s">
        <v>6017</v>
      </c>
      <c r="H715" s="10" t="s">
        <v>6516</v>
      </c>
      <c r="I715" s="22" t="s">
        <v>6369</v>
      </c>
      <c r="J715" s="10"/>
      <c r="K715" s="10"/>
      <c r="M715" s="34"/>
      <c r="N715" s="7" t="s">
        <v>6396</v>
      </c>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row>
    <row r="716" spans="1:277" ht="32.4">
      <c r="A716" s="3">
        <v>715</v>
      </c>
      <c r="B716" s="20" t="s">
        <v>908</v>
      </c>
      <c r="C716" s="17" t="str">
        <f t="shared" si="11"/>
        <v>Def</v>
      </c>
      <c r="D716" s="2" t="s">
        <v>909</v>
      </c>
      <c r="E716" s="2">
        <v>2</v>
      </c>
      <c r="F716" s="3">
        <v>2</v>
      </c>
      <c r="G716" s="3" t="s">
        <v>6017</v>
      </c>
      <c r="H716" s="10" t="s">
        <v>6516</v>
      </c>
      <c r="I716" s="8" t="s">
        <v>6369</v>
      </c>
      <c r="M716" s="34"/>
      <c r="N716" s="7" t="s">
        <v>6396</v>
      </c>
    </row>
    <row r="717" spans="1:277">
      <c r="A717" s="3">
        <v>716</v>
      </c>
      <c r="B717" s="20" t="s">
        <v>910</v>
      </c>
      <c r="C717" s="17" t="str">
        <f t="shared" si="11"/>
        <v>Def</v>
      </c>
      <c r="D717" s="2" t="s">
        <v>911</v>
      </c>
      <c r="F717" s="3">
        <v>7</v>
      </c>
      <c r="G717" s="3" t="s">
        <v>1667</v>
      </c>
      <c r="H717" s="10" t="s">
        <v>1639</v>
      </c>
      <c r="I717" s="7" t="s">
        <v>1668</v>
      </c>
      <c r="M717" s="7" t="s">
        <v>6396</v>
      </c>
      <c r="N717" s="7" t="s">
        <v>6396</v>
      </c>
    </row>
    <row r="718" spans="1:277" ht="32.4">
      <c r="A718" s="3">
        <v>717</v>
      </c>
      <c r="B718" s="20" t="s">
        <v>912</v>
      </c>
      <c r="C718" s="17" t="str">
        <f t="shared" si="11"/>
        <v>Def</v>
      </c>
      <c r="D718" s="2" t="s">
        <v>913</v>
      </c>
      <c r="E718" s="2">
        <v>1</v>
      </c>
      <c r="F718" s="3">
        <v>2</v>
      </c>
      <c r="G718" s="3" t="s">
        <v>1666</v>
      </c>
      <c r="I718" s="23" t="s">
        <v>6488</v>
      </c>
      <c r="M718" s="34" t="s">
        <v>6565</v>
      </c>
      <c r="N718" s="7" t="s">
        <v>6566</v>
      </c>
      <c r="O718" s="25">
        <v>44148</v>
      </c>
      <c r="P718" s="25">
        <v>44145</v>
      </c>
    </row>
    <row r="719" spans="1:277" ht="48.6">
      <c r="A719" s="3">
        <v>718</v>
      </c>
      <c r="B719" s="20" t="s">
        <v>914</v>
      </c>
      <c r="C719" s="17" t="str">
        <f t="shared" si="11"/>
        <v>Def</v>
      </c>
      <c r="D719" s="2" t="s">
        <v>915</v>
      </c>
      <c r="E719" s="2">
        <v>1</v>
      </c>
      <c r="F719" s="3">
        <v>2</v>
      </c>
      <c r="G719" s="3" t="s">
        <v>6017</v>
      </c>
      <c r="I719" s="23" t="s">
        <v>6606</v>
      </c>
      <c r="M719" s="34"/>
      <c r="N719" s="7"/>
      <c r="O719" s="25">
        <v>44149</v>
      </c>
      <c r="P719" s="25">
        <v>44145</v>
      </c>
    </row>
    <row r="720" spans="1:277">
      <c r="A720" s="3">
        <v>719</v>
      </c>
      <c r="B720" s="20" t="s">
        <v>5897</v>
      </c>
      <c r="C720" s="17" t="str">
        <f t="shared" si="11"/>
        <v>Def</v>
      </c>
      <c r="D720" s="2" t="s">
        <v>6576</v>
      </c>
      <c r="F720" s="3">
        <v>2</v>
      </c>
      <c r="G720" s="3" t="s">
        <v>141</v>
      </c>
      <c r="I720" s="10" t="s">
        <v>6047</v>
      </c>
      <c r="J720" s="10"/>
      <c r="K720" s="10"/>
      <c r="M720" s="7" t="s">
        <v>6175</v>
      </c>
      <c r="N720" s="7" t="s">
        <v>6225</v>
      </c>
    </row>
    <row r="721" spans="1:277">
      <c r="A721" s="3">
        <v>720</v>
      </c>
      <c r="B721" s="20" t="s">
        <v>5898</v>
      </c>
      <c r="C721" s="17" t="str">
        <f t="shared" si="11"/>
        <v>Def</v>
      </c>
      <c r="D721" s="2" t="s">
        <v>85</v>
      </c>
      <c r="F721" s="3">
        <v>2</v>
      </c>
      <c r="G721" s="3" t="s">
        <v>141</v>
      </c>
      <c r="I721" s="3"/>
      <c r="J721" s="3"/>
      <c r="K721" s="3"/>
      <c r="M721" s="7" t="s">
        <v>6160</v>
      </c>
      <c r="N721" s="7" t="s">
        <v>6208</v>
      </c>
    </row>
    <row r="722" spans="1:277">
      <c r="A722" s="3">
        <v>721</v>
      </c>
      <c r="B722" s="20" t="s">
        <v>1191</v>
      </c>
      <c r="C722" s="17" t="str">
        <f t="shared" si="11"/>
        <v>Def</v>
      </c>
      <c r="D722" s="2" t="s">
        <v>1192</v>
      </c>
      <c r="F722" s="3">
        <v>7</v>
      </c>
      <c r="G722" s="3" t="s">
        <v>1667</v>
      </c>
      <c r="H722" s="10" t="s">
        <v>1672</v>
      </c>
      <c r="I722" s="7"/>
      <c r="M722" s="7" t="s">
        <v>6396</v>
      </c>
      <c r="N722" s="7" t="s">
        <v>6396</v>
      </c>
    </row>
    <row r="723" spans="1:277" ht="97.2">
      <c r="A723" s="3">
        <v>722</v>
      </c>
      <c r="B723" s="20" t="s">
        <v>1193</v>
      </c>
      <c r="C723" s="17" t="str">
        <f t="shared" si="11"/>
        <v>Def</v>
      </c>
      <c r="D723" s="2" t="s">
        <v>1194</v>
      </c>
      <c r="E723" s="2">
        <v>2</v>
      </c>
      <c r="F723" s="3">
        <v>6</v>
      </c>
      <c r="G723" s="3" t="s">
        <v>6017</v>
      </c>
      <c r="I723" s="8" t="s">
        <v>6559</v>
      </c>
      <c r="M723" s="34" t="s">
        <v>6609</v>
      </c>
      <c r="N723" s="7" t="s">
        <v>6396</v>
      </c>
      <c r="O723" s="25">
        <v>44165</v>
      </c>
      <c r="P723" s="25">
        <v>44146</v>
      </c>
    </row>
    <row r="724" spans="1:277">
      <c r="A724" s="3">
        <v>723</v>
      </c>
      <c r="B724" s="20" t="s">
        <v>1206</v>
      </c>
      <c r="C724" s="17" t="str">
        <f t="shared" si="11"/>
        <v>Def</v>
      </c>
      <c r="D724" s="2" t="s">
        <v>1207</v>
      </c>
      <c r="F724" s="3">
        <v>7</v>
      </c>
      <c r="G724" s="3" t="s">
        <v>1667</v>
      </c>
      <c r="H724" s="10" t="s">
        <v>1639</v>
      </c>
      <c r="I724" s="7"/>
      <c r="M724" s="7" t="s">
        <v>6396</v>
      </c>
      <c r="N724" s="7" t="s">
        <v>6396</v>
      </c>
    </row>
    <row r="725" spans="1:277">
      <c r="A725" s="3">
        <v>724</v>
      </c>
      <c r="B725" s="20" t="s">
        <v>1208</v>
      </c>
      <c r="C725" s="17" t="str">
        <f t="shared" si="11"/>
        <v>Def</v>
      </c>
      <c r="D725" s="2" t="s">
        <v>1209</v>
      </c>
      <c r="F725" s="3">
        <v>7</v>
      </c>
      <c r="G725" s="3" t="s">
        <v>1667</v>
      </c>
      <c r="H725" s="10" t="s">
        <v>1639</v>
      </c>
      <c r="I725" s="7"/>
      <c r="M725" s="7" t="s">
        <v>6396</v>
      </c>
      <c r="N725" s="7" t="s">
        <v>6396</v>
      </c>
    </row>
    <row r="726" spans="1:277">
      <c r="A726" s="3">
        <v>725</v>
      </c>
      <c r="B726" s="20" t="s">
        <v>1212</v>
      </c>
      <c r="C726" s="17" t="str">
        <f t="shared" si="11"/>
        <v>Def</v>
      </c>
      <c r="D726" s="2" t="s">
        <v>1213</v>
      </c>
      <c r="F726" s="3">
        <v>7</v>
      </c>
      <c r="G726" s="3" t="s">
        <v>1667</v>
      </c>
      <c r="H726" s="10" t="s">
        <v>1639</v>
      </c>
      <c r="I726" s="7" t="s">
        <v>1674</v>
      </c>
      <c r="M726" s="7" t="s">
        <v>6396</v>
      </c>
      <c r="N726" s="7" t="s">
        <v>6396</v>
      </c>
    </row>
    <row r="727" spans="1:277">
      <c r="A727" s="3">
        <v>726</v>
      </c>
      <c r="B727" s="20" t="s">
        <v>1214</v>
      </c>
      <c r="C727" s="17" t="str">
        <f t="shared" si="11"/>
        <v>Def</v>
      </c>
      <c r="D727" s="2" t="s">
        <v>1215</v>
      </c>
      <c r="F727" s="3">
        <v>7</v>
      </c>
      <c r="G727" s="3" t="s">
        <v>1667</v>
      </c>
      <c r="H727" s="10" t="s">
        <v>1639</v>
      </c>
      <c r="I727" s="7" t="s">
        <v>1674</v>
      </c>
      <c r="M727" s="7" t="s">
        <v>6396</v>
      </c>
      <c r="N727" s="7" t="s">
        <v>6396</v>
      </c>
    </row>
    <row r="728" spans="1:277">
      <c r="A728" s="3">
        <v>727</v>
      </c>
      <c r="B728" s="20" t="s">
        <v>1216</v>
      </c>
      <c r="C728" s="17" t="str">
        <f t="shared" si="11"/>
        <v>Def</v>
      </c>
      <c r="D728" s="2" t="s">
        <v>1217</v>
      </c>
      <c r="F728" s="3">
        <v>7</v>
      </c>
      <c r="G728" s="3" t="s">
        <v>1667</v>
      </c>
      <c r="H728" s="10" t="s">
        <v>1639</v>
      </c>
      <c r="I728" s="7" t="s">
        <v>1674</v>
      </c>
      <c r="M728" s="7" t="s">
        <v>6396</v>
      </c>
      <c r="N728" s="7" t="s">
        <v>6396</v>
      </c>
    </row>
    <row r="729" spans="1:277">
      <c r="A729" s="3">
        <v>728</v>
      </c>
      <c r="B729" s="20" t="s">
        <v>1218</v>
      </c>
      <c r="C729" s="17" t="str">
        <f t="shared" si="11"/>
        <v>Def</v>
      </c>
      <c r="D729" s="2" t="s">
        <v>1219</v>
      </c>
      <c r="F729" s="3">
        <v>7</v>
      </c>
      <c r="G729" s="3" t="s">
        <v>1667</v>
      </c>
      <c r="H729" s="10" t="s">
        <v>1639</v>
      </c>
      <c r="I729" s="7" t="s">
        <v>1674</v>
      </c>
      <c r="M729" s="7" t="s">
        <v>6396</v>
      </c>
      <c r="N729" s="7" t="s">
        <v>6396</v>
      </c>
    </row>
    <row r="730" spans="1:277">
      <c r="A730" s="3">
        <v>729</v>
      </c>
      <c r="B730" s="20" t="s">
        <v>1210</v>
      </c>
      <c r="C730" s="17" t="str">
        <f t="shared" si="11"/>
        <v>Def</v>
      </c>
      <c r="D730" s="2" t="s">
        <v>1211</v>
      </c>
      <c r="F730" s="3">
        <v>7</v>
      </c>
      <c r="G730" s="3" t="s">
        <v>1667</v>
      </c>
      <c r="H730" s="10" t="s">
        <v>1639</v>
      </c>
      <c r="I730" s="7" t="s">
        <v>1674</v>
      </c>
      <c r="M730" s="7" t="s">
        <v>6396</v>
      </c>
      <c r="N730" s="7" t="s">
        <v>6396</v>
      </c>
    </row>
    <row r="731" spans="1:277">
      <c r="A731" s="3">
        <v>730</v>
      </c>
      <c r="B731" s="20" t="s">
        <v>1221</v>
      </c>
      <c r="C731" s="17" t="str">
        <f t="shared" si="11"/>
        <v>Def</v>
      </c>
      <c r="D731" s="2" t="s">
        <v>1222</v>
      </c>
      <c r="F731" s="3">
        <v>7</v>
      </c>
      <c r="G731" s="3" t="s">
        <v>1667</v>
      </c>
      <c r="H731" s="10" t="s">
        <v>1639</v>
      </c>
      <c r="I731" s="7"/>
      <c r="M731" s="7" t="s">
        <v>6396</v>
      </c>
      <c r="N731" s="7" t="s">
        <v>6396</v>
      </c>
    </row>
    <row r="732" spans="1:277">
      <c r="A732" s="3">
        <v>731</v>
      </c>
      <c r="B732" s="20" t="s">
        <v>1220</v>
      </c>
      <c r="C732" s="17" t="str">
        <f t="shared" si="11"/>
        <v>Def</v>
      </c>
      <c r="D732" s="2" t="s">
        <v>363</v>
      </c>
      <c r="F732" s="3">
        <v>7</v>
      </c>
      <c r="G732" s="3" t="s">
        <v>1667</v>
      </c>
      <c r="H732" s="10" t="s">
        <v>1639</v>
      </c>
      <c r="I732" s="7"/>
      <c r="M732" s="7" t="s">
        <v>6396</v>
      </c>
      <c r="N732" s="7" t="s">
        <v>6396</v>
      </c>
    </row>
    <row r="733" spans="1:277">
      <c r="A733" s="3">
        <v>732</v>
      </c>
      <c r="B733" s="20" t="s">
        <v>5899</v>
      </c>
      <c r="C733" s="17" t="str">
        <f t="shared" si="11"/>
        <v>Def</v>
      </c>
      <c r="D733" s="2" t="s">
        <v>88</v>
      </c>
      <c r="F733" s="3">
        <v>7</v>
      </c>
      <c r="G733" s="3" t="s">
        <v>142</v>
      </c>
      <c r="H733" s="10" t="s">
        <v>1639</v>
      </c>
      <c r="I733" s="3"/>
      <c r="J733" s="3"/>
      <c r="K733" s="3"/>
      <c r="M733" s="7" t="s">
        <v>6396</v>
      </c>
      <c r="N733" s="7" t="s">
        <v>6396</v>
      </c>
    </row>
    <row r="734" spans="1:277">
      <c r="A734" s="3">
        <v>733</v>
      </c>
      <c r="B734" s="20" t="s">
        <v>1223</v>
      </c>
      <c r="C734" s="17" t="str">
        <f t="shared" si="11"/>
        <v>Def</v>
      </c>
      <c r="D734" s="2" t="s">
        <v>1224</v>
      </c>
      <c r="F734" s="3">
        <v>7</v>
      </c>
      <c r="G734" s="3" t="s">
        <v>1667</v>
      </c>
      <c r="H734" s="10" t="s">
        <v>1639</v>
      </c>
      <c r="I734" s="7" t="s">
        <v>6661</v>
      </c>
      <c r="M734" s="7" t="s">
        <v>6396</v>
      </c>
      <c r="N734" s="7" t="s">
        <v>6396</v>
      </c>
    </row>
    <row r="735" spans="1:277">
      <c r="A735" s="3">
        <v>734</v>
      </c>
      <c r="B735" s="20" t="s">
        <v>1225</v>
      </c>
      <c r="C735" s="17" t="str">
        <f t="shared" si="11"/>
        <v>Def</v>
      </c>
      <c r="D735" s="2" t="s">
        <v>1224</v>
      </c>
      <c r="F735" s="3">
        <v>7</v>
      </c>
      <c r="G735" s="3" t="s">
        <v>1667</v>
      </c>
      <c r="H735" s="10" t="s">
        <v>1639</v>
      </c>
      <c r="I735" s="7" t="s">
        <v>6661</v>
      </c>
      <c r="M735" s="7" t="s">
        <v>6396</v>
      </c>
      <c r="N735" s="7" t="s">
        <v>6396</v>
      </c>
    </row>
    <row r="736" spans="1:277" ht="81">
      <c r="A736" s="3">
        <v>735</v>
      </c>
      <c r="B736" s="20" t="s">
        <v>1226</v>
      </c>
      <c r="C736" s="17" t="str">
        <f t="shared" si="11"/>
        <v>Def</v>
      </c>
      <c r="D736" s="2" t="s">
        <v>1227</v>
      </c>
      <c r="E736" s="2">
        <v>2</v>
      </c>
      <c r="F736" s="3">
        <v>7</v>
      </c>
      <c r="G736" s="3" t="s">
        <v>1647</v>
      </c>
      <c r="I736" s="23" t="s">
        <v>6607</v>
      </c>
      <c r="J736" s="8"/>
      <c r="K736" s="8"/>
      <c r="M736" s="34"/>
      <c r="N736" s="7"/>
      <c r="O736" s="25">
        <v>44149</v>
      </c>
      <c r="P736" s="25">
        <v>44145</v>
      </c>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row>
    <row r="737" spans="1:14">
      <c r="A737" s="3">
        <v>736</v>
      </c>
      <c r="B737" s="20" t="s">
        <v>1236</v>
      </c>
      <c r="C737" s="17" t="str">
        <f t="shared" si="11"/>
        <v>Def</v>
      </c>
      <c r="D737" s="2" t="s">
        <v>1237</v>
      </c>
      <c r="F737" s="3">
        <v>6</v>
      </c>
      <c r="G737" s="3" t="s">
        <v>6017</v>
      </c>
      <c r="I737" s="7" t="s">
        <v>1673</v>
      </c>
      <c r="M737" s="7" t="s">
        <v>6396</v>
      </c>
      <c r="N737" s="7" t="s">
        <v>6396</v>
      </c>
    </row>
    <row r="738" spans="1:14">
      <c r="A738" s="3">
        <v>737</v>
      </c>
      <c r="B738" s="20" t="s">
        <v>1228</v>
      </c>
      <c r="C738" s="17" t="str">
        <f t="shared" si="11"/>
        <v>Def</v>
      </c>
      <c r="D738" s="2" t="s">
        <v>1229</v>
      </c>
      <c r="F738" s="3">
        <v>7</v>
      </c>
      <c r="G738" s="3" t="s">
        <v>1667</v>
      </c>
      <c r="H738" s="10" t="s">
        <v>1639</v>
      </c>
      <c r="I738" s="7" t="s">
        <v>1675</v>
      </c>
      <c r="M738" s="7" t="s">
        <v>6396</v>
      </c>
      <c r="N738" s="7" t="s">
        <v>6396</v>
      </c>
    </row>
    <row r="739" spans="1:14">
      <c r="A739" s="3">
        <v>738</v>
      </c>
      <c r="B739" s="20" t="s">
        <v>1230</v>
      </c>
      <c r="C739" s="17" t="str">
        <f t="shared" si="11"/>
        <v>Def</v>
      </c>
      <c r="D739" s="2" t="s">
        <v>1231</v>
      </c>
      <c r="F739" s="3">
        <v>7</v>
      </c>
      <c r="G739" s="3" t="s">
        <v>1667</v>
      </c>
      <c r="H739" s="10" t="s">
        <v>1639</v>
      </c>
      <c r="I739" s="7" t="s">
        <v>1675</v>
      </c>
      <c r="M739" s="7" t="s">
        <v>6396</v>
      </c>
      <c r="N739" s="7" t="s">
        <v>6396</v>
      </c>
    </row>
    <row r="740" spans="1:14">
      <c r="A740" s="3">
        <v>739</v>
      </c>
      <c r="B740" s="20" t="s">
        <v>1232</v>
      </c>
      <c r="C740" s="17" t="str">
        <f t="shared" si="11"/>
        <v>Def</v>
      </c>
      <c r="D740" s="2" t="s">
        <v>1233</v>
      </c>
      <c r="F740" s="3">
        <v>7</v>
      </c>
      <c r="G740" s="3" t="s">
        <v>1667</v>
      </c>
      <c r="H740" s="10" t="s">
        <v>1639</v>
      </c>
      <c r="I740" s="7" t="s">
        <v>1675</v>
      </c>
      <c r="M740" s="7" t="s">
        <v>6396</v>
      </c>
      <c r="N740" s="7" t="s">
        <v>6396</v>
      </c>
    </row>
    <row r="741" spans="1:14">
      <c r="A741" s="3">
        <v>740</v>
      </c>
      <c r="B741" s="20" t="s">
        <v>1234</v>
      </c>
      <c r="C741" s="17" t="str">
        <f t="shared" si="11"/>
        <v>Def</v>
      </c>
      <c r="D741" s="2" t="s">
        <v>1235</v>
      </c>
      <c r="F741" s="3">
        <v>7</v>
      </c>
      <c r="G741" s="3" t="s">
        <v>1667</v>
      </c>
      <c r="H741" s="10" t="s">
        <v>1639</v>
      </c>
      <c r="I741" s="7" t="s">
        <v>1675</v>
      </c>
      <c r="M741" s="7" t="s">
        <v>6396</v>
      </c>
      <c r="N741" s="7" t="s">
        <v>6396</v>
      </c>
    </row>
    <row r="742" spans="1:14">
      <c r="A742" s="3">
        <v>741</v>
      </c>
      <c r="B742" s="20" t="s">
        <v>1238</v>
      </c>
      <c r="C742" s="17" t="str">
        <f t="shared" si="11"/>
        <v>Def</v>
      </c>
      <c r="D742" s="2" t="s">
        <v>1239</v>
      </c>
      <c r="F742" s="3">
        <v>7</v>
      </c>
      <c r="G742" s="3" t="s">
        <v>1667</v>
      </c>
      <c r="H742" s="10" t="s">
        <v>1639</v>
      </c>
      <c r="I742" s="7"/>
      <c r="M742" s="7" t="s">
        <v>6396</v>
      </c>
      <c r="N742" s="7" t="s">
        <v>6396</v>
      </c>
    </row>
    <row r="743" spans="1:14">
      <c r="A743" s="3">
        <v>742</v>
      </c>
      <c r="B743" s="20" t="s">
        <v>6666</v>
      </c>
      <c r="C743" s="17" t="str">
        <f t="shared" si="11"/>
        <v>Def</v>
      </c>
      <c r="D743" s="2" t="s">
        <v>6662</v>
      </c>
      <c r="F743" s="3">
        <v>7</v>
      </c>
      <c r="G743" s="3" t="s">
        <v>1667</v>
      </c>
      <c r="H743" s="10" t="s">
        <v>1639</v>
      </c>
      <c r="I743" s="7" t="s">
        <v>6663</v>
      </c>
      <c r="M743" s="7" t="s">
        <v>6396</v>
      </c>
      <c r="N743" s="7" t="s">
        <v>6396</v>
      </c>
    </row>
    <row r="744" spans="1:14">
      <c r="A744" s="3">
        <v>743</v>
      </c>
      <c r="B744" s="20" t="s">
        <v>1240</v>
      </c>
      <c r="C744" s="17" t="str">
        <f t="shared" si="11"/>
        <v>Def</v>
      </c>
      <c r="D744" s="2" t="s">
        <v>1241</v>
      </c>
      <c r="F744" s="3">
        <v>7</v>
      </c>
      <c r="G744" s="3" t="s">
        <v>1667</v>
      </c>
      <c r="H744" s="10" t="s">
        <v>1639</v>
      </c>
      <c r="I744" s="7"/>
      <c r="M744" s="7" t="s">
        <v>6396</v>
      </c>
      <c r="N744" s="7" t="s">
        <v>6396</v>
      </c>
    </row>
    <row r="745" spans="1:14">
      <c r="A745" s="3">
        <v>744</v>
      </c>
      <c r="B745" s="20" t="s">
        <v>5900</v>
      </c>
      <c r="C745" s="17" t="str">
        <f t="shared" si="11"/>
        <v>Def</v>
      </c>
      <c r="D745" s="2" t="s">
        <v>90</v>
      </c>
      <c r="F745" s="3">
        <v>7</v>
      </c>
      <c r="G745" s="3" t="s">
        <v>142</v>
      </c>
      <c r="H745" s="10" t="s">
        <v>1639</v>
      </c>
      <c r="I745" s="3"/>
      <c r="J745" s="3"/>
      <c r="K745" s="3"/>
      <c r="M745" s="7" t="s">
        <v>6396</v>
      </c>
      <c r="N745" s="7" t="s">
        <v>6396</v>
      </c>
    </row>
    <row r="746" spans="1:14">
      <c r="A746" s="3">
        <v>745</v>
      </c>
      <c r="B746" s="20" t="s">
        <v>5901</v>
      </c>
      <c r="C746" s="17" t="str">
        <f t="shared" si="11"/>
        <v>Def</v>
      </c>
      <c r="D746" s="2" t="s">
        <v>89</v>
      </c>
      <c r="F746" s="3">
        <v>7</v>
      </c>
      <c r="G746" s="3" t="s">
        <v>142</v>
      </c>
      <c r="H746" s="10" t="s">
        <v>1639</v>
      </c>
      <c r="I746" s="3"/>
      <c r="J746" s="3"/>
      <c r="K746" s="3"/>
      <c r="M746" s="7" t="s">
        <v>6396</v>
      </c>
      <c r="N746" s="7" t="s">
        <v>6396</v>
      </c>
    </row>
    <row r="747" spans="1:14">
      <c r="A747" s="3">
        <v>746</v>
      </c>
      <c r="B747" s="20" t="s">
        <v>1242</v>
      </c>
      <c r="C747" s="17" t="str">
        <f t="shared" si="11"/>
        <v>Def</v>
      </c>
      <c r="D747" s="2" t="s">
        <v>1243</v>
      </c>
      <c r="F747" s="3">
        <v>7</v>
      </c>
      <c r="G747" s="3" t="s">
        <v>1667</v>
      </c>
      <c r="H747" s="10" t="s">
        <v>1639</v>
      </c>
      <c r="I747" s="7"/>
      <c r="M747" s="7" t="s">
        <v>6396</v>
      </c>
      <c r="N747" s="7" t="s">
        <v>6396</v>
      </c>
    </row>
    <row r="748" spans="1:14">
      <c r="A748" s="3">
        <v>747</v>
      </c>
      <c r="B748" s="20" t="s">
        <v>1244</v>
      </c>
      <c r="C748" s="17" t="str">
        <f t="shared" si="11"/>
        <v>Def</v>
      </c>
      <c r="D748" s="2" t="s">
        <v>1245</v>
      </c>
      <c r="F748" s="3">
        <v>7</v>
      </c>
      <c r="G748" s="3" t="s">
        <v>1667</v>
      </c>
      <c r="H748" s="10" t="s">
        <v>1639</v>
      </c>
      <c r="I748" s="7"/>
      <c r="M748" s="7" t="s">
        <v>6396</v>
      </c>
      <c r="N748" s="7" t="s">
        <v>6396</v>
      </c>
    </row>
    <row r="749" spans="1:14">
      <c r="A749" s="3">
        <v>748</v>
      </c>
      <c r="B749" s="20" t="s">
        <v>1246</v>
      </c>
      <c r="C749" s="17" t="str">
        <f t="shared" si="11"/>
        <v>Def</v>
      </c>
      <c r="D749" s="2" t="s">
        <v>1247</v>
      </c>
      <c r="F749" s="3">
        <v>7</v>
      </c>
      <c r="G749" s="3" t="s">
        <v>1667</v>
      </c>
      <c r="H749" s="10" t="s">
        <v>1639</v>
      </c>
      <c r="I749" s="7"/>
      <c r="M749" s="7" t="s">
        <v>6396</v>
      </c>
      <c r="N749" s="7" t="s">
        <v>6396</v>
      </c>
    </row>
    <row r="750" spans="1:14">
      <c r="A750" s="3">
        <v>749</v>
      </c>
      <c r="B750" s="20" t="s">
        <v>1252</v>
      </c>
      <c r="C750" s="17" t="str">
        <f t="shared" si="11"/>
        <v>Def</v>
      </c>
      <c r="D750" s="2" t="s">
        <v>1253</v>
      </c>
      <c r="F750" s="3">
        <v>7</v>
      </c>
      <c r="G750" s="3" t="s">
        <v>1667</v>
      </c>
      <c r="H750" s="10" t="s">
        <v>1639</v>
      </c>
      <c r="I750" s="7"/>
      <c r="M750" s="7" t="s">
        <v>6396</v>
      </c>
      <c r="N750" s="7" t="s">
        <v>6396</v>
      </c>
    </row>
    <row r="751" spans="1:14">
      <c r="A751" s="3">
        <v>750</v>
      </c>
      <c r="B751" s="20" t="s">
        <v>1254</v>
      </c>
      <c r="C751" s="17" t="str">
        <f t="shared" si="11"/>
        <v>Def</v>
      </c>
      <c r="D751" s="2" t="s">
        <v>1255</v>
      </c>
      <c r="F751" s="3">
        <v>7</v>
      </c>
      <c r="G751" s="3" t="s">
        <v>1667</v>
      </c>
      <c r="H751" s="10" t="s">
        <v>1639</v>
      </c>
      <c r="I751" s="7"/>
      <c r="M751" s="7" t="s">
        <v>6396</v>
      </c>
      <c r="N751" s="7" t="s">
        <v>6396</v>
      </c>
    </row>
    <row r="752" spans="1:14">
      <c r="A752" s="3">
        <v>751</v>
      </c>
      <c r="B752" s="20" t="s">
        <v>1248</v>
      </c>
      <c r="C752" s="17" t="str">
        <f t="shared" si="11"/>
        <v>Def</v>
      </c>
      <c r="D752" s="2" t="s">
        <v>1249</v>
      </c>
      <c r="F752" s="3">
        <v>7</v>
      </c>
      <c r="G752" s="3" t="s">
        <v>1667</v>
      </c>
      <c r="H752" s="10" t="s">
        <v>1639</v>
      </c>
      <c r="I752" s="7"/>
      <c r="M752" s="7" t="s">
        <v>6396</v>
      </c>
      <c r="N752" s="7" t="s">
        <v>6396</v>
      </c>
    </row>
    <row r="753" spans="1:14">
      <c r="A753" s="3">
        <v>752</v>
      </c>
      <c r="B753" s="20" t="s">
        <v>1250</v>
      </c>
      <c r="C753" s="17" t="str">
        <f t="shared" si="11"/>
        <v>Def</v>
      </c>
      <c r="D753" s="2" t="s">
        <v>1251</v>
      </c>
      <c r="F753" s="3">
        <v>7</v>
      </c>
      <c r="G753" s="3" t="s">
        <v>1667</v>
      </c>
      <c r="H753" s="10" t="s">
        <v>1639</v>
      </c>
      <c r="I753" s="7"/>
      <c r="M753" s="7" t="s">
        <v>6396</v>
      </c>
      <c r="N753" s="7" t="s">
        <v>6396</v>
      </c>
    </row>
    <row r="754" spans="1:14">
      <c r="A754" s="3">
        <v>753</v>
      </c>
      <c r="B754" s="20" t="s">
        <v>1275</v>
      </c>
      <c r="C754" s="17" t="str">
        <f t="shared" si="11"/>
        <v>Def</v>
      </c>
      <c r="D754" s="2" t="s">
        <v>1276</v>
      </c>
      <c r="F754" s="3">
        <v>7</v>
      </c>
      <c r="G754" s="3" t="s">
        <v>1667</v>
      </c>
      <c r="H754" s="10" t="s">
        <v>1639</v>
      </c>
      <c r="I754" s="7"/>
      <c r="M754" s="7" t="s">
        <v>6396</v>
      </c>
      <c r="N754" s="7" t="s">
        <v>6396</v>
      </c>
    </row>
    <row r="755" spans="1:14">
      <c r="A755" s="3">
        <v>754</v>
      </c>
      <c r="B755" s="20" t="s">
        <v>1277</v>
      </c>
      <c r="C755" s="17" t="str">
        <f t="shared" si="11"/>
        <v>Def</v>
      </c>
      <c r="D755" s="2" t="s">
        <v>1278</v>
      </c>
      <c r="F755" s="3">
        <v>7</v>
      </c>
      <c r="G755" s="3" t="s">
        <v>1667</v>
      </c>
      <c r="H755" s="10" t="s">
        <v>1639</v>
      </c>
      <c r="I755" s="7"/>
      <c r="M755" s="7" t="s">
        <v>6396</v>
      </c>
      <c r="N755" s="7" t="s">
        <v>6396</v>
      </c>
    </row>
    <row r="756" spans="1:14">
      <c r="A756" s="3">
        <v>755</v>
      </c>
      <c r="B756" s="20" t="s">
        <v>1279</v>
      </c>
      <c r="C756" s="17" t="str">
        <f t="shared" si="11"/>
        <v>Def</v>
      </c>
      <c r="D756" s="2" t="s">
        <v>1280</v>
      </c>
      <c r="F756" s="3">
        <v>7</v>
      </c>
      <c r="G756" s="3" t="s">
        <v>1667</v>
      </c>
      <c r="H756" s="10" t="s">
        <v>1639</v>
      </c>
      <c r="I756" s="7"/>
      <c r="M756" s="7" t="s">
        <v>6396</v>
      </c>
      <c r="N756" s="7" t="s">
        <v>6396</v>
      </c>
    </row>
    <row r="757" spans="1:14">
      <c r="A757" s="3">
        <v>756</v>
      </c>
      <c r="B757" s="20" t="s">
        <v>1281</v>
      </c>
      <c r="C757" s="17" t="str">
        <f t="shared" si="11"/>
        <v>Def</v>
      </c>
      <c r="D757" s="2" t="s">
        <v>1282</v>
      </c>
      <c r="F757" s="3">
        <v>7</v>
      </c>
      <c r="G757" s="3" t="s">
        <v>1667</v>
      </c>
      <c r="H757" s="10" t="s">
        <v>1639</v>
      </c>
      <c r="I757" s="7"/>
      <c r="M757" s="7" t="s">
        <v>6396</v>
      </c>
      <c r="N757" s="7" t="s">
        <v>6396</v>
      </c>
    </row>
    <row r="758" spans="1:14">
      <c r="A758" s="3">
        <v>757</v>
      </c>
      <c r="B758" s="20" t="s">
        <v>1283</v>
      </c>
      <c r="C758" s="17" t="str">
        <f t="shared" si="11"/>
        <v>Def</v>
      </c>
      <c r="D758" s="2" t="s">
        <v>1284</v>
      </c>
      <c r="F758" s="3">
        <v>7</v>
      </c>
      <c r="G758" s="3" t="s">
        <v>1667</v>
      </c>
      <c r="H758" s="10" t="s">
        <v>1639</v>
      </c>
      <c r="I758" s="7"/>
      <c r="M758" s="7" t="s">
        <v>6396</v>
      </c>
      <c r="N758" s="7" t="s">
        <v>6396</v>
      </c>
    </row>
    <row r="759" spans="1:14">
      <c r="A759" s="3">
        <v>758</v>
      </c>
      <c r="B759" s="20" t="s">
        <v>1285</v>
      </c>
      <c r="C759" s="17" t="str">
        <f t="shared" si="11"/>
        <v>Def</v>
      </c>
      <c r="D759" s="2" t="s">
        <v>1286</v>
      </c>
      <c r="F759" s="3">
        <v>7</v>
      </c>
      <c r="G759" s="3" t="s">
        <v>1667</v>
      </c>
      <c r="H759" s="10" t="s">
        <v>1639</v>
      </c>
      <c r="I759" s="7"/>
      <c r="M759" s="7" t="s">
        <v>6396</v>
      </c>
      <c r="N759" s="7" t="s">
        <v>6396</v>
      </c>
    </row>
    <row r="760" spans="1:14">
      <c r="A760" s="3">
        <v>759</v>
      </c>
      <c r="B760" s="20" t="s">
        <v>1291</v>
      </c>
      <c r="C760" s="17" t="str">
        <f t="shared" si="11"/>
        <v>Def</v>
      </c>
      <c r="D760" s="2" t="s">
        <v>1292</v>
      </c>
      <c r="F760" s="3">
        <v>7</v>
      </c>
      <c r="G760" s="3" t="s">
        <v>1667</v>
      </c>
      <c r="H760" s="10" t="s">
        <v>1639</v>
      </c>
      <c r="I760" s="7"/>
      <c r="M760" s="7" t="s">
        <v>6396</v>
      </c>
      <c r="N760" s="7" t="s">
        <v>6396</v>
      </c>
    </row>
    <row r="761" spans="1:14">
      <c r="A761" s="3">
        <v>760</v>
      </c>
      <c r="B761" s="20" t="s">
        <v>1287</v>
      </c>
      <c r="C761" s="17" t="str">
        <f t="shared" si="11"/>
        <v>Def</v>
      </c>
      <c r="D761" s="2" t="s">
        <v>1288</v>
      </c>
      <c r="F761" s="3">
        <v>7</v>
      </c>
      <c r="G761" s="3" t="s">
        <v>1667</v>
      </c>
      <c r="H761" s="10" t="s">
        <v>1639</v>
      </c>
      <c r="I761" s="7"/>
      <c r="M761" s="7" t="s">
        <v>6396</v>
      </c>
      <c r="N761" s="7" t="s">
        <v>6396</v>
      </c>
    </row>
    <row r="762" spans="1:14">
      <c r="A762" s="3">
        <v>761</v>
      </c>
      <c r="B762" s="20" t="s">
        <v>1289</v>
      </c>
      <c r="C762" s="17" t="str">
        <f t="shared" si="11"/>
        <v>Def</v>
      </c>
      <c r="D762" s="2" t="s">
        <v>1290</v>
      </c>
      <c r="F762" s="3">
        <v>7</v>
      </c>
      <c r="G762" s="3" t="s">
        <v>1667</v>
      </c>
      <c r="H762" s="10" t="s">
        <v>1639</v>
      </c>
      <c r="I762" s="7"/>
      <c r="M762" s="7" t="s">
        <v>6396</v>
      </c>
      <c r="N762" s="7" t="s">
        <v>6396</v>
      </c>
    </row>
    <row r="763" spans="1:14">
      <c r="A763" s="3">
        <v>762</v>
      </c>
      <c r="B763" s="20" t="s">
        <v>1293</v>
      </c>
      <c r="C763" s="17" t="str">
        <f t="shared" si="11"/>
        <v>Def</v>
      </c>
      <c r="D763" s="2" t="s">
        <v>1294</v>
      </c>
      <c r="F763" s="3">
        <v>7</v>
      </c>
      <c r="G763" s="3" t="s">
        <v>1667</v>
      </c>
      <c r="H763" s="10" t="s">
        <v>1639</v>
      </c>
      <c r="I763" s="7"/>
      <c r="M763" s="7" t="s">
        <v>6396</v>
      </c>
      <c r="N763" s="7" t="s">
        <v>6396</v>
      </c>
    </row>
    <row r="764" spans="1:14">
      <c r="A764" s="3">
        <v>763</v>
      </c>
      <c r="B764" s="20" t="s">
        <v>1256</v>
      </c>
      <c r="C764" s="17" t="str">
        <f t="shared" si="11"/>
        <v>Def</v>
      </c>
      <c r="D764" s="2" t="s">
        <v>1257</v>
      </c>
      <c r="F764" s="3">
        <v>7</v>
      </c>
      <c r="G764" s="3" t="s">
        <v>1667</v>
      </c>
      <c r="H764" s="10" t="s">
        <v>1639</v>
      </c>
      <c r="I764" s="7"/>
      <c r="M764" s="7" t="s">
        <v>6396</v>
      </c>
      <c r="N764" s="7" t="s">
        <v>6396</v>
      </c>
    </row>
    <row r="765" spans="1:14">
      <c r="A765" s="3">
        <v>764</v>
      </c>
      <c r="B765" s="20" t="s">
        <v>1258</v>
      </c>
      <c r="C765" s="17" t="str">
        <f t="shared" si="11"/>
        <v>Def</v>
      </c>
      <c r="D765" s="2" t="s">
        <v>1259</v>
      </c>
      <c r="F765" s="3">
        <v>7</v>
      </c>
      <c r="G765" s="3" t="s">
        <v>1667</v>
      </c>
      <c r="H765" s="10" t="s">
        <v>1639</v>
      </c>
      <c r="I765" s="7"/>
      <c r="M765" s="7" t="s">
        <v>6396</v>
      </c>
      <c r="N765" s="7" t="s">
        <v>6396</v>
      </c>
    </row>
    <row r="766" spans="1:14">
      <c r="A766" s="3">
        <v>765</v>
      </c>
      <c r="B766" s="20" t="s">
        <v>1268</v>
      </c>
      <c r="C766" s="17" t="str">
        <f t="shared" si="11"/>
        <v>Def</v>
      </c>
      <c r="D766" s="2" t="s">
        <v>1267</v>
      </c>
      <c r="F766" s="3">
        <v>7</v>
      </c>
      <c r="G766" s="3" t="s">
        <v>1667</v>
      </c>
      <c r="H766" s="10" t="s">
        <v>1639</v>
      </c>
      <c r="I766" s="7"/>
      <c r="M766" s="7" t="s">
        <v>6396</v>
      </c>
      <c r="N766" s="7" t="s">
        <v>6396</v>
      </c>
    </row>
    <row r="767" spans="1:14">
      <c r="A767" s="3">
        <v>766</v>
      </c>
      <c r="B767" s="20" t="s">
        <v>1260</v>
      </c>
      <c r="C767" s="17" t="str">
        <f t="shared" si="11"/>
        <v>Def</v>
      </c>
      <c r="D767" s="2" t="s">
        <v>1261</v>
      </c>
      <c r="F767" s="3">
        <v>7</v>
      </c>
      <c r="G767" s="3" t="s">
        <v>1667</v>
      </c>
      <c r="H767" s="10" t="s">
        <v>1639</v>
      </c>
      <c r="I767" s="7"/>
      <c r="M767" s="7" t="s">
        <v>6396</v>
      </c>
      <c r="N767" s="7" t="s">
        <v>6396</v>
      </c>
    </row>
    <row r="768" spans="1:14">
      <c r="A768" s="3">
        <v>767</v>
      </c>
      <c r="B768" s="20" t="s">
        <v>1262</v>
      </c>
      <c r="C768" s="17" t="str">
        <f t="shared" si="11"/>
        <v>Def</v>
      </c>
      <c r="D768" s="2" t="s">
        <v>1263</v>
      </c>
      <c r="F768" s="3">
        <v>7</v>
      </c>
      <c r="G768" s="3" t="s">
        <v>1667</v>
      </c>
      <c r="H768" s="10" t="s">
        <v>1639</v>
      </c>
      <c r="I768" s="7"/>
      <c r="M768" s="7" t="s">
        <v>6396</v>
      </c>
      <c r="N768" s="7" t="s">
        <v>6396</v>
      </c>
    </row>
    <row r="769" spans="1:14">
      <c r="A769" s="3">
        <v>768</v>
      </c>
      <c r="B769" s="20" t="s">
        <v>1264</v>
      </c>
      <c r="C769" s="17" t="str">
        <f t="shared" si="11"/>
        <v>Def</v>
      </c>
      <c r="D769" s="2" t="s">
        <v>1265</v>
      </c>
      <c r="F769" s="3">
        <v>7</v>
      </c>
      <c r="G769" s="3" t="s">
        <v>1667</v>
      </c>
      <c r="H769" s="10" t="s">
        <v>1639</v>
      </c>
      <c r="I769" s="7"/>
      <c r="M769" s="7" t="s">
        <v>6396</v>
      </c>
      <c r="N769" s="7" t="s">
        <v>6396</v>
      </c>
    </row>
    <row r="770" spans="1:14">
      <c r="A770" s="3">
        <v>769</v>
      </c>
      <c r="B770" s="20" t="s">
        <v>1266</v>
      </c>
      <c r="C770" s="17" t="str">
        <f t="shared" ref="C770:C833" si="12">HYPERLINK("#'"&amp;B770&amp;"'!A1","Def")</f>
        <v>Def</v>
      </c>
      <c r="D770" s="2" t="s">
        <v>1267</v>
      </c>
      <c r="F770" s="3">
        <v>7</v>
      </c>
      <c r="G770" s="3" t="s">
        <v>1667</v>
      </c>
      <c r="H770" s="10" t="s">
        <v>1639</v>
      </c>
      <c r="I770" s="7"/>
      <c r="M770" s="7" t="s">
        <v>6396</v>
      </c>
      <c r="N770" s="7" t="s">
        <v>6396</v>
      </c>
    </row>
    <row r="771" spans="1:14">
      <c r="A771" s="3">
        <v>770</v>
      </c>
      <c r="B771" s="20" t="s">
        <v>1269</v>
      </c>
      <c r="C771" s="17" t="str">
        <f t="shared" si="12"/>
        <v>Def</v>
      </c>
      <c r="D771" s="2" t="s">
        <v>1270</v>
      </c>
      <c r="F771" s="3">
        <v>7</v>
      </c>
      <c r="G771" s="3" t="s">
        <v>1667</v>
      </c>
      <c r="H771" s="10" t="s">
        <v>1639</v>
      </c>
      <c r="I771" s="7"/>
      <c r="M771" s="7" t="s">
        <v>6396</v>
      </c>
      <c r="N771" s="7" t="s">
        <v>6396</v>
      </c>
    </row>
    <row r="772" spans="1:14">
      <c r="A772" s="3">
        <v>771</v>
      </c>
      <c r="B772" s="20" t="s">
        <v>1271</v>
      </c>
      <c r="C772" s="17" t="str">
        <f t="shared" si="12"/>
        <v>Def</v>
      </c>
      <c r="D772" s="2" t="s">
        <v>1272</v>
      </c>
      <c r="F772" s="3">
        <v>7</v>
      </c>
      <c r="G772" s="3" t="s">
        <v>1667</v>
      </c>
      <c r="H772" s="10" t="s">
        <v>1639</v>
      </c>
      <c r="I772" s="7"/>
      <c r="M772" s="7" t="s">
        <v>6396</v>
      </c>
      <c r="N772" s="7" t="s">
        <v>6396</v>
      </c>
    </row>
    <row r="773" spans="1:14">
      <c r="A773" s="3">
        <v>772</v>
      </c>
      <c r="B773" s="20" t="s">
        <v>1273</v>
      </c>
      <c r="C773" s="17" t="str">
        <f t="shared" si="12"/>
        <v>Def</v>
      </c>
      <c r="D773" s="2" t="s">
        <v>1274</v>
      </c>
      <c r="F773" s="3">
        <v>7</v>
      </c>
      <c r="G773" s="3" t="s">
        <v>1667</v>
      </c>
      <c r="H773" s="10" t="s">
        <v>1639</v>
      </c>
      <c r="I773" s="7"/>
      <c r="M773" s="7" t="s">
        <v>6396</v>
      </c>
      <c r="N773" s="7" t="s">
        <v>6396</v>
      </c>
    </row>
    <row r="774" spans="1:14">
      <c r="A774" s="3">
        <v>773</v>
      </c>
      <c r="B774" s="20" t="s">
        <v>1295</v>
      </c>
      <c r="C774" s="17" t="str">
        <f t="shared" si="12"/>
        <v>Def</v>
      </c>
      <c r="D774" s="2" t="s">
        <v>1296</v>
      </c>
      <c r="F774" s="3">
        <v>7</v>
      </c>
      <c r="G774" s="3" t="s">
        <v>1667</v>
      </c>
      <c r="H774" s="10" t="s">
        <v>1639</v>
      </c>
      <c r="I774" s="7"/>
      <c r="M774" s="7" t="s">
        <v>6396</v>
      </c>
      <c r="N774" s="7" t="s">
        <v>6396</v>
      </c>
    </row>
    <row r="775" spans="1:14">
      <c r="A775" s="3">
        <v>774</v>
      </c>
      <c r="B775" s="20" t="s">
        <v>1299</v>
      </c>
      <c r="C775" s="17" t="str">
        <f t="shared" si="12"/>
        <v>Def</v>
      </c>
      <c r="D775" s="2" t="s">
        <v>1300</v>
      </c>
      <c r="F775" s="3">
        <v>7</v>
      </c>
      <c r="G775" s="3" t="s">
        <v>1667</v>
      </c>
      <c r="H775" s="10" t="s">
        <v>1639</v>
      </c>
      <c r="I775" s="7"/>
      <c r="M775" s="7" t="s">
        <v>6396</v>
      </c>
      <c r="N775" s="7" t="s">
        <v>6396</v>
      </c>
    </row>
    <row r="776" spans="1:14">
      <c r="A776" s="3">
        <v>775</v>
      </c>
      <c r="B776" s="20" t="s">
        <v>1297</v>
      </c>
      <c r="C776" s="17" t="str">
        <f t="shared" si="12"/>
        <v>Def</v>
      </c>
      <c r="D776" s="2" t="s">
        <v>1298</v>
      </c>
      <c r="F776" s="3">
        <v>7</v>
      </c>
      <c r="G776" s="3" t="s">
        <v>1667</v>
      </c>
      <c r="H776" s="10" t="s">
        <v>1639</v>
      </c>
      <c r="I776" s="7"/>
      <c r="M776" s="7" t="s">
        <v>6396</v>
      </c>
      <c r="N776" s="7" t="s">
        <v>6396</v>
      </c>
    </row>
    <row r="777" spans="1:14">
      <c r="A777" s="3">
        <v>776</v>
      </c>
      <c r="B777" s="20" t="s">
        <v>1301</v>
      </c>
      <c r="C777" s="17" t="str">
        <f t="shared" si="12"/>
        <v>Def</v>
      </c>
      <c r="D777" s="2" t="s">
        <v>1302</v>
      </c>
      <c r="F777" s="3">
        <v>7</v>
      </c>
      <c r="G777" s="3" t="s">
        <v>1667</v>
      </c>
      <c r="H777" s="10" t="s">
        <v>1639</v>
      </c>
      <c r="I777" s="7"/>
      <c r="M777" s="7" t="s">
        <v>6396</v>
      </c>
      <c r="N777" s="7" t="s">
        <v>6396</v>
      </c>
    </row>
    <row r="778" spans="1:14">
      <c r="A778" s="3">
        <v>777</v>
      </c>
      <c r="B778" s="20" t="s">
        <v>1303</v>
      </c>
      <c r="C778" s="17" t="str">
        <f t="shared" si="12"/>
        <v>Def</v>
      </c>
      <c r="D778" s="2" t="s">
        <v>1304</v>
      </c>
      <c r="F778" s="3">
        <v>7</v>
      </c>
      <c r="G778" s="3" t="s">
        <v>1667</v>
      </c>
      <c r="H778" s="10" t="s">
        <v>1639</v>
      </c>
      <c r="I778" s="7"/>
      <c r="M778" s="7" t="s">
        <v>6396</v>
      </c>
      <c r="N778" s="7" t="s">
        <v>6396</v>
      </c>
    </row>
    <row r="779" spans="1:14">
      <c r="A779" s="3">
        <v>778</v>
      </c>
      <c r="B779" s="20" t="s">
        <v>1305</v>
      </c>
      <c r="C779" s="17" t="str">
        <f t="shared" si="12"/>
        <v>Def</v>
      </c>
      <c r="D779" s="2" t="s">
        <v>1306</v>
      </c>
      <c r="F779" s="3">
        <v>7</v>
      </c>
      <c r="G779" s="3" t="s">
        <v>1667</v>
      </c>
      <c r="H779" s="10" t="s">
        <v>1639</v>
      </c>
      <c r="I779" s="7"/>
      <c r="M779" s="7" t="s">
        <v>6396</v>
      </c>
      <c r="N779" s="7" t="s">
        <v>6396</v>
      </c>
    </row>
    <row r="780" spans="1:14">
      <c r="A780" s="3">
        <v>779</v>
      </c>
      <c r="B780" s="20" t="s">
        <v>1307</v>
      </c>
      <c r="C780" s="17" t="str">
        <f t="shared" si="12"/>
        <v>Def</v>
      </c>
      <c r="D780" s="2" t="s">
        <v>1308</v>
      </c>
      <c r="F780" s="3">
        <v>7</v>
      </c>
      <c r="G780" s="3" t="s">
        <v>1667</v>
      </c>
      <c r="H780" s="10" t="s">
        <v>1639</v>
      </c>
      <c r="I780" s="7"/>
      <c r="M780" s="7" t="s">
        <v>6396</v>
      </c>
      <c r="N780" s="7" t="s">
        <v>6396</v>
      </c>
    </row>
    <row r="781" spans="1:14">
      <c r="A781" s="3">
        <v>780</v>
      </c>
      <c r="B781" s="20" t="s">
        <v>1333</v>
      </c>
      <c r="C781" s="17" t="str">
        <f t="shared" si="12"/>
        <v>Def</v>
      </c>
      <c r="D781" s="2" t="s">
        <v>1334</v>
      </c>
      <c r="F781" s="3">
        <v>7</v>
      </c>
      <c r="G781" s="3" t="s">
        <v>1667</v>
      </c>
      <c r="H781" s="10" t="s">
        <v>1639</v>
      </c>
      <c r="I781" s="7"/>
      <c r="M781" s="7" t="s">
        <v>6396</v>
      </c>
      <c r="N781" s="7" t="s">
        <v>6396</v>
      </c>
    </row>
    <row r="782" spans="1:14">
      <c r="A782" s="3">
        <v>781</v>
      </c>
      <c r="B782" s="20" t="s">
        <v>1309</v>
      </c>
      <c r="C782" s="17" t="str">
        <f t="shared" si="12"/>
        <v>Def</v>
      </c>
      <c r="D782" s="2" t="s">
        <v>1310</v>
      </c>
      <c r="F782" s="3">
        <v>7</v>
      </c>
      <c r="G782" s="3" t="s">
        <v>1667</v>
      </c>
      <c r="H782" s="10" t="s">
        <v>1639</v>
      </c>
      <c r="I782" s="7"/>
      <c r="M782" s="7" t="s">
        <v>6396</v>
      </c>
      <c r="N782" s="7" t="s">
        <v>6396</v>
      </c>
    </row>
    <row r="783" spans="1:14">
      <c r="A783" s="3">
        <v>782</v>
      </c>
      <c r="B783" s="20" t="s">
        <v>1311</v>
      </c>
      <c r="C783" s="17" t="str">
        <f t="shared" si="12"/>
        <v>Def</v>
      </c>
      <c r="D783" s="2" t="s">
        <v>1312</v>
      </c>
      <c r="F783" s="3">
        <v>7</v>
      </c>
      <c r="G783" s="3" t="s">
        <v>1667</v>
      </c>
      <c r="H783" s="10" t="s">
        <v>1639</v>
      </c>
      <c r="I783" s="7"/>
      <c r="M783" s="7" t="s">
        <v>6396</v>
      </c>
      <c r="N783" s="7" t="s">
        <v>6396</v>
      </c>
    </row>
    <row r="784" spans="1:14">
      <c r="A784" s="3">
        <v>783</v>
      </c>
      <c r="B784" s="20" t="s">
        <v>1313</v>
      </c>
      <c r="C784" s="17" t="str">
        <f t="shared" si="12"/>
        <v>Def</v>
      </c>
      <c r="D784" s="2" t="s">
        <v>1314</v>
      </c>
      <c r="F784" s="3">
        <v>7</v>
      </c>
      <c r="G784" s="3" t="s">
        <v>1667</v>
      </c>
      <c r="H784" s="10" t="s">
        <v>1639</v>
      </c>
      <c r="I784" s="7"/>
      <c r="M784" s="7" t="s">
        <v>6396</v>
      </c>
      <c r="N784" s="7" t="s">
        <v>6396</v>
      </c>
    </row>
    <row r="785" spans="1:15">
      <c r="A785" s="3">
        <v>784</v>
      </c>
      <c r="B785" s="20" t="s">
        <v>6665</v>
      </c>
      <c r="C785" s="17" t="str">
        <f t="shared" si="12"/>
        <v>Def</v>
      </c>
      <c r="D785" s="2" t="s">
        <v>6664</v>
      </c>
      <c r="F785" s="3">
        <v>7</v>
      </c>
      <c r="G785" s="3" t="s">
        <v>1667</v>
      </c>
      <c r="H785" s="10" t="s">
        <v>1639</v>
      </c>
      <c r="I785" s="7"/>
      <c r="M785" s="7" t="s">
        <v>6396</v>
      </c>
      <c r="N785" s="7" t="s">
        <v>6396</v>
      </c>
    </row>
    <row r="786" spans="1:15">
      <c r="A786" s="3">
        <v>785</v>
      </c>
      <c r="B786" s="20" t="s">
        <v>1315</v>
      </c>
      <c r="C786" s="17" t="str">
        <f t="shared" si="12"/>
        <v>Def</v>
      </c>
      <c r="D786" s="2" t="s">
        <v>1316</v>
      </c>
      <c r="F786" s="3">
        <v>7</v>
      </c>
      <c r="G786" s="3" t="s">
        <v>1667</v>
      </c>
      <c r="H786" s="10" t="s">
        <v>1639</v>
      </c>
      <c r="I786" s="7"/>
      <c r="M786" s="7" t="s">
        <v>6396</v>
      </c>
      <c r="N786" s="7" t="s">
        <v>6396</v>
      </c>
    </row>
    <row r="787" spans="1:15">
      <c r="A787" s="3">
        <v>786</v>
      </c>
      <c r="B787" s="20" t="s">
        <v>1317</v>
      </c>
      <c r="C787" s="17" t="str">
        <f t="shared" si="12"/>
        <v>Def</v>
      </c>
      <c r="D787" s="2" t="s">
        <v>1318</v>
      </c>
      <c r="F787" s="3">
        <v>7</v>
      </c>
      <c r="G787" s="3" t="s">
        <v>1667</v>
      </c>
      <c r="H787" s="10" t="s">
        <v>1639</v>
      </c>
      <c r="I787" s="7"/>
      <c r="M787" s="7" t="s">
        <v>6396</v>
      </c>
      <c r="N787" s="7" t="s">
        <v>6396</v>
      </c>
    </row>
    <row r="788" spans="1:15">
      <c r="A788" s="3">
        <v>787</v>
      </c>
      <c r="B788" s="20" t="s">
        <v>1319</v>
      </c>
      <c r="C788" s="17" t="str">
        <f t="shared" si="12"/>
        <v>Def</v>
      </c>
      <c r="D788" s="2" t="s">
        <v>1320</v>
      </c>
      <c r="F788" s="3">
        <v>7</v>
      </c>
      <c r="G788" s="3" t="s">
        <v>1667</v>
      </c>
      <c r="H788" s="10" t="s">
        <v>1639</v>
      </c>
      <c r="I788" s="7"/>
      <c r="M788" s="7" t="s">
        <v>6396</v>
      </c>
      <c r="N788" s="7" t="s">
        <v>6396</v>
      </c>
    </row>
    <row r="789" spans="1:15">
      <c r="A789" s="3">
        <v>788</v>
      </c>
      <c r="B789" s="20" t="s">
        <v>1321</v>
      </c>
      <c r="C789" s="17" t="str">
        <f t="shared" si="12"/>
        <v>Def</v>
      </c>
      <c r="D789" s="2" t="s">
        <v>1322</v>
      </c>
      <c r="F789" s="3">
        <v>7</v>
      </c>
      <c r="G789" s="3" t="s">
        <v>1667</v>
      </c>
      <c r="H789" s="10" t="s">
        <v>1639</v>
      </c>
      <c r="I789" s="7"/>
      <c r="M789" s="7" t="s">
        <v>6396</v>
      </c>
      <c r="N789" s="7" t="s">
        <v>6396</v>
      </c>
    </row>
    <row r="790" spans="1:15">
      <c r="A790" s="3">
        <v>789</v>
      </c>
      <c r="B790" s="20" t="s">
        <v>1323</v>
      </c>
      <c r="C790" s="17" t="str">
        <f t="shared" si="12"/>
        <v>Def</v>
      </c>
      <c r="D790" s="2" t="s">
        <v>1324</v>
      </c>
      <c r="F790" s="3">
        <v>7</v>
      </c>
      <c r="G790" s="3" t="s">
        <v>1667</v>
      </c>
      <c r="H790" s="10" t="s">
        <v>1639</v>
      </c>
      <c r="I790" s="7"/>
      <c r="M790" s="7" t="s">
        <v>6396</v>
      </c>
      <c r="N790" s="7" t="s">
        <v>6396</v>
      </c>
    </row>
    <row r="791" spans="1:15">
      <c r="A791" s="3">
        <v>790</v>
      </c>
      <c r="B791" s="20" t="s">
        <v>1325</v>
      </c>
      <c r="C791" s="17" t="str">
        <f t="shared" si="12"/>
        <v>Def</v>
      </c>
      <c r="D791" s="2" t="s">
        <v>1326</v>
      </c>
      <c r="F791" s="3">
        <v>7</v>
      </c>
      <c r="G791" s="3" t="s">
        <v>1667</v>
      </c>
      <c r="H791" s="10" t="s">
        <v>1639</v>
      </c>
      <c r="I791" s="7"/>
      <c r="M791" s="7" t="s">
        <v>6396</v>
      </c>
      <c r="N791" s="7" t="s">
        <v>6396</v>
      </c>
    </row>
    <row r="792" spans="1:15">
      <c r="A792" s="3">
        <v>791</v>
      </c>
      <c r="B792" s="20" t="s">
        <v>1327</v>
      </c>
      <c r="C792" s="17" t="str">
        <f t="shared" si="12"/>
        <v>Def</v>
      </c>
      <c r="D792" s="2" t="s">
        <v>1328</v>
      </c>
      <c r="F792" s="3">
        <v>7</v>
      </c>
      <c r="G792" s="3" t="s">
        <v>1667</v>
      </c>
      <c r="H792" s="10" t="s">
        <v>1639</v>
      </c>
      <c r="I792" s="7"/>
      <c r="M792" s="7" t="s">
        <v>6396</v>
      </c>
      <c r="N792" s="7" t="s">
        <v>6396</v>
      </c>
    </row>
    <row r="793" spans="1:15">
      <c r="A793" s="3">
        <v>792</v>
      </c>
      <c r="B793" s="20" t="s">
        <v>1329</v>
      </c>
      <c r="C793" s="17" t="str">
        <f t="shared" si="12"/>
        <v>Def</v>
      </c>
      <c r="D793" s="2" t="s">
        <v>1330</v>
      </c>
      <c r="F793" s="3">
        <v>7</v>
      </c>
      <c r="G793" s="3" t="s">
        <v>1667</v>
      </c>
      <c r="H793" s="10" t="s">
        <v>1639</v>
      </c>
      <c r="I793" s="7"/>
      <c r="M793" s="7" t="s">
        <v>6396</v>
      </c>
      <c r="N793" s="7" t="s">
        <v>6396</v>
      </c>
    </row>
    <row r="794" spans="1:15">
      <c r="A794" s="3">
        <v>793</v>
      </c>
      <c r="B794" s="20" t="s">
        <v>1331</v>
      </c>
      <c r="C794" s="17" t="str">
        <f t="shared" si="12"/>
        <v>Def</v>
      </c>
      <c r="D794" s="2" t="s">
        <v>1332</v>
      </c>
      <c r="F794" s="3">
        <v>7</v>
      </c>
      <c r="G794" s="3" t="s">
        <v>1667</v>
      </c>
      <c r="H794" s="10" t="s">
        <v>1639</v>
      </c>
      <c r="I794" s="7"/>
      <c r="M794" s="7" t="s">
        <v>6396</v>
      </c>
      <c r="N794" s="7" t="s">
        <v>6396</v>
      </c>
    </row>
    <row r="795" spans="1:15">
      <c r="A795" s="3">
        <v>794</v>
      </c>
      <c r="B795" s="20" t="s">
        <v>1195</v>
      </c>
      <c r="C795" s="17" t="str">
        <f t="shared" si="12"/>
        <v>Def</v>
      </c>
      <c r="D795" s="2" t="s">
        <v>1196</v>
      </c>
      <c r="F795" s="3">
        <v>7</v>
      </c>
      <c r="G795" s="3" t="s">
        <v>1667</v>
      </c>
      <c r="H795" s="10" t="s">
        <v>1639</v>
      </c>
      <c r="I795" s="7"/>
      <c r="M795" s="7" t="s">
        <v>6396</v>
      </c>
      <c r="N795" s="7" t="s">
        <v>6396</v>
      </c>
    </row>
    <row r="796" spans="1:15">
      <c r="A796" s="3">
        <v>795</v>
      </c>
      <c r="B796" s="20" t="s">
        <v>1197</v>
      </c>
      <c r="C796" s="17" t="str">
        <f t="shared" si="12"/>
        <v>Def</v>
      </c>
      <c r="D796" s="2" t="s">
        <v>1198</v>
      </c>
      <c r="F796" s="3">
        <v>6</v>
      </c>
      <c r="G796" s="3" t="s">
        <v>1667</v>
      </c>
      <c r="H796" s="10" t="s">
        <v>5939</v>
      </c>
      <c r="I796" s="7"/>
      <c r="M796" s="7" t="s">
        <v>6396</v>
      </c>
      <c r="N796" s="7" t="s">
        <v>6396</v>
      </c>
    </row>
    <row r="797" spans="1:15">
      <c r="A797" s="3">
        <v>796</v>
      </c>
      <c r="B797" s="20" t="s">
        <v>1199</v>
      </c>
      <c r="C797" s="17" t="str">
        <f t="shared" si="12"/>
        <v>Def</v>
      </c>
      <c r="D797" s="2" t="s">
        <v>1200</v>
      </c>
      <c r="F797" s="3">
        <v>7</v>
      </c>
      <c r="G797" s="3" t="s">
        <v>1667</v>
      </c>
      <c r="H797" s="10" t="s">
        <v>1639</v>
      </c>
      <c r="I797" s="7"/>
      <c r="M797" s="7" t="s">
        <v>6396</v>
      </c>
      <c r="N797" s="7" t="s">
        <v>6396</v>
      </c>
    </row>
    <row r="798" spans="1:15">
      <c r="A798" s="3">
        <v>797</v>
      </c>
      <c r="B798" s="20" t="s">
        <v>1201</v>
      </c>
      <c r="C798" s="17" t="str">
        <f t="shared" si="12"/>
        <v>Def</v>
      </c>
      <c r="D798" s="2" t="s">
        <v>1202</v>
      </c>
      <c r="F798" s="3">
        <v>6</v>
      </c>
      <c r="G798" s="3" t="s">
        <v>6017</v>
      </c>
      <c r="I798" s="7" t="s">
        <v>1673</v>
      </c>
      <c r="M798" s="7" t="s">
        <v>6396</v>
      </c>
      <c r="N798" s="7" t="s">
        <v>6396</v>
      </c>
    </row>
    <row r="799" spans="1:15">
      <c r="A799" s="3">
        <v>798</v>
      </c>
      <c r="B799" s="20" t="s">
        <v>1203</v>
      </c>
      <c r="C799" s="17" t="str">
        <f t="shared" si="12"/>
        <v>Def</v>
      </c>
      <c r="D799" s="2" t="s">
        <v>6667</v>
      </c>
      <c r="F799" s="3">
        <v>6</v>
      </c>
      <c r="G799" s="3" t="s">
        <v>141</v>
      </c>
      <c r="I799" s="7" t="s">
        <v>1673</v>
      </c>
      <c r="M799" s="7" t="s">
        <v>6706</v>
      </c>
      <c r="N799" s="7" t="s">
        <v>6707</v>
      </c>
      <c r="O799" s="25">
        <v>44225</v>
      </c>
    </row>
    <row r="800" spans="1:15">
      <c r="A800" s="3">
        <v>799</v>
      </c>
      <c r="B800" s="20" t="s">
        <v>1204</v>
      </c>
      <c r="C800" s="17" t="str">
        <f t="shared" si="12"/>
        <v>Def</v>
      </c>
      <c r="D800" s="2" t="s">
        <v>1205</v>
      </c>
      <c r="F800" s="3">
        <v>7</v>
      </c>
      <c r="G800" s="3" t="s">
        <v>1667</v>
      </c>
      <c r="H800" s="10" t="s">
        <v>1639</v>
      </c>
      <c r="I800" s="7"/>
      <c r="M800" s="7" t="s">
        <v>6396</v>
      </c>
      <c r="N800" s="7" t="s">
        <v>6396</v>
      </c>
    </row>
    <row r="801" spans="1:14">
      <c r="A801" s="3">
        <v>800</v>
      </c>
      <c r="B801" s="20" t="s">
        <v>1335</v>
      </c>
      <c r="C801" s="17" t="str">
        <f t="shared" si="12"/>
        <v>Def</v>
      </c>
      <c r="D801" s="2" t="s">
        <v>728</v>
      </c>
      <c r="F801" s="3">
        <v>7</v>
      </c>
      <c r="G801" s="3" t="s">
        <v>1667</v>
      </c>
      <c r="H801" s="10" t="s">
        <v>1639</v>
      </c>
      <c r="I801" s="7"/>
      <c r="M801" s="7" t="s">
        <v>6396</v>
      </c>
      <c r="N801" s="7" t="s">
        <v>6396</v>
      </c>
    </row>
    <row r="802" spans="1:14">
      <c r="A802" s="3">
        <v>801</v>
      </c>
      <c r="B802" s="20" t="s">
        <v>1384</v>
      </c>
      <c r="C802" s="17" t="str">
        <f t="shared" si="12"/>
        <v>Def</v>
      </c>
      <c r="D802" s="2" t="s">
        <v>1385</v>
      </c>
      <c r="F802" s="3">
        <v>6</v>
      </c>
      <c r="G802" s="3" t="s">
        <v>1667</v>
      </c>
      <c r="H802" s="10" t="s">
        <v>5938</v>
      </c>
      <c r="I802" s="7" t="s">
        <v>1676</v>
      </c>
      <c r="M802" s="7" t="s">
        <v>6396</v>
      </c>
      <c r="N802" s="7" t="s">
        <v>6396</v>
      </c>
    </row>
    <row r="803" spans="1:14">
      <c r="A803" s="3">
        <v>802</v>
      </c>
      <c r="B803" s="20" t="s">
        <v>1386</v>
      </c>
      <c r="C803" s="17" t="str">
        <f t="shared" si="12"/>
        <v>Def</v>
      </c>
      <c r="D803" s="2" t="s">
        <v>1387</v>
      </c>
      <c r="F803" s="3">
        <v>6</v>
      </c>
      <c r="G803" s="3" t="s">
        <v>1667</v>
      </c>
      <c r="H803" s="10" t="s">
        <v>5938</v>
      </c>
      <c r="I803" s="7" t="s">
        <v>1676</v>
      </c>
      <c r="M803" s="7" t="s">
        <v>6396</v>
      </c>
      <c r="N803" s="7" t="s">
        <v>6396</v>
      </c>
    </row>
    <row r="804" spans="1:14">
      <c r="A804" s="3">
        <v>803</v>
      </c>
      <c r="B804" s="20" t="s">
        <v>1388</v>
      </c>
      <c r="C804" s="17" t="str">
        <f t="shared" si="12"/>
        <v>Def</v>
      </c>
      <c r="D804" s="2" t="s">
        <v>1389</v>
      </c>
      <c r="F804" s="3">
        <v>6</v>
      </c>
      <c r="G804" s="3" t="s">
        <v>1667</v>
      </c>
      <c r="H804" s="10" t="s">
        <v>5938</v>
      </c>
      <c r="I804" s="7" t="s">
        <v>1676</v>
      </c>
      <c r="M804" s="7" t="s">
        <v>6396</v>
      </c>
      <c r="N804" s="7" t="s">
        <v>6396</v>
      </c>
    </row>
    <row r="805" spans="1:14">
      <c r="A805" s="3">
        <v>804</v>
      </c>
      <c r="B805" s="20" t="s">
        <v>1390</v>
      </c>
      <c r="C805" s="17" t="str">
        <f t="shared" si="12"/>
        <v>Def</v>
      </c>
      <c r="D805" s="2" t="s">
        <v>1389</v>
      </c>
      <c r="F805" s="3">
        <v>6</v>
      </c>
      <c r="G805" s="3" t="s">
        <v>1667</v>
      </c>
      <c r="H805" s="10" t="s">
        <v>5938</v>
      </c>
      <c r="I805" s="7" t="s">
        <v>1676</v>
      </c>
      <c r="M805" s="7" t="s">
        <v>6396</v>
      </c>
      <c r="N805" s="7" t="s">
        <v>6396</v>
      </c>
    </row>
    <row r="806" spans="1:14">
      <c r="A806" s="3">
        <v>805</v>
      </c>
      <c r="B806" s="20" t="s">
        <v>1391</v>
      </c>
      <c r="C806" s="17" t="str">
        <f t="shared" si="12"/>
        <v>Def</v>
      </c>
      <c r="D806" s="2" t="s">
        <v>1389</v>
      </c>
      <c r="F806" s="3">
        <v>6</v>
      </c>
      <c r="G806" s="3" t="s">
        <v>1667</v>
      </c>
      <c r="H806" s="10" t="s">
        <v>5938</v>
      </c>
      <c r="I806" s="7" t="s">
        <v>1676</v>
      </c>
      <c r="M806" s="7" t="s">
        <v>6396</v>
      </c>
      <c r="N806" s="7" t="s">
        <v>6396</v>
      </c>
    </row>
    <row r="807" spans="1:14">
      <c r="A807" s="3">
        <v>806</v>
      </c>
      <c r="B807" s="20" t="s">
        <v>1392</v>
      </c>
      <c r="C807" s="17" t="str">
        <f t="shared" si="12"/>
        <v>Def</v>
      </c>
      <c r="D807" s="2" t="s">
        <v>1393</v>
      </c>
      <c r="F807" s="3">
        <v>6</v>
      </c>
      <c r="G807" s="3" t="s">
        <v>1667</v>
      </c>
      <c r="H807" s="10" t="s">
        <v>5938</v>
      </c>
      <c r="I807" s="7" t="s">
        <v>1676</v>
      </c>
      <c r="M807" s="7" t="s">
        <v>6396</v>
      </c>
      <c r="N807" s="7" t="s">
        <v>6396</v>
      </c>
    </row>
    <row r="808" spans="1:14">
      <c r="A808" s="3">
        <v>807</v>
      </c>
      <c r="B808" s="20" t="s">
        <v>1394</v>
      </c>
      <c r="C808" s="17" t="str">
        <f t="shared" si="12"/>
        <v>Def</v>
      </c>
      <c r="D808" s="2" t="s">
        <v>1395</v>
      </c>
      <c r="F808" s="3">
        <v>6</v>
      </c>
      <c r="G808" s="3" t="s">
        <v>1667</v>
      </c>
      <c r="H808" s="10" t="s">
        <v>5938</v>
      </c>
      <c r="I808" s="7" t="s">
        <v>1676</v>
      </c>
      <c r="M808" s="7" t="s">
        <v>6396</v>
      </c>
      <c r="N808" s="7" t="s">
        <v>6396</v>
      </c>
    </row>
    <row r="809" spans="1:14">
      <c r="A809" s="3">
        <v>808</v>
      </c>
      <c r="B809" s="20" t="s">
        <v>1396</v>
      </c>
      <c r="C809" s="17" t="str">
        <f t="shared" si="12"/>
        <v>Def</v>
      </c>
      <c r="D809" s="2" t="s">
        <v>1397</v>
      </c>
      <c r="F809" s="3">
        <v>6</v>
      </c>
      <c r="G809" s="3" t="s">
        <v>1667</v>
      </c>
      <c r="H809" s="10" t="s">
        <v>5938</v>
      </c>
      <c r="I809" s="7" t="s">
        <v>1676</v>
      </c>
      <c r="M809" s="7" t="s">
        <v>6396</v>
      </c>
      <c r="N809" s="7" t="s">
        <v>6396</v>
      </c>
    </row>
    <row r="810" spans="1:14">
      <c r="A810" s="3">
        <v>809</v>
      </c>
      <c r="B810" s="20" t="s">
        <v>1398</v>
      </c>
      <c r="C810" s="17" t="str">
        <f t="shared" si="12"/>
        <v>Def</v>
      </c>
      <c r="D810" s="2" t="s">
        <v>1399</v>
      </c>
      <c r="F810" s="3">
        <v>6</v>
      </c>
      <c r="G810" s="3" t="s">
        <v>1667</v>
      </c>
      <c r="H810" s="10" t="s">
        <v>5938</v>
      </c>
      <c r="I810" s="7" t="s">
        <v>1676</v>
      </c>
      <c r="M810" s="7" t="s">
        <v>6396</v>
      </c>
      <c r="N810" s="7" t="s">
        <v>6396</v>
      </c>
    </row>
    <row r="811" spans="1:14">
      <c r="A811" s="3">
        <v>810</v>
      </c>
      <c r="B811" s="20" t="s">
        <v>1400</v>
      </c>
      <c r="C811" s="17" t="str">
        <f t="shared" si="12"/>
        <v>Def</v>
      </c>
      <c r="D811" s="2" t="s">
        <v>1401</v>
      </c>
      <c r="F811" s="3">
        <v>6</v>
      </c>
      <c r="G811" s="3" t="s">
        <v>1667</v>
      </c>
      <c r="H811" s="10" t="s">
        <v>5938</v>
      </c>
      <c r="I811" s="7" t="s">
        <v>1676</v>
      </c>
      <c r="M811" s="7" t="s">
        <v>6396</v>
      </c>
      <c r="N811" s="7" t="s">
        <v>6396</v>
      </c>
    </row>
    <row r="812" spans="1:14">
      <c r="A812" s="3">
        <v>811</v>
      </c>
      <c r="B812" s="20" t="s">
        <v>1402</v>
      </c>
      <c r="C812" s="17" t="str">
        <f t="shared" si="12"/>
        <v>Def</v>
      </c>
      <c r="D812" s="2" t="s">
        <v>1403</v>
      </c>
      <c r="F812" s="3">
        <v>6</v>
      </c>
      <c r="G812" s="3" t="s">
        <v>1667</v>
      </c>
      <c r="H812" s="10" t="s">
        <v>5938</v>
      </c>
      <c r="I812" s="7" t="s">
        <v>1676</v>
      </c>
      <c r="M812" s="7" t="s">
        <v>6396</v>
      </c>
      <c r="N812" s="7" t="s">
        <v>6396</v>
      </c>
    </row>
    <row r="813" spans="1:14">
      <c r="A813" s="3">
        <v>812</v>
      </c>
      <c r="B813" s="20" t="s">
        <v>1404</v>
      </c>
      <c r="C813" s="17" t="str">
        <f t="shared" si="12"/>
        <v>Def</v>
      </c>
      <c r="D813" s="2" t="s">
        <v>1405</v>
      </c>
      <c r="F813" s="3">
        <v>6</v>
      </c>
      <c r="G813" s="3" t="s">
        <v>1667</v>
      </c>
      <c r="H813" s="10" t="s">
        <v>5938</v>
      </c>
      <c r="I813" s="7" t="s">
        <v>1676</v>
      </c>
      <c r="M813" s="7" t="s">
        <v>6396</v>
      </c>
      <c r="N813" s="7" t="s">
        <v>6396</v>
      </c>
    </row>
    <row r="814" spans="1:14">
      <c r="A814" s="3">
        <v>813</v>
      </c>
      <c r="B814" s="20" t="s">
        <v>1406</v>
      </c>
      <c r="C814" s="17" t="str">
        <f t="shared" si="12"/>
        <v>Def</v>
      </c>
      <c r="D814" s="2" t="s">
        <v>1407</v>
      </c>
      <c r="F814" s="3">
        <v>6</v>
      </c>
      <c r="G814" s="3" t="s">
        <v>1667</v>
      </c>
      <c r="H814" s="10" t="s">
        <v>5938</v>
      </c>
      <c r="I814" s="7" t="s">
        <v>1676</v>
      </c>
      <c r="M814" s="7" t="s">
        <v>6396</v>
      </c>
      <c r="N814" s="7" t="s">
        <v>6396</v>
      </c>
    </row>
    <row r="815" spans="1:14">
      <c r="A815" s="3">
        <v>814</v>
      </c>
      <c r="B815" s="20" t="s">
        <v>1408</v>
      </c>
      <c r="C815" s="17" t="str">
        <f t="shared" si="12"/>
        <v>Def</v>
      </c>
      <c r="D815" s="2" t="s">
        <v>1409</v>
      </c>
      <c r="F815" s="3">
        <v>7</v>
      </c>
      <c r="G815" s="3" t="s">
        <v>1667</v>
      </c>
      <c r="H815" s="10" t="s">
        <v>1639</v>
      </c>
      <c r="I815" s="7"/>
      <c r="M815" s="7" t="s">
        <v>6396</v>
      </c>
      <c r="N815" s="7" t="s">
        <v>6396</v>
      </c>
    </row>
    <row r="816" spans="1:14">
      <c r="A816" s="3">
        <v>815</v>
      </c>
      <c r="B816" s="20" t="s">
        <v>1422</v>
      </c>
      <c r="C816" s="17" t="str">
        <f t="shared" si="12"/>
        <v>Def</v>
      </c>
      <c r="D816" s="2" t="s">
        <v>1423</v>
      </c>
      <c r="F816" s="3">
        <v>7</v>
      </c>
      <c r="G816" s="3" t="s">
        <v>1667</v>
      </c>
      <c r="H816" s="10" t="s">
        <v>1639</v>
      </c>
      <c r="I816" s="7"/>
      <c r="M816" s="7" t="s">
        <v>6396</v>
      </c>
      <c r="N816" s="7" t="s">
        <v>6396</v>
      </c>
    </row>
    <row r="817" spans="1:14">
      <c r="A817" s="3">
        <v>816</v>
      </c>
      <c r="B817" s="20" t="s">
        <v>1424</v>
      </c>
      <c r="C817" s="17" t="str">
        <f t="shared" si="12"/>
        <v>Def</v>
      </c>
      <c r="D817" s="2" t="s">
        <v>1425</v>
      </c>
      <c r="F817" s="3">
        <v>7</v>
      </c>
      <c r="G817" s="3" t="s">
        <v>1667</v>
      </c>
      <c r="H817" s="10" t="s">
        <v>1639</v>
      </c>
      <c r="I817" s="7"/>
      <c r="M817" s="7" t="s">
        <v>6396</v>
      </c>
      <c r="N817" s="7" t="s">
        <v>6396</v>
      </c>
    </row>
    <row r="818" spans="1:14">
      <c r="A818" s="3">
        <v>817</v>
      </c>
      <c r="B818" s="20" t="s">
        <v>1426</v>
      </c>
      <c r="C818" s="17" t="str">
        <f t="shared" si="12"/>
        <v>Def</v>
      </c>
      <c r="D818" s="2" t="s">
        <v>1427</v>
      </c>
      <c r="F818" s="3">
        <v>7</v>
      </c>
      <c r="G818" s="3" t="s">
        <v>1667</v>
      </c>
      <c r="H818" s="10" t="s">
        <v>1639</v>
      </c>
      <c r="I818" s="7"/>
      <c r="M818" s="7" t="s">
        <v>6396</v>
      </c>
      <c r="N818" s="7" t="s">
        <v>6396</v>
      </c>
    </row>
    <row r="819" spans="1:14">
      <c r="A819" s="3">
        <v>818</v>
      </c>
      <c r="B819" s="20" t="s">
        <v>1428</v>
      </c>
      <c r="C819" s="17" t="str">
        <f t="shared" si="12"/>
        <v>Def</v>
      </c>
      <c r="D819" s="2" t="s">
        <v>1429</v>
      </c>
      <c r="F819" s="3">
        <v>7</v>
      </c>
      <c r="G819" s="3" t="s">
        <v>1667</v>
      </c>
      <c r="H819" s="10" t="s">
        <v>1639</v>
      </c>
      <c r="I819" s="7"/>
      <c r="M819" s="7" t="s">
        <v>6396</v>
      </c>
      <c r="N819" s="7" t="s">
        <v>6396</v>
      </c>
    </row>
    <row r="820" spans="1:14">
      <c r="A820" s="3">
        <v>819</v>
      </c>
      <c r="B820" s="20" t="s">
        <v>1410</v>
      </c>
      <c r="C820" s="17" t="str">
        <f t="shared" si="12"/>
        <v>Def</v>
      </c>
      <c r="D820" s="2" t="s">
        <v>1411</v>
      </c>
      <c r="F820" s="3">
        <v>7</v>
      </c>
      <c r="G820" s="3" t="s">
        <v>1667</v>
      </c>
      <c r="H820" s="10" t="s">
        <v>1639</v>
      </c>
      <c r="I820" s="7"/>
      <c r="M820" s="7" t="s">
        <v>6396</v>
      </c>
      <c r="N820" s="7" t="s">
        <v>6396</v>
      </c>
    </row>
    <row r="821" spans="1:14">
      <c r="A821" s="3">
        <v>820</v>
      </c>
      <c r="B821" s="20" t="s">
        <v>1412</v>
      </c>
      <c r="C821" s="17" t="str">
        <f t="shared" si="12"/>
        <v>Def</v>
      </c>
      <c r="D821" s="2" t="s">
        <v>1413</v>
      </c>
      <c r="F821" s="3">
        <v>7</v>
      </c>
      <c r="G821" s="3" t="s">
        <v>1667</v>
      </c>
      <c r="H821" s="10" t="s">
        <v>1639</v>
      </c>
      <c r="I821" s="7"/>
      <c r="M821" s="7" t="s">
        <v>6396</v>
      </c>
      <c r="N821" s="7" t="s">
        <v>6396</v>
      </c>
    </row>
    <row r="822" spans="1:14">
      <c r="A822" s="3">
        <v>821</v>
      </c>
      <c r="B822" s="20" t="s">
        <v>1414</v>
      </c>
      <c r="C822" s="17" t="str">
        <f t="shared" si="12"/>
        <v>Def</v>
      </c>
      <c r="D822" s="2" t="s">
        <v>1415</v>
      </c>
      <c r="F822" s="3">
        <v>7</v>
      </c>
      <c r="G822" s="3" t="s">
        <v>1667</v>
      </c>
      <c r="H822" s="10" t="s">
        <v>1639</v>
      </c>
      <c r="I822" s="7"/>
      <c r="M822" s="7" t="s">
        <v>6396</v>
      </c>
      <c r="N822" s="7" t="s">
        <v>6396</v>
      </c>
    </row>
    <row r="823" spans="1:14">
      <c r="A823" s="3">
        <v>822</v>
      </c>
      <c r="B823" s="20" t="s">
        <v>1416</v>
      </c>
      <c r="C823" s="17" t="str">
        <f t="shared" si="12"/>
        <v>Def</v>
      </c>
      <c r="D823" s="2" t="s">
        <v>1417</v>
      </c>
      <c r="F823" s="3">
        <v>7</v>
      </c>
      <c r="G823" s="3" t="s">
        <v>1667</v>
      </c>
      <c r="H823" s="10" t="s">
        <v>1639</v>
      </c>
      <c r="I823" s="7"/>
      <c r="M823" s="7" t="s">
        <v>6396</v>
      </c>
      <c r="N823" s="7" t="s">
        <v>6396</v>
      </c>
    </row>
    <row r="824" spans="1:14">
      <c r="A824" s="3">
        <v>823</v>
      </c>
      <c r="B824" s="20" t="s">
        <v>1418</v>
      </c>
      <c r="C824" s="17" t="str">
        <f t="shared" si="12"/>
        <v>Def</v>
      </c>
      <c r="D824" s="2" t="s">
        <v>1419</v>
      </c>
      <c r="F824" s="3">
        <v>7</v>
      </c>
      <c r="G824" s="3" t="s">
        <v>1667</v>
      </c>
      <c r="H824" s="10" t="s">
        <v>1639</v>
      </c>
      <c r="I824" s="7"/>
      <c r="M824" s="7" t="s">
        <v>6396</v>
      </c>
      <c r="N824" s="7" t="s">
        <v>6396</v>
      </c>
    </row>
    <row r="825" spans="1:14">
      <c r="A825" s="3">
        <v>824</v>
      </c>
      <c r="B825" s="20" t="s">
        <v>1420</v>
      </c>
      <c r="C825" s="17" t="str">
        <f t="shared" si="12"/>
        <v>Def</v>
      </c>
      <c r="D825" s="2" t="s">
        <v>1421</v>
      </c>
      <c r="F825" s="3">
        <v>7</v>
      </c>
      <c r="G825" s="3" t="s">
        <v>1667</v>
      </c>
      <c r="H825" s="10" t="s">
        <v>1639</v>
      </c>
      <c r="I825" s="7"/>
      <c r="M825" s="7" t="s">
        <v>6396</v>
      </c>
      <c r="N825" s="7" t="s">
        <v>6396</v>
      </c>
    </row>
    <row r="826" spans="1:14">
      <c r="A826" s="3">
        <v>825</v>
      </c>
      <c r="B826" s="20" t="s">
        <v>1432</v>
      </c>
      <c r="C826" s="17" t="str">
        <f t="shared" si="12"/>
        <v>Def</v>
      </c>
      <c r="D826" s="2" t="s">
        <v>1433</v>
      </c>
      <c r="F826" s="3">
        <v>7</v>
      </c>
      <c r="G826" s="3" t="s">
        <v>1667</v>
      </c>
      <c r="H826" s="10" t="s">
        <v>1639</v>
      </c>
      <c r="I826" s="7"/>
      <c r="M826" s="7" t="s">
        <v>6396</v>
      </c>
      <c r="N826" s="7" t="s">
        <v>6396</v>
      </c>
    </row>
    <row r="827" spans="1:14">
      <c r="A827" s="3">
        <v>826</v>
      </c>
      <c r="B827" s="20" t="s">
        <v>1434</v>
      </c>
      <c r="C827" s="17" t="str">
        <f t="shared" si="12"/>
        <v>Def</v>
      </c>
      <c r="D827" s="2" t="s">
        <v>1435</v>
      </c>
      <c r="F827" s="3">
        <v>7</v>
      </c>
      <c r="G827" s="3" t="s">
        <v>1667</v>
      </c>
      <c r="H827" s="10" t="s">
        <v>1639</v>
      </c>
      <c r="I827" s="7"/>
      <c r="M827" s="7" t="s">
        <v>6396</v>
      </c>
      <c r="N827" s="7" t="s">
        <v>6396</v>
      </c>
    </row>
    <row r="828" spans="1:14">
      <c r="A828" s="3">
        <v>827</v>
      </c>
      <c r="B828" s="20" t="s">
        <v>1436</v>
      </c>
      <c r="C828" s="17" t="str">
        <f t="shared" si="12"/>
        <v>Def</v>
      </c>
      <c r="D828" s="2" t="s">
        <v>1437</v>
      </c>
      <c r="F828" s="3">
        <v>7</v>
      </c>
      <c r="G828" s="3" t="s">
        <v>1667</v>
      </c>
      <c r="H828" s="10" t="s">
        <v>1639</v>
      </c>
      <c r="I828" s="7"/>
      <c r="M828" s="7" t="s">
        <v>6396</v>
      </c>
      <c r="N828" s="7" t="s">
        <v>6396</v>
      </c>
    </row>
    <row r="829" spans="1:14">
      <c r="A829" s="3">
        <v>828</v>
      </c>
      <c r="B829" s="20" t="s">
        <v>1438</v>
      </c>
      <c r="C829" s="17" t="str">
        <f t="shared" si="12"/>
        <v>Def</v>
      </c>
      <c r="D829" s="2" t="s">
        <v>1439</v>
      </c>
      <c r="F829" s="3">
        <v>7</v>
      </c>
      <c r="G829" s="3" t="s">
        <v>1667</v>
      </c>
      <c r="H829" s="10" t="s">
        <v>1639</v>
      </c>
      <c r="I829" s="7"/>
      <c r="M829" s="7" t="s">
        <v>6396</v>
      </c>
      <c r="N829" s="7" t="s">
        <v>6396</v>
      </c>
    </row>
    <row r="830" spans="1:14">
      <c r="A830" s="3">
        <v>829</v>
      </c>
      <c r="B830" s="20" t="s">
        <v>1440</v>
      </c>
      <c r="C830" s="17" t="str">
        <f t="shared" si="12"/>
        <v>Def</v>
      </c>
      <c r="D830" s="2" t="s">
        <v>1441</v>
      </c>
      <c r="F830" s="3">
        <v>7</v>
      </c>
      <c r="G830" s="3" t="s">
        <v>1667</v>
      </c>
      <c r="H830" s="10" t="s">
        <v>1639</v>
      </c>
      <c r="I830" s="7"/>
      <c r="M830" s="7" t="s">
        <v>6396</v>
      </c>
      <c r="N830" s="7" t="s">
        <v>6396</v>
      </c>
    </row>
    <row r="831" spans="1:14">
      <c r="A831" s="3">
        <v>830</v>
      </c>
      <c r="B831" s="20" t="s">
        <v>1442</v>
      </c>
      <c r="C831" s="17" t="str">
        <f t="shared" si="12"/>
        <v>Def</v>
      </c>
      <c r="D831" s="2" t="s">
        <v>1443</v>
      </c>
      <c r="F831" s="3">
        <v>7</v>
      </c>
      <c r="G831" s="3" t="s">
        <v>1667</v>
      </c>
      <c r="H831" s="10" t="s">
        <v>1639</v>
      </c>
      <c r="I831" s="7"/>
      <c r="M831" s="7" t="s">
        <v>6396</v>
      </c>
      <c r="N831" s="7" t="s">
        <v>6396</v>
      </c>
    </row>
    <row r="832" spans="1:14">
      <c r="A832" s="3">
        <v>831</v>
      </c>
      <c r="B832" s="20" t="s">
        <v>1444</v>
      </c>
      <c r="C832" s="17" t="str">
        <f t="shared" si="12"/>
        <v>Def</v>
      </c>
      <c r="D832" s="2" t="s">
        <v>1445</v>
      </c>
      <c r="F832" s="3">
        <v>7</v>
      </c>
      <c r="G832" s="3" t="s">
        <v>1667</v>
      </c>
      <c r="H832" s="10" t="s">
        <v>1639</v>
      </c>
      <c r="I832" s="7"/>
      <c r="M832" s="7" t="s">
        <v>6396</v>
      </c>
      <c r="N832" s="7" t="s">
        <v>6396</v>
      </c>
    </row>
    <row r="833" spans="1:14">
      <c r="A833" s="3">
        <v>832</v>
      </c>
      <c r="B833" s="20" t="s">
        <v>1446</v>
      </c>
      <c r="C833" s="17" t="str">
        <f t="shared" si="12"/>
        <v>Def</v>
      </c>
      <c r="D833" s="2" t="s">
        <v>1447</v>
      </c>
      <c r="F833" s="3">
        <v>7</v>
      </c>
      <c r="G833" s="3" t="s">
        <v>1667</v>
      </c>
      <c r="H833" s="10" t="s">
        <v>1639</v>
      </c>
      <c r="I833" s="7"/>
      <c r="M833" s="7" t="s">
        <v>6396</v>
      </c>
      <c r="N833" s="7" t="s">
        <v>6396</v>
      </c>
    </row>
    <row r="834" spans="1:14">
      <c r="A834" s="3">
        <v>833</v>
      </c>
      <c r="B834" s="20" t="s">
        <v>1448</v>
      </c>
      <c r="C834" s="17" t="str">
        <f t="shared" ref="C834:C897" si="13">HYPERLINK("#'"&amp;B834&amp;"'!A1","Def")</f>
        <v>Def</v>
      </c>
      <c r="D834" s="2" t="s">
        <v>1449</v>
      </c>
      <c r="F834" s="3">
        <v>7</v>
      </c>
      <c r="G834" s="3" t="s">
        <v>1667</v>
      </c>
      <c r="H834" s="10" t="s">
        <v>1639</v>
      </c>
      <c r="I834" s="7"/>
      <c r="M834" s="7" t="s">
        <v>6396</v>
      </c>
      <c r="N834" s="7" t="s">
        <v>6396</v>
      </c>
    </row>
    <row r="835" spans="1:14">
      <c r="A835" s="3">
        <v>834</v>
      </c>
      <c r="B835" s="20" t="s">
        <v>1450</v>
      </c>
      <c r="C835" s="17" t="str">
        <f t="shared" si="13"/>
        <v>Def</v>
      </c>
      <c r="D835" s="2" t="s">
        <v>1451</v>
      </c>
      <c r="F835" s="3">
        <v>7</v>
      </c>
      <c r="G835" s="3" t="s">
        <v>1667</v>
      </c>
      <c r="H835" s="10" t="s">
        <v>1639</v>
      </c>
      <c r="I835" s="7"/>
      <c r="M835" s="7" t="s">
        <v>6396</v>
      </c>
      <c r="N835" s="7" t="s">
        <v>6396</v>
      </c>
    </row>
    <row r="836" spans="1:14">
      <c r="A836" s="3">
        <v>835</v>
      </c>
      <c r="B836" s="20" t="s">
        <v>1452</v>
      </c>
      <c r="C836" s="17" t="str">
        <f t="shared" si="13"/>
        <v>Def</v>
      </c>
      <c r="D836" s="2" t="s">
        <v>1453</v>
      </c>
      <c r="F836" s="3">
        <v>7</v>
      </c>
      <c r="G836" s="3" t="s">
        <v>1667</v>
      </c>
      <c r="H836" s="10" t="s">
        <v>1639</v>
      </c>
      <c r="I836" s="7"/>
      <c r="M836" s="7" t="s">
        <v>6396</v>
      </c>
      <c r="N836" s="7" t="s">
        <v>6396</v>
      </c>
    </row>
    <row r="837" spans="1:14">
      <c r="A837" s="3">
        <v>836</v>
      </c>
      <c r="B837" s="20" t="s">
        <v>1454</v>
      </c>
      <c r="C837" s="17" t="str">
        <f t="shared" si="13"/>
        <v>Def</v>
      </c>
      <c r="D837" s="2" t="s">
        <v>730</v>
      </c>
      <c r="F837" s="3">
        <v>7</v>
      </c>
      <c r="G837" s="3" t="s">
        <v>1667</v>
      </c>
      <c r="H837" s="10" t="s">
        <v>1639</v>
      </c>
      <c r="I837" s="7"/>
      <c r="M837" s="7" t="s">
        <v>6396</v>
      </c>
      <c r="N837" s="7" t="s">
        <v>6396</v>
      </c>
    </row>
    <row r="838" spans="1:14">
      <c r="A838" s="3">
        <v>837</v>
      </c>
      <c r="B838" s="20" t="s">
        <v>1455</v>
      </c>
      <c r="C838" s="17" t="str">
        <f t="shared" si="13"/>
        <v>Def</v>
      </c>
      <c r="D838" s="2" t="s">
        <v>1456</v>
      </c>
      <c r="F838" s="3">
        <v>7</v>
      </c>
      <c r="G838" s="3" t="s">
        <v>1667</v>
      </c>
      <c r="H838" s="10" t="s">
        <v>1639</v>
      </c>
      <c r="I838" s="7"/>
      <c r="M838" s="7" t="s">
        <v>6396</v>
      </c>
      <c r="N838" s="7" t="s">
        <v>6396</v>
      </c>
    </row>
    <row r="839" spans="1:14">
      <c r="A839" s="3">
        <v>838</v>
      </c>
      <c r="B839" s="20" t="s">
        <v>1457</v>
      </c>
      <c r="C839" s="17" t="str">
        <f t="shared" si="13"/>
        <v>Def</v>
      </c>
      <c r="D839" s="2" t="s">
        <v>1458</v>
      </c>
      <c r="F839" s="3">
        <v>7</v>
      </c>
      <c r="G839" s="3" t="s">
        <v>1667</v>
      </c>
      <c r="H839" s="10" t="s">
        <v>1639</v>
      </c>
      <c r="I839" s="7"/>
      <c r="M839" s="7" t="s">
        <v>6396</v>
      </c>
      <c r="N839" s="7" t="s">
        <v>6396</v>
      </c>
    </row>
    <row r="840" spans="1:14">
      <c r="A840" s="3">
        <v>839</v>
      </c>
      <c r="B840" s="20" t="s">
        <v>1459</v>
      </c>
      <c r="C840" s="17" t="str">
        <f t="shared" si="13"/>
        <v>Def</v>
      </c>
      <c r="D840" s="2" t="s">
        <v>1460</v>
      </c>
      <c r="F840" s="3">
        <v>7</v>
      </c>
      <c r="G840" s="3" t="s">
        <v>1667</v>
      </c>
      <c r="H840" s="10" t="s">
        <v>1639</v>
      </c>
      <c r="I840" s="7"/>
      <c r="M840" s="7" t="s">
        <v>6396</v>
      </c>
      <c r="N840" s="7" t="s">
        <v>6396</v>
      </c>
    </row>
    <row r="841" spans="1:14">
      <c r="A841" s="3">
        <v>840</v>
      </c>
      <c r="B841" s="20" t="s">
        <v>1461</v>
      </c>
      <c r="C841" s="17" t="str">
        <f t="shared" si="13"/>
        <v>Def</v>
      </c>
      <c r="D841" s="2" t="s">
        <v>1462</v>
      </c>
      <c r="F841" s="3">
        <v>7</v>
      </c>
      <c r="G841" s="3" t="s">
        <v>1667</v>
      </c>
      <c r="H841" s="10" t="s">
        <v>1639</v>
      </c>
      <c r="I841" s="7"/>
      <c r="M841" s="7" t="s">
        <v>6396</v>
      </c>
      <c r="N841" s="7" t="s">
        <v>6396</v>
      </c>
    </row>
    <row r="842" spans="1:14">
      <c r="A842" s="3">
        <v>841</v>
      </c>
      <c r="B842" s="20" t="s">
        <v>1463</v>
      </c>
      <c r="C842" s="17" t="str">
        <f t="shared" si="13"/>
        <v>Def</v>
      </c>
      <c r="D842" s="2" t="s">
        <v>1464</v>
      </c>
      <c r="F842" s="3">
        <v>7</v>
      </c>
      <c r="G842" s="3" t="s">
        <v>1667</v>
      </c>
      <c r="H842" s="10" t="s">
        <v>1639</v>
      </c>
      <c r="I842" s="7"/>
      <c r="M842" s="7" t="s">
        <v>6396</v>
      </c>
      <c r="N842" s="7" t="s">
        <v>6396</v>
      </c>
    </row>
    <row r="843" spans="1:14">
      <c r="A843" s="3">
        <v>842</v>
      </c>
      <c r="B843" s="20" t="s">
        <v>1465</v>
      </c>
      <c r="C843" s="17" t="str">
        <f t="shared" si="13"/>
        <v>Def</v>
      </c>
      <c r="D843" s="2" t="s">
        <v>1466</v>
      </c>
      <c r="F843" s="3">
        <v>7</v>
      </c>
      <c r="G843" s="3" t="s">
        <v>1667</v>
      </c>
      <c r="H843" s="10" t="s">
        <v>1639</v>
      </c>
      <c r="I843" s="7"/>
      <c r="M843" s="7" t="s">
        <v>6396</v>
      </c>
      <c r="N843" s="7" t="s">
        <v>6396</v>
      </c>
    </row>
    <row r="844" spans="1:14">
      <c r="A844" s="3">
        <v>843</v>
      </c>
      <c r="B844" s="20" t="s">
        <v>5902</v>
      </c>
      <c r="C844" s="17" t="str">
        <f t="shared" si="13"/>
        <v>Def</v>
      </c>
      <c r="D844" s="2" t="s">
        <v>100</v>
      </c>
      <c r="F844" s="3">
        <v>7</v>
      </c>
      <c r="G844" s="3" t="s">
        <v>142</v>
      </c>
      <c r="H844" s="10" t="s">
        <v>1639</v>
      </c>
      <c r="I844" s="3"/>
      <c r="J844" s="3"/>
      <c r="K844" s="3"/>
      <c r="M844" s="7" t="s">
        <v>6396</v>
      </c>
      <c r="N844" s="7" t="s">
        <v>6396</v>
      </c>
    </row>
    <row r="845" spans="1:14">
      <c r="A845" s="3">
        <v>844</v>
      </c>
      <c r="B845" s="20" t="s">
        <v>1467</v>
      </c>
      <c r="C845" s="17" t="str">
        <f t="shared" si="13"/>
        <v>Def</v>
      </c>
      <c r="D845" s="2" t="s">
        <v>1468</v>
      </c>
      <c r="F845" s="3">
        <v>7</v>
      </c>
      <c r="G845" s="3" t="s">
        <v>1667</v>
      </c>
      <c r="H845" s="10" t="s">
        <v>1639</v>
      </c>
      <c r="I845" s="7"/>
      <c r="M845" s="7" t="s">
        <v>6396</v>
      </c>
      <c r="N845" s="7" t="s">
        <v>6396</v>
      </c>
    </row>
    <row r="846" spans="1:14">
      <c r="A846" s="3">
        <v>845</v>
      </c>
      <c r="B846" s="20" t="s">
        <v>1469</v>
      </c>
      <c r="C846" s="17" t="str">
        <f t="shared" si="13"/>
        <v>Def</v>
      </c>
      <c r="D846" s="2" t="s">
        <v>1470</v>
      </c>
      <c r="F846" s="3">
        <v>7</v>
      </c>
      <c r="G846" s="3" t="s">
        <v>1667</v>
      </c>
      <c r="H846" s="10" t="s">
        <v>1639</v>
      </c>
      <c r="I846" s="7"/>
      <c r="M846" s="7" t="s">
        <v>6396</v>
      </c>
      <c r="N846" s="7" t="s">
        <v>6396</v>
      </c>
    </row>
    <row r="847" spans="1:14">
      <c r="A847" s="3">
        <v>846</v>
      </c>
      <c r="B847" s="20" t="s">
        <v>1471</v>
      </c>
      <c r="C847" s="17" t="str">
        <f t="shared" si="13"/>
        <v>Def</v>
      </c>
      <c r="D847" s="2" t="s">
        <v>1472</v>
      </c>
      <c r="F847" s="3">
        <v>7</v>
      </c>
      <c r="G847" s="3" t="s">
        <v>1667</v>
      </c>
      <c r="H847" s="10" t="s">
        <v>1639</v>
      </c>
      <c r="I847" s="7"/>
      <c r="M847" s="7" t="s">
        <v>6396</v>
      </c>
      <c r="N847" s="7" t="s">
        <v>6396</v>
      </c>
    </row>
    <row r="848" spans="1:14">
      <c r="A848" s="3">
        <v>847</v>
      </c>
      <c r="B848" s="20" t="s">
        <v>1473</v>
      </c>
      <c r="C848" s="17" t="str">
        <f t="shared" si="13"/>
        <v>Def</v>
      </c>
      <c r="D848" s="2" t="s">
        <v>1474</v>
      </c>
      <c r="F848" s="3">
        <v>7</v>
      </c>
      <c r="G848" s="3" t="s">
        <v>1667</v>
      </c>
      <c r="H848" s="10" t="s">
        <v>1639</v>
      </c>
      <c r="I848" s="7"/>
      <c r="M848" s="7" t="s">
        <v>6396</v>
      </c>
      <c r="N848" s="7" t="s">
        <v>6396</v>
      </c>
    </row>
    <row r="849" spans="1:14">
      <c r="A849" s="3">
        <v>848</v>
      </c>
      <c r="B849" s="20" t="s">
        <v>1475</v>
      </c>
      <c r="C849" s="17" t="str">
        <f t="shared" si="13"/>
        <v>Def</v>
      </c>
      <c r="D849" s="2" t="s">
        <v>1476</v>
      </c>
      <c r="F849" s="3">
        <v>7</v>
      </c>
      <c r="G849" s="3" t="s">
        <v>1667</v>
      </c>
      <c r="H849" s="10" t="s">
        <v>1639</v>
      </c>
      <c r="I849" s="7"/>
      <c r="M849" s="7" t="s">
        <v>6396</v>
      </c>
      <c r="N849" s="7" t="s">
        <v>6396</v>
      </c>
    </row>
    <row r="850" spans="1:14">
      <c r="A850" s="3">
        <v>849</v>
      </c>
      <c r="B850" s="20" t="s">
        <v>1430</v>
      </c>
      <c r="C850" s="17" t="str">
        <f t="shared" si="13"/>
        <v>Def</v>
      </c>
      <c r="D850" s="2" t="s">
        <v>1431</v>
      </c>
      <c r="F850" s="3">
        <v>7</v>
      </c>
      <c r="G850" s="3" t="s">
        <v>1667</v>
      </c>
      <c r="H850" s="10" t="s">
        <v>1639</v>
      </c>
      <c r="I850" s="7"/>
      <c r="M850" s="7" t="s">
        <v>6396</v>
      </c>
      <c r="N850" s="7" t="s">
        <v>6396</v>
      </c>
    </row>
    <row r="851" spans="1:14">
      <c r="A851" s="3">
        <v>850</v>
      </c>
      <c r="B851" s="20" t="s">
        <v>6144</v>
      </c>
      <c r="C851" s="17" t="str">
        <f t="shared" si="13"/>
        <v>Def</v>
      </c>
      <c r="D851" s="2" t="s">
        <v>1477</v>
      </c>
      <c r="F851" s="3">
        <v>2</v>
      </c>
      <c r="G851" s="3" t="s">
        <v>1666</v>
      </c>
      <c r="I851" s="7"/>
      <c r="M851" s="7" t="s">
        <v>6395</v>
      </c>
      <c r="N851" s="7" t="s">
        <v>6222</v>
      </c>
    </row>
    <row r="852" spans="1:14">
      <c r="A852" s="3">
        <v>851</v>
      </c>
      <c r="B852" s="20" t="s">
        <v>1478</v>
      </c>
      <c r="C852" s="17" t="str">
        <f t="shared" si="13"/>
        <v>Def</v>
      </c>
      <c r="D852" s="2" t="s">
        <v>1479</v>
      </c>
      <c r="F852" s="3">
        <v>2</v>
      </c>
      <c r="G852" s="3" t="s">
        <v>1666</v>
      </c>
      <c r="I852" s="7"/>
      <c r="M852" s="7" t="s">
        <v>6178</v>
      </c>
      <c r="N852" s="7" t="s">
        <v>6229</v>
      </c>
    </row>
    <row r="853" spans="1:14">
      <c r="A853" s="3">
        <v>852</v>
      </c>
      <c r="B853" s="20" t="s">
        <v>1480</v>
      </c>
      <c r="C853" s="17" t="str">
        <f t="shared" si="13"/>
        <v>Def</v>
      </c>
      <c r="D853" s="2" t="s">
        <v>1481</v>
      </c>
      <c r="F853" s="3">
        <v>2</v>
      </c>
      <c r="G853" s="3" t="s">
        <v>142</v>
      </c>
      <c r="H853" s="10" t="s">
        <v>6439</v>
      </c>
      <c r="I853" s="24" t="s">
        <v>6355</v>
      </c>
      <c r="M853" s="7" t="s">
        <v>6396</v>
      </c>
      <c r="N853" s="7" t="s">
        <v>6396</v>
      </c>
    </row>
    <row r="854" spans="1:14" ht="64.8">
      <c r="A854" s="3">
        <v>853</v>
      </c>
      <c r="B854" s="20" t="s">
        <v>1482</v>
      </c>
      <c r="C854" s="17" t="str">
        <f t="shared" si="13"/>
        <v>Def</v>
      </c>
      <c r="D854" s="2" t="s">
        <v>1483</v>
      </c>
      <c r="F854" s="3">
        <v>7</v>
      </c>
      <c r="G854" s="3" t="s">
        <v>142</v>
      </c>
      <c r="H854" s="10" t="s">
        <v>6367</v>
      </c>
      <c r="I854" s="23" t="s">
        <v>6365</v>
      </c>
      <c r="M854" s="7" t="s">
        <v>6396</v>
      </c>
      <c r="N854" s="7" t="s">
        <v>6396</v>
      </c>
    </row>
    <row r="855" spans="1:14" ht="64.8">
      <c r="A855" s="3">
        <v>854</v>
      </c>
      <c r="B855" s="20" t="s">
        <v>1484</v>
      </c>
      <c r="C855" s="17" t="str">
        <f t="shared" si="13"/>
        <v>Def</v>
      </c>
      <c r="D855" s="2" t="s">
        <v>1485</v>
      </c>
      <c r="F855" s="3">
        <v>7</v>
      </c>
      <c r="G855" s="3" t="s">
        <v>142</v>
      </c>
      <c r="H855" s="10" t="s">
        <v>6367</v>
      </c>
      <c r="I855" s="23" t="s">
        <v>6365</v>
      </c>
      <c r="M855" s="7" t="s">
        <v>6396</v>
      </c>
      <c r="N855" s="7" t="s">
        <v>6396</v>
      </c>
    </row>
    <row r="856" spans="1:14" ht="64.8">
      <c r="A856" s="3">
        <v>855</v>
      </c>
      <c r="B856" s="20" t="s">
        <v>1486</v>
      </c>
      <c r="C856" s="17" t="str">
        <f t="shared" si="13"/>
        <v>Def</v>
      </c>
      <c r="D856" s="2" t="s">
        <v>1487</v>
      </c>
      <c r="F856" s="3">
        <v>7</v>
      </c>
      <c r="G856" s="3" t="s">
        <v>142</v>
      </c>
      <c r="H856" s="10" t="s">
        <v>6367</v>
      </c>
      <c r="I856" s="23" t="s">
        <v>6366</v>
      </c>
      <c r="M856" s="7" t="s">
        <v>6396</v>
      </c>
      <c r="N856" s="7" t="s">
        <v>6396</v>
      </c>
    </row>
    <row r="857" spans="1:14" ht="64.8">
      <c r="A857" s="3">
        <v>856</v>
      </c>
      <c r="B857" s="20" t="s">
        <v>1488</v>
      </c>
      <c r="C857" s="17" t="str">
        <f t="shared" si="13"/>
        <v>Def</v>
      </c>
      <c r="D857" s="2" t="s">
        <v>1489</v>
      </c>
      <c r="F857" s="3">
        <v>7</v>
      </c>
      <c r="G857" s="3" t="s">
        <v>142</v>
      </c>
      <c r="H857" s="10" t="s">
        <v>6367</v>
      </c>
      <c r="I857" s="23" t="s">
        <v>6366</v>
      </c>
      <c r="M857" s="7" t="s">
        <v>6396</v>
      </c>
      <c r="N857" s="7" t="s">
        <v>6396</v>
      </c>
    </row>
    <row r="858" spans="1:14">
      <c r="A858" s="3">
        <v>857</v>
      </c>
      <c r="B858" s="20" t="s">
        <v>1490</v>
      </c>
      <c r="C858" s="17" t="str">
        <f t="shared" si="13"/>
        <v>Def</v>
      </c>
      <c r="D858" s="2" t="s">
        <v>1491</v>
      </c>
      <c r="F858" s="3">
        <v>7</v>
      </c>
      <c r="G858" s="3" t="s">
        <v>1667</v>
      </c>
      <c r="H858" s="10" t="s">
        <v>1639</v>
      </c>
      <c r="I858" s="7"/>
      <c r="M858" s="7" t="s">
        <v>6396</v>
      </c>
      <c r="N858" s="7" t="s">
        <v>6396</v>
      </c>
    </row>
    <row r="859" spans="1:14">
      <c r="A859" s="3">
        <v>858</v>
      </c>
      <c r="B859" s="20" t="s">
        <v>1492</v>
      </c>
      <c r="C859" s="17" t="str">
        <f t="shared" si="13"/>
        <v>Def</v>
      </c>
      <c r="D859" s="2" t="s">
        <v>1493</v>
      </c>
      <c r="F859" s="3">
        <v>6</v>
      </c>
      <c r="G859" s="3" t="s">
        <v>1667</v>
      </c>
      <c r="H859" s="10" t="s">
        <v>5939</v>
      </c>
      <c r="I859" s="7" t="s">
        <v>1676</v>
      </c>
      <c r="M859" s="7" t="s">
        <v>6396</v>
      </c>
      <c r="N859" s="7" t="s">
        <v>6396</v>
      </c>
    </row>
    <row r="860" spans="1:14">
      <c r="A860" s="3">
        <v>859</v>
      </c>
      <c r="B860" s="20" t="s">
        <v>1494</v>
      </c>
      <c r="C860" s="17" t="str">
        <f t="shared" si="13"/>
        <v>Def</v>
      </c>
      <c r="D860" s="2" t="s">
        <v>1495</v>
      </c>
      <c r="F860" s="3">
        <v>6</v>
      </c>
      <c r="G860" s="3" t="s">
        <v>1667</v>
      </c>
      <c r="H860" s="10" t="s">
        <v>5939</v>
      </c>
      <c r="I860" s="7" t="s">
        <v>1676</v>
      </c>
      <c r="M860" s="7" t="s">
        <v>6396</v>
      </c>
      <c r="N860" s="7" t="s">
        <v>6396</v>
      </c>
    </row>
    <row r="861" spans="1:14">
      <c r="A861" s="3">
        <v>860</v>
      </c>
      <c r="B861" s="20" t="s">
        <v>1496</v>
      </c>
      <c r="C861" s="17" t="str">
        <f t="shared" si="13"/>
        <v>Def</v>
      </c>
      <c r="D861" s="2" t="s">
        <v>1497</v>
      </c>
      <c r="F861" s="3">
        <v>6</v>
      </c>
      <c r="G861" s="3" t="s">
        <v>1667</v>
      </c>
      <c r="H861" s="10" t="s">
        <v>5939</v>
      </c>
      <c r="I861" s="7" t="s">
        <v>1676</v>
      </c>
      <c r="M861" s="7" t="s">
        <v>6396</v>
      </c>
      <c r="N861" s="7" t="s">
        <v>6396</v>
      </c>
    </row>
    <row r="862" spans="1:14">
      <c r="A862" s="3">
        <v>861</v>
      </c>
      <c r="B862" s="20" t="s">
        <v>1498</v>
      </c>
      <c r="C862" s="17" t="str">
        <f t="shared" si="13"/>
        <v>Def</v>
      </c>
      <c r="D862" s="2" t="s">
        <v>1499</v>
      </c>
      <c r="F862" s="3">
        <v>6</v>
      </c>
      <c r="G862" s="3" t="s">
        <v>1667</v>
      </c>
      <c r="H862" s="10" t="s">
        <v>5939</v>
      </c>
      <c r="I862" s="7" t="s">
        <v>1676</v>
      </c>
      <c r="M862" s="7" t="s">
        <v>6396</v>
      </c>
      <c r="N862" s="7" t="s">
        <v>6396</v>
      </c>
    </row>
    <row r="863" spans="1:14">
      <c r="A863" s="3">
        <v>862</v>
      </c>
      <c r="B863" s="20" t="s">
        <v>1500</v>
      </c>
      <c r="C863" s="17" t="str">
        <f t="shared" si="13"/>
        <v>Def</v>
      </c>
      <c r="D863" s="2" t="s">
        <v>1501</v>
      </c>
      <c r="F863" s="3">
        <v>6</v>
      </c>
      <c r="G863" s="3" t="s">
        <v>1667</v>
      </c>
      <c r="H863" s="10" t="s">
        <v>5939</v>
      </c>
      <c r="I863" s="7" t="s">
        <v>1676</v>
      </c>
      <c r="M863" s="7" t="s">
        <v>6396</v>
      </c>
      <c r="N863" s="7" t="s">
        <v>6396</v>
      </c>
    </row>
    <row r="864" spans="1:14">
      <c r="A864" s="3">
        <v>863</v>
      </c>
      <c r="B864" s="20" t="s">
        <v>1502</v>
      </c>
      <c r="C864" s="17" t="str">
        <f t="shared" si="13"/>
        <v>Def</v>
      </c>
      <c r="D864" s="2" t="s">
        <v>1503</v>
      </c>
      <c r="F864" s="3">
        <v>6</v>
      </c>
      <c r="G864" s="3" t="s">
        <v>1667</v>
      </c>
      <c r="H864" s="10" t="s">
        <v>5939</v>
      </c>
      <c r="I864" s="7" t="s">
        <v>1676</v>
      </c>
      <c r="M864" s="7" t="s">
        <v>6396</v>
      </c>
      <c r="N864" s="7" t="s">
        <v>6396</v>
      </c>
    </row>
    <row r="865" spans="1:14">
      <c r="A865" s="3">
        <v>864</v>
      </c>
      <c r="B865" s="20" t="s">
        <v>1504</v>
      </c>
      <c r="C865" s="17" t="str">
        <f t="shared" si="13"/>
        <v>Def</v>
      </c>
      <c r="D865" s="2" t="s">
        <v>1505</v>
      </c>
      <c r="F865" s="3">
        <v>6</v>
      </c>
      <c r="G865" s="3" t="s">
        <v>1667</v>
      </c>
      <c r="H865" s="10" t="s">
        <v>5939</v>
      </c>
      <c r="I865" s="7" t="s">
        <v>1676</v>
      </c>
      <c r="M865" s="7" t="s">
        <v>6396</v>
      </c>
      <c r="N865" s="7" t="s">
        <v>6396</v>
      </c>
    </row>
    <row r="866" spans="1:14">
      <c r="A866" s="3">
        <v>865</v>
      </c>
      <c r="B866" s="20" t="s">
        <v>1506</v>
      </c>
      <c r="C866" s="17" t="str">
        <f t="shared" si="13"/>
        <v>Def</v>
      </c>
      <c r="D866" s="2" t="s">
        <v>1507</v>
      </c>
      <c r="F866" s="3">
        <v>6</v>
      </c>
      <c r="G866" s="3" t="s">
        <v>1667</v>
      </c>
      <c r="H866" s="10" t="s">
        <v>5939</v>
      </c>
      <c r="I866" s="7" t="s">
        <v>1676</v>
      </c>
      <c r="M866" s="7" t="s">
        <v>6396</v>
      </c>
      <c r="N866" s="7" t="s">
        <v>6396</v>
      </c>
    </row>
    <row r="867" spans="1:14">
      <c r="A867" s="3">
        <v>866</v>
      </c>
      <c r="B867" s="20" t="s">
        <v>1508</v>
      </c>
      <c r="C867" s="17" t="str">
        <f t="shared" si="13"/>
        <v>Def</v>
      </c>
      <c r="D867" s="2" t="s">
        <v>1509</v>
      </c>
      <c r="F867" s="3">
        <v>6</v>
      </c>
      <c r="G867" s="3" t="s">
        <v>1667</v>
      </c>
      <c r="H867" s="10" t="s">
        <v>5939</v>
      </c>
      <c r="I867" s="7" t="s">
        <v>1676</v>
      </c>
      <c r="M867" s="7" t="s">
        <v>6396</v>
      </c>
      <c r="N867" s="7" t="s">
        <v>6396</v>
      </c>
    </row>
    <row r="868" spans="1:14">
      <c r="A868" s="3">
        <v>867</v>
      </c>
      <c r="B868" s="20" t="s">
        <v>1510</v>
      </c>
      <c r="C868" s="17" t="str">
        <f t="shared" si="13"/>
        <v>Def</v>
      </c>
      <c r="D868" s="2" t="s">
        <v>1511</v>
      </c>
      <c r="F868" s="3">
        <v>4</v>
      </c>
      <c r="G868" s="3" t="s">
        <v>1667</v>
      </c>
      <c r="H868" s="10" t="s">
        <v>5937</v>
      </c>
      <c r="I868" s="7"/>
      <c r="M868" s="7" t="s">
        <v>6396</v>
      </c>
      <c r="N868" s="7" t="s">
        <v>6396</v>
      </c>
    </row>
    <row r="869" spans="1:14">
      <c r="A869" s="3">
        <v>868</v>
      </c>
      <c r="B869" s="20" t="s">
        <v>1512</v>
      </c>
      <c r="C869" s="17" t="str">
        <f t="shared" si="13"/>
        <v>Def</v>
      </c>
      <c r="D869" s="2" t="s">
        <v>1513</v>
      </c>
      <c r="F869" s="3">
        <v>4</v>
      </c>
      <c r="G869" s="3" t="s">
        <v>1667</v>
      </c>
      <c r="H869" s="10" t="s">
        <v>5937</v>
      </c>
      <c r="I869" s="7"/>
      <c r="M869" s="7" t="s">
        <v>6396</v>
      </c>
      <c r="N869" s="7" t="s">
        <v>6396</v>
      </c>
    </row>
    <row r="870" spans="1:14">
      <c r="A870" s="3">
        <v>869</v>
      </c>
      <c r="B870" s="20" t="s">
        <v>1514</v>
      </c>
      <c r="C870" s="17" t="str">
        <f t="shared" si="13"/>
        <v>Def</v>
      </c>
      <c r="D870" s="2" t="s">
        <v>1515</v>
      </c>
      <c r="F870" s="3">
        <v>4</v>
      </c>
      <c r="G870" s="3" t="s">
        <v>1667</v>
      </c>
      <c r="H870" s="10" t="s">
        <v>5937</v>
      </c>
      <c r="I870" s="7"/>
      <c r="M870" s="7" t="s">
        <v>6396</v>
      </c>
      <c r="N870" s="7" t="s">
        <v>6396</v>
      </c>
    </row>
    <row r="871" spans="1:14">
      <c r="A871" s="3">
        <v>870</v>
      </c>
      <c r="B871" s="20" t="s">
        <v>1516</v>
      </c>
      <c r="C871" s="17" t="str">
        <f t="shared" si="13"/>
        <v>Def</v>
      </c>
      <c r="D871" s="2" t="s">
        <v>1517</v>
      </c>
      <c r="F871" s="3">
        <v>4</v>
      </c>
      <c r="G871" s="3" t="s">
        <v>1667</v>
      </c>
      <c r="H871" s="10" t="s">
        <v>5937</v>
      </c>
      <c r="I871" s="7"/>
      <c r="M871" s="7" t="s">
        <v>6396</v>
      </c>
      <c r="N871" s="7" t="s">
        <v>6396</v>
      </c>
    </row>
    <row r="872" spans="1:14">
      <c r="A872" s="3">
        <v>871</v>
      </c>
      <c r="B872" s="20" t="s">
        <v>1518</v>
      </c>
      <c r="C872" s="17" t="str">
        <f t="shared" si="13"/>
        <v>Def</v>
      </c>
      <c r="D872" s="2" t="s">
        <v>1519</v>
      </c>
      <c r="F872" s="3">
        <v>4</v>
      </c>
      <c r="G872" s="3" t="s">
        <v>1667</v>
      </c>
      <c r="H872" s="10" t="s">
        <v>5937</v>
      </c>
      <c r="I872" s="7"/>
      <c r="M872" s="7" t="s">
        <v>6396</v>
      </c>
      <c r="N872" s="7" t="s">
        <v>6396</v>
      </c>
    </row>
    <row r="873" spans="1:14">
      <c r="A873" s="3">
        <v>872</v>
      </c>
      <c r="B873" s="20" t="s">
        <v>1520</v>
      </c>
      <c r="C873" s="17" t="str">
        <f t="shared" si="13"/>
        <v>Def</v>
      </c>
      <c r="D873" s="2" t="s">
        <v>1521</v>
      </c>
      <c r="F873" s="3">
        <v>4</v>
      </c>
      <c r="G873" s="3" t="s">
        <v>1667</v>
      </c>
      <c r="H873" s="10" t="s">
        <v>5937</v>
      </c>
      <c r="I873" s="7"/>
      <c r="M873" s="7" t="s">
        <v>6396</v>
      </c>
      <c r="N873" s="7" t="s">
        <v>6396</v>
      </c>
    </row>
    <row r="874" spans="1:14">
      <c r="A874" s="3">
        <v>873</v>
      </c>
      <c r="B874" s="20" t="s">
        <v>1522</v>
      </c>
      <c r="C874" s="17" t="str">
        <f t="shared" si="13"/>
        <v>Def</v>
      </c>
      <c r="D874" s="2" t="s">
        <v>1523</v>
      </c>
      <c r="F874" s="3">
        <v>4</v>
      </c>
      <c r="G874" s="3" t="s">
        <v>1667</v>
      </c>
      <c r="H874" s="10" t="s">
        <v>5937</v>
      </c>
      <c r="I874" s="7"/>
      <c r="M874" s="7" t="s">
        <v>6396</v>
      </c>
      <c r="N874" s="7" t="s">
        <v>6396</v>
      </c>
    </row>
    <row r="875" spans="1:14">
      <c r="A875" s="3">
        <v>874</v>
      </c>
      <c r="B875" s="20" t="s">
        <v>1524</v>
      </c>
      <c r="C875" s="17" t="str">
        <f t="shared" si="13"/>
        <v>Def</v>
      </c>
      <c r="D875" s="2" t="s">
        <v>1525</v>
      </c>
      <c r="F875" s="3">
        <v>4</v>
      </c>
      <c r="G875" s="3" t="s">
        <v>1667</v>
      </c>
      <c r="H875" s="10" t="s">
        <v>5937</v>
      </c>
      <c r="I875" s="7"/>
      <c r="M875" s="7" t="s">
        <v>6396</v>
      </c>
      <c r="N875" s="7" t="s">
        <v>6396</v>
      </c>
    </row>
    <row r="876" spans="1:14">
      <c r="A876" s="3">
        <v>875</v>
      </c>
      <c r="B876" s="20" t="s">
        <v>1526</v>
      </c>
      <c r="C876" s="17" t="str">
        <f t="shared" si="13"/>
        <v>Def</v>
      </c>
      <c r="D876" s="2" t="s">
        <v>1527</v>
      </c>
      <c r="F876" s="3">
        <v>4</v>
      </c>
      <c r="G876" s="3" t="s">
        <v>1667</v>
      </c>
      <c r="H876" s="10" t="s">
        <v>5937</v>
      </c>
      <c r="I876" s="7"/>
      <c r="M876" s="7" t="s">
        <v>6396</v>
      </c>
      <c r="N876" s="7" t="s">
        <v>6396</v>
      </c>
    </row>
    <row r="877" spans="1:14">
      <c r="A877" s="3">
        <v>876</v>
      </c>
      <c r="B877" s="20" t="s">
        <v>1528</v>
      </c>
      <c r="C877" s="17" t="str">
        <f t="shared" si="13"/>
        <v>Def</v>
      </c>
      <c r="D877" s="2" t="s">
        <v>1529</v>
      </c>
      <c r="F877" s="3">
        <v>4</v>
      </c>
      <c r="G877" s="3" t="s">
        <v>1667</v>
      </c>
      <c r="H877" s="10" t="s">
        <v>5937</v>
      </c>
      <c r="I877" s="7"/>
      <c r="M877" s="7" t="s">
        <v>6396</v>
      </c>
      <c r="N877" s="7" t="s">
        <v>6396</v>
      </c>
    </row>
    <row r="878" spans="1:14">
      <c r="A878" s="3">
        <v>877</v>
      </c>
      <c r="B878" s="20" t="s">
        <v>1530</v>
      </c>
      <c r="C878" s="17" t="str">
        <f t="shared" si="13"/>
        <v>Def</v>
      </c>
      <c r="D878" s="2" t="s">
        <v>1531</v>
      </c>
      <c r="F878" s="3">
        <v>4</v>
      </c>
      <c r="G878" s="3" t="s">
        <v>1667</v>
      </c>
      <c r="H878" s="10" t="s">
        <v>5937</v>
      </c>
      <c r="I878" s="7"/>
      <c r="M878" s="7" t="s">
        <v>6396</v>
      </c>
      <c r="N878" s="7" t="s">
        <v>6396</v>
      </c>
    </row>
    <row r="879" spans="1:14">
      <c r="A879" s="3">
        <v>878</v>
      </c>
      <c r="B879" s="20" t="s">
        <v>1532</v>
      </c>
      <c r="C879" s="17" t="str">
        <f t="shared" si="13"/>
        <v>Def</v>
      </c>
      <c r="D879" s="2" t="s">
        <v>1533</v>
      </c>
      <c r="F879" s="3">
        <v>4</v>
      </c>
      <c r="G879" s="3" t="s">
        <v>1667</v>
      </c>
      <c r="H879" s="10" t="s">
        <v>5937</v>
      </c>
      <c r="I879" s="7"/>
      <c r="M879" s="7" t="s">
        <v>6396</v>
      </c>
      <c r="N879" s="7" t="s">
        <v>6396</v>
      </c>
    </row>
    <row r="880" spans="1:14">
      <c r="A880" s="3">
        <v>879</v>
      </c>
      <c r="B880" s="20" t="s">
        <v>1534</v>
      </c>
      <c r="C880" s="17" t="str">
        <f t="shared" si="13"/>
        <v>Def</v>
      </c>
      <c r="D880" s="2" t="s">
        <v>1535</v>
      </c>
      <c r="F880" s="3">
        <v>4</v>
      </c>
      <c r="G880" s="3" t="s">
        <v>1667</v>
      </c>
      <c r="H880" s="10" t="s">
        <v>5937</v>
      </c>
      <c r="I880" s="7"/>
      <c r="M880" s="7" t="s">
        <v>6396</v>
      </c>
      <c r="N880" s="7" t="s">
        <v>6396</v>
      </c>
    </row>
    <row r="881" spans="1:14">
      <c r="A881" s="3">
        <v>880</v>
      </c>
      <c r="B881" s="20" t="s">
        <v>1536</v>
      </c>
      <c r="C881" s="17" t="str">
        <f t="shared" si="13"/>
        <v>Def</v>
      </c>
      <c r="D881" s="2" t="s">
        <v>1537</v>
      </c>
      <c r="F881" s="3">
        <v>4</v>
      </c>
      <c r="G881" s="3" t="s">
        <v>1667</v>
      </c>
      <c r="H881" s="10" t="s">
        <v>5937</v>
      </c>
      <c r="I881" s="7"/>
      <c r="M881" s="7" t="s">
        <v>6396</v>
      </c>
      <c r="N881" s="7" t="s">
        <v>6396</v>
      </c>
    </row>
    <row r="882" spans="1:14">
      <c r="A882" s="3">
        <v>881</v>
      </c>
      <c r="B882" s="20" t="s">
        <v>1538</v>
      </c>
      <c r="C882" s="17" t="str">
        <f t="shared" si="13"/>
        <v>Def</v>
      </c>
      <c r="D882" s="2" t="s">
        <v>1539</v>
      </c>
      <c r="F882" s="3">
        <v>4</v>
      </c>
      <c r="G882" s="3" t="s">
        <v>1667</v>
      </c>
      <c r="H882" s="10" t="s">
        <v>5937</v>
      </c>
      <c r="I882" s="7"/>
      <c r="M882" s="7" t="s">
        <v>6396</v>
      </c>
      <c r="N882" s="7" t="s">
        <v>6396</v>
      </c>
    </row>
    <row r="883" spans="1:14">
      <c r="A883" s="3">
        <v>882</v>
      </c>
      <c r="B883" s="20" t="s">
        <v>5903</v>
      </c>
      <c r="C883" s="17" t="str">
        <f t="shared" si="13"/>
        <v>Def</v>
      </c>
      <c r="D883" s="2" t="s">
        <v>101</v>
      </c>
      <c r="F883" s="3">
        <v>4</v>
      </c>
      <c r="G883" s="3" t="s">
        <v>142</v>
      </c>
      <c r="H883" s="10" t="s">
        <v>1642</v>
      </c>
      <c r="I883" s="7" t="s">
        <v>1679</v>
      </c>
      <c r="M883" s="7" t="s">
        <v>6396</v>
      </c>
      <c r="N883" s="7" t="s">
        <v>6396</v>
      </c>
    </row>
    <row r="884" spans="1:14">
      <c r="A884" s="3">
        <v>883</v>
      </c>
      <c r="B884" s="20" t="s">
        <v>5904</v>
      </c>
      <c r="C884" s="17" t="str">
        <f t="shared" si="13"/>
        <v>Def</v>
      </c>
      <c r="D884" s="2" t="s">
        <v>1540</v>
      </c>
      <c r="F884" s="3">
        <v>2</v>
      </c>
      <c r="G884" s="3" t="s">
        <v>6017</v>
      </c>
      <c r="I884" s="7" t="s">
        <v>6647</v>
      </c>
      <c r="M884" s="7" t="s">
        <v>6396</v>
      </c>
      <c r="N884" s="7" t="s">
        <v>6396</v>
      </c>
    </row>
    <row r="885" spans="1:14">
      <c r="A885" s="3">
        <v>884</v>
      </c>
      <c r="B885" s="20" t="s">
        <v>1541</v>
      </c>
      <c r="C885" s="17" t="str">
        <f t="shared" si="13"/>
        <v>Def</v>
      </c>
      <c r="D885" s="2" t="s">
        <v>1542</v>
      </c>
      <c r="F885" s="3">
        <v>2</v>
      </c>
      <c r="G885" s="3" t="s">
        <v>6017</v>
      </c>
      <c r="I885" s="7" t="s">
        <v>6647</v>
      </c>
      <c r="M885" s="7" t="s">
        <v>6396</v>
      </c>
      <c r="N885" s="7" t="s">
        <v>6396</v>
      </c>
    </row>
    <row r="886" spans="1:14">
      <c r="A886" s="3">
        <v>885</v>
      </c>
      <c r="B886" s="20" t="s">
        <v>1543</v>
      </c>
      <c r="C886" s="17" t="str">
        <f t="shared" si="13"/>
        <v>Def</v>
      </c>
      <c r="D886" s="2" t="s">
        <v>1544</v>
      </c>
      <c r="F886" s="3">
        <v>2</v>
      </c>
      <c r="G886" s="3" t="s">
        <v>6017</v>
      </c>
      <c r="H886" s="10" t="s">
        <v>6459</v>
      </c>
      <c r="I886" s="7" t="s">
        <v>6647</v>
      </c>
      <c r="L886" s="3" t="s">
        <v>6016</v>
      </c>
      <c r="M886" s="7" t="s">
        <v>6396</v>
      </c>
      <c r="N886" s="7" t="s">
        <v>6396</v>
      </c>
    </row>
    <row r="887" spans="1:14">
      <c r="A887" s="3">
        <v>886</v>
      </c>
      <c r="B887" s="20" t="s">
        <v>5905</v>
      </c>
      <c r="C887" s="17" t="str">
        <f t="shared" si="13"/>
        <v>Def</v>
      </c>
      <c r="D887" s="2" t="s">
        <v>102</v>
      </c>
      <c r="F887" s="3">
        <v>6</v>
      </c>
      <c r="G887" s="3" t="s">
        <v>6017</v>
      </c>
      <c r="I887" s="7" t="s">
        <v>1673</v>
      </c>
      <c r="M887" s="7" t="s">
        <v>6396</v>
      </c>
      <c r="N887" s="7" t="s">
        <v>6396</v>
      </c>
    </row>
    <row r="888" spans="1:14">
      <c r="A888" s="3">
        <v>887</v>
      </c>
      <c r="B888" s="20" t="s">
        <v>1545</v>
      </c>
      <c r="C888" s="17" t="str">
        <f t="shared" si="13"/>
        <v>Def</v>
      </c>
      <c r="D888" s="2" t="s">
        <v>1546</v>
      </c>
      <c r="F888" s="3">
        <v>2</v>
      </c>
      <c r="G888" s="3" t="s">
        <v>6017</v>
      </c>
      <c r="I888" s="7" t="s">
        <v>6647</v>
      </c>
      <c r="M888" s="7" t="s">
        <v>6396</v>
      </c>
      <c r="N888" s="7" t="s">
        <v>6396</v>
      </c>
    </row>
    <row r="889" spans="1:14">
      <c r="A889" s="3">
        <v>888</v>
      </c>
      <c r="B889" s="20" t="s">
        <v>1547</v>
      </c>
      <c r="C889" s="17" t="str">
        <f t="shared" si="13"/>
        <v>Def</v>
      </c>
      <c r="D889" s="2" t="s">
        <v>1548</v>
      </c>
      <c r="F889" s="3">
        <v>2</v>
      </c>
      <c r="G889" s="3" t="s">
        <v>6017</v>
      </c>
      <c r="I889" s="7" t="s">
        <v>6647</v>
      </c>
      <c r="M889" s="7" t="s">
        <v>6396</v>
      </c>
      <c r="N889" s="7" t="s">
        <v>6396</v>
      </c>
    </row>
    <row r="890" spans="1:14">
      <c r="A890" s="3">
        <v>889</v>
      </c>
      <c r="B890" s="20" t="s">
        <v>1549</v>
      </c>
      <c r="C890" s="17" t="str">
        <f t="shared" si="13"/>
        <v>Def</v>
      </c>
      <c r="D890" s="2" t="s">
        <v>1550</v>
      </c>
      <c r="F890" s="3">
        <v>2</v>
      </c>
      <c r="G890" s="3" t="s">
        <v>6017</v>
      </c>
      <c r="I890" s="7" t="s">
        <v>6647</v>
      </c>
      <c r="M890" s="7" t="s">
        <v>6396</v>
      </c>
      <c r="N890" s="7" t="s">
        <v>6396</v>
      </c>
    </row>
    <row r="891" spans="1:14">
      <c r="A891" s="3">
        <v>890</v>
      </c>
      <c r="B891" s="20" t="s">
        <v>1551</v>
      </c>
      <c r="C891" s="17" t="str">
        <f t="shared" si="13"/>
        <v>Def</v>
      </c>
      <c r="D891" s="2" t="s">
        <v>1552</v>
      </c>
      <c r="F891" s="3">
        <v>2</v>
      </c>
      <c r="G891" s="3" t="s">
        <v>6017</v>
      </c>
      <c r="I891" s="7" t="s">
        <v>6647</v>
      </c>
      <c r="M891" s="7" t="s">
        <v>6396</v>
      </c>
      <c r="N891" s="7" t="s">
        <v>6396</v>
      </c>
    </row>
    <row r="892" spans="1:14">
      <c r="A892" s="3">
        <v>891</v>
      </c>
      <c r="B892" s="20" t="s">
        <v>1553</v>
      </c>
      <c r="C892" s="17" t="str">
        <f t="shared" si="13"/>
        <v>Def</v>
      </c>
      <c r="D892" s="2" t="s">
        <v>1554</v>
      </c>
      <c r="F892" s="3">
        <v>2</v>
      </c>
      <c r="G892" s="3" t="s">
        <v>6017</v>
      </c>
      <c r="I892" s="7" t="s">
        <v>6647</v>
      </c>
      <c r="M892" s="7" t="s">
        <v>6396</v>
      </c>
      <c r="N892" s="7" t="s">
        <v>6396</v>
      </c>
    </row>
    <row r="893" spans="1:14">
      <c r="A893" s="3">
        <v>892</v>
      </c>
      <c r="B893" s="20" t="s">
        <v>1555</v>
      </c>
      <c r="C893" s="17" t="str">
        <f t="shared" si="13"/>
        <v>Def</v>
      </c>
      <c r="D893" s="2" t="s">
        <v>1556</v>
      </c>
      <c r="F893" s="3">
        <v>2</v>
      </c>
      <c r="G893" s="3" t="s">
        <v>6017</v>
      </c>
      <c r="I893" s="7" t="s">
        <v>6647</v>
      </c>
      <c r="M893" s="7" t="s">
        <v>6396</v>
      </c>
      <c r="N893" s="7" t="s">
        <v>6396</v>
      </c>
    </row>
    <row r="894" spans="1:14">
      <c r="A894" s="3">
        <v>893</v>
      </c>
      <c r="B894" s="20" t="s">
        <v>1557</v>
      </c>
      <c r="C894" s="17" t="str">
        <f t="shared" si="13"/>
        <v>Def</v>
      </c>
      <c r="D894" s="2" t="s">
        <v>1558</v>
      </c>
      <c r="F894" s="3">
        <v>2</v>
      </c>
      <c r="G894" s="3" t="s">
        <v>6017</v>
      </c>
      <c r="H894" s="10" t="s">
        <v>6459</v>
      </c>
      <c r="I894" s="7" t="s">
        <v>6647</v>
      </c>
      <c r="L894" s="3" t="s">
        <v>6016</v>
      </c>
      <c r="M894" s="7" t="s">
        <v>6396</v>
      </c>
      <c r="N894" s="7" t="s">
        <v>6396</v>
      </c>
    </row>
    <row r="895" spans="1:14">
      <c r="A895" s="3">
        <v>894</v>
      </c>
      <c r="B895" s="20" t="s">
        <v>1559</v>
      </c>
      <c r="C895" s="17" t="str">
        <f t="shared" si="13"/>
        <v>Def</v>
      </c>
      <c r="D895" s="2" t="s">
        <v>1560</v>
      </c>
      <c r="F895" s="3">
        <v>2</v>
      </c>
      <c r="G895" s="3" t="s">
        <v>6017</v>
      </c>
      <c r="H895" s="10" t="s">
        <v>6459</v>
      </c>
      <c r="I895" s="7" t="s">
        <v>6647</v>
      </c>
      <c r="L895" s="3" t="s">
        <v>6016</v>
      </c>
      <c r="M895" s="7" t="s">
        <v>6396</v>
      </c>
      <c r="N895" s="7" t="s">
        <v>6396</v>
      </c>
    </row>
    <row r="896" spans="1:14">
      <c r="A896" s="3">
        <v>895</v>
      </c>
      <c r="B896" s="20" t="s">
        <v>1561</v>
      </c>
      <c r="C896" s="17" t="str">
        <f t="shared" si="13"/>
        <v>Def</v>
      </c>
      <c r="D896" s="2" t="s">
        <v>1562</v>
      </c>
      <c r="F896" s="3">
        <v>2</v>
      </c>
      <c r="G896" s="3" t="s">
        <v>6017</v>
      </c>
      <c r="H896" s="10" t="s">
        <v>6459</v>
      </c>
      <c r="I896" s="7" t="s">
        <v>6647</v>
      </c>
      <c r="L896" s="3" t="s">
        <v>6016</v>
      </c>
      <c r="M896" s="7" t="s">
        <v>6396</v>
      </c>
      <c r="N896" s="7" t="s">
        <v>6396</v>
      </c>
    </row>
    <row r="897" spans="1:277">
      <c r="A897" s="3">
        <v>896</v>
      </c>
      <c r="B897" s="20" t="s">
        <v>1563</v>
      </c>
      <c r="C897" s="17" t="str">
        <f t="shared" si="13"/>
        <v>Def</v>
      </c>
      <c r="D897" s="2" t="s">
        <v>1564</v>
      </c>
      <c r="F897" s="3">
        <v>2</v>
      </c>
      <c r="G897" s="3" t="s">
        <v>6017</v>
      </c>
      <c r="I897" s="7" t="s">
        <v>6647</v>
      </c>
      <c r="M897" s="7" t="s">
        <v>6396</v>
      </c>
      <c r="N897" s="7" t="s">
        <v>6396</v>
      </c>
    </row>
    <row r="898" spans="1:277">
      <c r="A898" s="3">
        <v>897</v>
      </c>
      <c r="B898" s="20" t="s">
        <v>5906</v>
      </c>
      <c r="C898" s="17" t="str">
        <f t="shared" ref="C898:C961" si="14">HYPERLINK("#'"&amp;B898&amp;"'!A1","Def")</f>
        <v>Def</v>
      </c>
      <c r="D898" s="2" t="s">
        <v>103</v>
      </c>
      <c r="F898" s="3">
        <v>6</v>
      </c>
      <c r="G898" s="3" t="s">
        <v>6017</v>
      </c>
      <c r="I898" s="7" t="s">
        <v>1673</v>
      </c>
      <c r="M898" s="7" t="s">
        <v>6396</v>
      </c>
      <c r="N898" s="7" t="s">
        <v>6396</v>
      </c>
    </row>
    <row r="899" spans="1:277">
      <c r="A899" s="3">
        <v>898</v>
      </c>
      <c r="B899" s="20" t="s">
        <v>5907</v>
      </c>
      <c r="C899" s="17" t="str">
        <f t="shared" si="14"/>
        <v>Def</v>
      </c>
      <c r="D899" s="2" t="s">
        <v>104</v>
      </c>
      <c r="F899" s="3">
        <v>6</v>
      </c>
      <c r="G899" s="3" t="s">
        <v>6017</v>
      </c>
      <c r="I899" s="7" t="s">
        <v>1673</v>
      </c>
      <c r="M899" s="7" t="s">
        <v>6396</v>
      </c>
      <c r="N899" s="7" t="s">
        <v>6396</v>
      </c>
    </row>
    <row r="900" spans="1:277">
      <c r="A900" s="3">
        <v>899</v>
      </c>
      <c r="B900" s="20" t="s">
        <v>1565</v>
      </c>
      <c r="C900" s="17" t="str">
        <f t="shared" si="14"/>
        <v>Def</v>
      </c>
      <c r="D900" s="2" t="s">
        <v>1566</v>
      </c>
      <c r="F900" s="3">
        <v>2</v>
      </c>
      <c r="G900" s="3" t="s">
        <v>6017</v>
      </c>
      <c r="I900" s="7" t="s">
        <v>6647</v>
      </c>
      <c r="M900" s="7" t="s">
        <v>6396</v>
      </c>
      <c r="N900" s="7" t="s">
        <v>6396</v>
      </c>
    </row>
    <row r="901" spans="1:277" ht="32.4">
      <c r="A901" s="3">
        <v>900</v>
      </c>
      <c r="B901" s="20" t="s">
        <v>1567</v>
      </c>
      <c r="C901" s="17" t="str">
        <f t="shared" si="14"/>
        <v>Def</v>
      </c>
      <c r="D901" s="2" t="s">
        <v>1568</v>
      </c>
      <c r="F901" s="3">
        <v>3</v>
      </c>
      <c r="G901" s="3" t="s">
        <v>6017</v>
      </c>
      <c r="I901" s="23" t="s">
        <v>6374</v>
      </c>
      <c r="M901" s="7" t="s">
        <v>6396</v>
      </c>
      <c r="N901" s="7" t="s">
        <v>6396</v>
      </c>
    </row>
    <row r="902" spans="1:277">
      <c r="A902" s="3">
        <v>901</v>
      </c>
      <c r="B902" s="20" t="s">
        <v>1569</v>
      </c>
      <c r="C902" s="17" t="str">
        <f t="shared" si="14"/>
        <v>Def</v>
      </c>
      <c r="D902" s="2" t="s">
        <v>1570</v>
      </c>
      <c r="F902" s="3">
        <v>3</v>
      </c>
      <c r="G902" s="3" t="s">
        <v>142</v>
      </c>
      <c r="H902" s="10" t="s">
        <v>6430</v>
      </c>
      <c r="I902" s="23" t="s">
        <v>6438</v>
      </c>
      <c r="M902" s="7" t="s">
        <v>6396</v>
      </c>
      <c r="N902" s="7" t="s">
        <v>6396</v>
      </c>
    </row>
    <row r="903" spans="1:277">
      <c r="A903" s="3">
        <v>902</v>
      </c>
      <c r="B903" s="20" t="s">
        <v>5908</v>
      </c>
      <c r="C903" s="17" t="str">
        <f t="shared" si="14"/>
        <v>Def</v>
      </c>
      <c r="D903" s="2" t="s">
        <v>105</v>
      </c>
      <c r="F903" s="3">
        <v>6</v>
      </c>
      <c r="G903" s="3" t="s">
        <v>142</v>
      </c>
      <c r="H903" s="10" t="s">
        <v>1638</v>
      </c>
      <c r="I903" s="7" t="s">
        <v>1673</v>
      </c>
      <c r="M903" s="7" t="s">
        <v>6396</v>
      </c>
      <c r="N903" s="7" t="s">
        <v>6396</v>
      </c>
    </row>
    <row r="904" spans="1:277">
      <c r="A904" s="3">
        <v>903</v>
      </c>
      <c r="B904" s="20" t="s">
        <v>1571</v>
      </c>
      <c r="C904" s="17" t="str">
        <f t="shared" si="14"/>
        <v>Def</v>
      </c>
      <c r="D904" s="2" t="s">
        <v>1572</v>
      </c>
      <c r="F904" s="3">
        <v>3</v>
      </c>
      <c r="G904" s="3" t="s">
        <v>142</v>
      </c>
      <c r="H904" s="10" t="s">
        <v>6436</v>
      </c>
      <c r="I904" s="23" t="s">
        <v>6437</v>
      </c>
      <c r="M904" s="7" t="s">
        <v>6396</v>
      </c>
      <c r="N904" s="7" t="s">
        <v>6396</v>
      </c>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row>
    <row r="905" spans="1:277" ht="64.8">
      <c r="A905" s="3">
        <v>904</v>
      </c>
      <c r="B905" s="20" t="s">
        <v>6603</v>
      </c>
      <c r="C905" s="17" t="str">
        <f t="shared" si="14"/>
        <v>Def</v>
      </c>
      <c r="D905" s="2" t="s">
        <v>106</v>
      </c>
      <c r="E905" s="2">
        <v>2</v>
      </c>
      <c r="F905" s="3">
        <v>2</v>
      </c>
      <c r="G905" s="3" t="s">
        <v>141</v>
      </c>
      <c r="I905" s="22" t="s">
        <v>6518</v>
      </c>
      <c r="J905" s="10"/>
      <c r="K905" s="10"/>
      <c r="M905" s="34" t="s">
        <v>6570</v>
      </c>
      <c r="N905" s="7" t="s">
        <v>6571</v>
      </c>
      <c r="O905" s="25">
        <v>44147</v>
      </c>
      <c r="P905" s="25">
        <v>44141</v>
      </c>
    </row>
    <row r="906" spans="1:277" ht="48.6">
      <c r="A906" s="3">
        <v>905</v>
      </c>
      <c r="B906" s="20" t="s">
        <v>1573</v>
      </c>
      <c r="C906" s="17" t="str">
        <f t="shared" si="14"/>
        <v>Def</v>
      </c>
      <c r="D906" s="2" t="s">
        <v>1574</v>
      </c>
      <c r="F906" s="3">
        <v>3</v>
      </c>
      <c r="G906" s="3" t="s">
        <v>142</v>
      </c>
      <c r="H906" s="10" t="s">
        <v>6363</v>
      </c>
      <c r="I906" s="23" t="s">
        <v>6364</v>
      </c>
      <c r="M906" s="7" t="s">
        <v>6396</v>
      </c>
      <c r="N906" s="7" t="s">
        <v>6396</v>
      </c>
    </row>
    <row r="907" spans="1:277">
      <c r="A907" s="3">
        <v>906</v>
      </c>
      <c r="B907" s="20" t="s">
        <v>1575</v>
      </c>
      <c r="C907" s="17" t="str">
        <f t="shared" si="14"/>
        <v>Def</v>
      </c>
      <c r="D907" s="2" t="s">
        <v>1576</v>
      </c>
      <c r="F907" s="3">
        <v>3</v>
      </c>
      <c r="G907" s="3" t="s">
        <v>142</v>
      </c>
      <c r="H907" s="10" t="s">
        <v>6430</v>
      </c>
      <c r="I907" s="23" t="s">
        <v>6434</v>
      </c>
      <c r="M907" s="7" t="s">
        <v>6396</v>
      </c>
      <c r="N907" s="7" t="s">
        <v>6396</v>
      </c>
    </row>
    <row r="908" spans="1:277">
      <c r="A908" s="3">
        <v>907</v>
      </c>
      <c r="B908" s="20" t="s">
        <v>1577</v>
      </c>
      <c r="C908" s="17" t="str">
        <f t="shared" si="14"/>
        <v>Def</v>
      </c>
      <c r="D908" s="2" t="s">
        <v>1578</v>
      </c>
      <c r="F908" s="3">
        <v>3</v>
      </c>
      <c r="G908" s="3" t="s">
        <v>142</v>
      </c>
      <c r="H908" s="10" t="s">
        <v>6430</v>
      </c>
      <c r="I908" s="23" t="s">
        <v>6433</v>
      </c>
      <c r="M908" s="7" t="s">
        <v>6396</v>
      </c>
      <c r="N908" s="7" t="s">
        <v>6396</v>
      </c>
    </row>
    <row r="909" spans="1:277">
      <c r="A909" s="3">
        <v>908</v>
      </c>
      <c r="B909" s="20" t="s">
        <v>1579</v>
      </c>
      <c r="C909" s="17" t="str">
        <f t="shared" si="14"/>
        <v>Def</v>
      </c>
      <c r="D909" s="2" t="s">
        <v>1580</v>
      </c>
      <c r="F909" s="3">
        <v>3</v>
      </c>
      <c r="G909" s="3" t="s">
        <v>142</v>
      </c>
      <c r="H909" s="10" t="s">
        <v>6430</v>
      </c>
      <c r="I909" s="23" t="s">
        <v>6435</v>
      </c>
      <c r="M909" s="7" t="s">
        <v>6396</v>
      </c>
      <c r="N909" s="7" t="s">
        <v>6396</v>
      </c>
    </row>
    <row r="910" spans="1:277">
      <c r="A910" s="3">
        <v>909</v>
      </c>
      <c r="B910" s="20" t="s">
        <v>5909</v>
      </c>
      <c r="C910" s="17" t="str">
        <f t="shared" si="14"/>
        <v>Def</v>
      </c>
      <c r="D910" s="2" t="s">
        <v>107</v>
      </c>
      <c r="F910" s="3">
        <v>1</v>
      </c>
      <c r="G910" s="3" t="s">
        <v>142</v>
      </c>
      <c r="H910" s="10" t="s">
        <v>1643</v>
      </c>
      <c r="I910" s="7" t="s">
        <v>6024</v>
      </c>
      <c r="M910" s="7" t="s">
        <v>6396</v>
      </c>
      <c r="N910" s="7" t="s">
        <v>6396</v>
      </c>
    </row>
    <row r="911" spans="1:277">
      <c r="A911" s="3">
        <v>910</v>
      </c>
      <c r="B911" s="20" t="s">
        <v>5910</v>
      </c>
      <c r="C911" s="17" t="str">
        <f t="shared" si="14"/>
        <v>Def</v>
      </c>
      <c r="D911" s="2" t="s">
        <v>108</v>
      </c>
      <c r="F911" s="3">
        <v>1</v>
      </c>
      <c r="G911" s="3" t="s">
        <v>142</v>
      </c>
      <c r="H911" s="10" t="s">
        <v>1644</v>
      </c>
      <c r="I911" s="7" t="s">
        <v>6073</v>
      </c>
      <c r="M911" s="7" t="s">
        <v>6396</v>
      </c>
      <c r="N911" s="7" t="s">
        <v>6396</v>
      </c>
    </row>
    <row r="912" spans="1:277">
      <c r="A912" s="3">
        <v>911</v>
      </c>
      <c r="B912" s="20" t="s">
        <v>5911</v>
      </c>
      <c r="C912" s="17" t="str">
        <f t="shared" si="14"/>
        <v>Def</v>
      </c>
      <c r="D912" s="2" t="s">
        <v>109</v>
      </c>
      <c r="F912" s="3">
        <v>1</v>
      </c>
      <c r="G912" s="3" t="s">
        <v>142</v>
      </c>
      <c r="H912" s="7" t="s">
        <v>144</v>
      </c>
      <c r="I912" s="7"/>
      <c r="M912" s="7" t="s">
        <v>6396</v>
      </c>
      <c r="N912" s="7" t="s">
        <v>6396</v>
      </c>
    </row>
    <row r="913" spans="1:277">
      <c r="A913" s="3">
        <v>912</v>
      </c>
      <c r="B913" s="20" t="s">
        <v>6074</v>
      </c>
      <c r="C913" s="17" t="str">
        <f t="shared" si="14"/>
        <v>Def</v>
      </c>
      <c r="D913" s="2" t="s">
        <v>110</v>
      </c>
      <c r="F913" s="3">
        <v>1</v>
      </c>
      <c r="G913" s="3" t="s">
        <v>141</v>
      </c>
      <c r="I913" s="3"/>
      <c r="J913" s="3"/>
      <c r="K913" s="3"/>
      <c r="M913" s="7" t="s">
        <v>6185</v>
      </c>
      <c r="N913" s="7" t="s">
        <v>6239</v>
      </c>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row>
    <row r="914" spans="1:277">
      <c r="A914" s="3">
        <v>913</v>
      </c>
      <c r="B914" s="20" t="s">
        <v>5912</v>
      </c>
      <c r="C914" s="17" t="str">
        <f t="shared" si="14"/>
        <v>Def</v>
      </c>
      <c r="D914" s="2" t="s">
        <v>111</v>
      </c>
      <c r="F914" s="3">
        <v>4</v>
      </c>
      <c r="G914" s="3" t="s">
        <v>142</v>
      </c>
      <c r="H914" s="7" t="s">
        <v>145</v>
      </c>
      <c r="I914" s="7" t="s">
        <v>1680</v>
      </c>
      <c r="M914" s="7" t="s">
        <v>6396</v>
      </c>
      <c r="N914" s="7" t="s">
        <v>6396</v>
      </c>
    </row>
    <row r="915" spans="1:277" ht="64.8">
      <c r="A915" s="3">
        <v>914</v>
      </c>
      <c r="B915" s="20" t="s">
        <v>1581</v>
      </c>
      <c r="C915" s="17" t="str">
        <f t="shared" si="14"/>
        <v>Def</v>
      </c>
      <c r="D915" s="2" t="s">
        <v>1582</v>
      </c>
      <c r="F915" s="3">
        <v>3</v>
      </c>
      <c r="G915" s="3" t="s">
        <v>142</v>
      </c>
      <c r="H915" s="10" t="s">
        <v>6652</v>
      </c>
      <c r="I915" s="23" t="s">
        <v>6371</v>
      </c>
      <c r="J915" s="8"/>
      <c r="K915" s="8"/>
      <c r="M915" s="7" t="s">
        <v>6396</v>
      </c>
      <c r="N915" s="7" t="s">
        <v>6396</v>
      </c>
    </row>
    <row r="916" spans="1:277">
      <c r="A916" s="3">
        <v>915</v>
      </c>
      <c r="B916" s="20" t="s">
        <v>5913</v>
      </c>
      <c r="C916" s="17" t="str">
        <f t="shared" si="14"/>
        <v>Def</v>
      </c>
      <c r="D916" s="2" t="s">
        <v>112</v>
      </c>
      <c r="F916" s="3">
        <v>6</v>
      </c>
      <c r="G916" s="3" t="s">
        <v>6017</v>
      </c>
      <c r="I916" s="7" t="s">
        <v>1673</v>
      </c>
      <c r="M916" s="7" t="s">
        <v>6396</v>
      </c>
      <c r="N916" s="7" t="s">
        <v>6396</v>
      </c>
    </row>
    <row r="917" spans="1:277" ht="48.6">
      <c r="A917" s="3">
        <v>916</v>
      </c>
      <c r="B917" s="20" t="s">
        <v>1583</v>
      </c>
      <c r="C917" s="17" t="str">
        <f t="shared" si="14"/>
        <v>Def</v>
      </c>
      <c r="D917" s="2" t="s">
        <v>1584</v>
      </c>
      <c r="F917" s="3">
        <v>3</v>
      </c>
      <c r="G917" s="3" t="s">
        <v>142</v>
      </c>
      <c r="H917" s="10" t="s">
        <v>6652</v>
      </c>
      <c r="I917" s="23" t="s">
        <v>6370</v>
      </c>
      <c r="M917" s="7" t="s">
        <v>6396</v>
      </c>
      <c r="N917" s="7" t="s">
        <v>6396</v>
      </c>
    </row>
    <row r="918" spans="1:277" ht="81">
      <c r="A918" s="3">
        <v>917</v>
      </c>
      <c r="B918" s="20" t="s">
        <v>1585</v>
      </c>
      <c r="C918" s="17" t="str">
        <f t="shared" si="14"/>
        <v>Def</v>
      </c>
      <c r="D918" s="2" t="s">
        <v>1586</v>
      </c>
      <c r="E918" s="2">
        <v>1</v>
      </c>
      <c r="F918" s="3">
        <v>3</v>
      </c>
      <c r="G918" s="3" t="s">
        <v>6017</v>
      </c>
      <c r="I918" s="23" t="s">
        <v>6375</v>
      </c>
      <c r="J918" s="7" t="s">
        <v>6372</v>
      </c>
      <c r="M918" s="34" t="s">
        <v>6609</v>
      </c>
      <c r="N918" s="7" t="s">
        <v>6396</v>
      </c>
      <c r="O918" s="25">
        <v>44165</v>
      </c>
      <c r="P918" s="25">
        <v>44146</v>
      </c>
    </row>
    <row r="919" spans="1:277">
      <c r="A919" s="3">
        <v>918</v>
      </c>
      <c r="B919" s="20" t="s">
        <v>5914</v>
      </c>
      <c r="C919" s="17" t="str">
        <f t="shared" si="14"/>
        <v>Def</v>
      </c>
      <c r="D919" s="2" t="s">
        <v>113</v>
      </c>
      <c r="F919" s="3">
        <v>3</v>
      </c>
      <c r="G919" s="3" t="s">
        <v>141</v>
      </c>
      <c r="I919" s="3"/>
      <c r="J919" s="3"/>
      <c r="K919" s="3"/>
      <c r="M919" s="7" t="s">
        <v>6168</v>
      </c>
      <c r="N919" s="7" t="s">
        <v>6218</v>
      </c>
    </row>
    <row r="920" spans="1:277">
      <c r="A920" s="3">
        <v>919</v>
      </c>
      <c r="B920" s="20" t="s">
        <v>1587</v>
      </c>
      <c r="C920" s="17" t="str">
        <f t="shared" si="14"/>
        <v>Def</v>
      </c>
      <c r="D920" s="2" t="s">
        <v>1588</v>
      </c>
      <c r="F920" s="3">
        <v>3</v>
      </c>
      <c r="G920" s="3" t="s">
        <v>142</v>
      </c>
      <c r="H920" s="10" t="s">
        <v>6360</v>
      </c>
      <c r="I920" s="24" t="s">
        <v>6362</v>
      </c>
      <c r="M920" s="7" t="s">
        <v>6396</v>
      </c>
      <c r="N920" s="7" t="s">
        <v>6396</v>
      </c>
    </row>
    <row r="921" spans="1:277">
      <c r="A921" s="3">
        <v>920</v>
      </c>
      <c r="B921" s="20" t="s">
        <v>1589</v>
      </c>
      <c r="C921" s="17" t="str">
        <f t="shared" si="14"/>
        <v>Def</v>
      </c>
      <c r="D921" s="2" t="s">
        <v>1590</v>
      </c>
      <c r="F921" s="3">
        <v>3</v>
      </c>
      <c r="G921" s="3" t="s">
        <v>142</v>
      </c>
      <c r="H921" s="10" t="s">
        <v>6652</v>
      </c>
      <c r="I921" s="23" t="s">
        <v>6356</v>
      </c>
      <c r="M921" s="7" t="s">
        <v>6396</v>
      </c>
      <c r="N921" s="7" t="s">
        <v>6396</v>
      </c>
    </row>
    <row r="922" spans="1:277" ht="64.8">
      <c r="A922" s="3">
        <v>921</v>
      </c>
      <c r="B922" s="20" t="s">
        <v>6357</v>
      </c>
      <c r="C922" s="17" t="str">
        <f t="shared" si="14"/>
        <v>Def</v>
      </c>
      <c r="D922" s="2" t="s">
        <v>114</v>
      </c>
      <c r="E922" s="2">
        <v>2</v>
      </c>
      <c r="F922" s="3">
        <v>3</v>
      </c>
      <c r="G922" s="3" t="s">
        <v>141</v>
      </c>
      <c r="I922" s="22" t="s">
        <v>6517</v>
      </c>
      <c r="J922" s="10"/>
      <c r="K922" s="10"/>
      <c r="M922" s="34" t="s">
        <v>6572</v>
      </c>
      <c r="N922" s="7" t="s">
        <v>6573</v>
      </c>
      <c r="O922" s="25">
        <v>44147</v>
      </c>
      <c r="P922" s="25">
        <v>44141</v>
      </c>
    </row>
    <row r="923" spans="1:277">
      <c r="A923" s="3">
        <v>922</v>
      </c>
      <c r="B923" s="20" t="s">
        <v>1591</v>
      </c>
      <c r="C923" s="17" t="str">
        <f t="shared" si="14"/>
        <v>Def</v>
      </c>
      <c r="D923" s="2" t="s">
        <v>6611</v>
      </c>
      <c r="F923" s="3">
        <v>3</v>
      </c>
      <c r="G923" s="3" t="s">
        <v>1666</v>
      </c>
      <c r="I923" s="7"/>
      <c r="M923" s="7" t="s">
        <v>6181</v>
      </c>
      <c r="N923" s="7" t="s">
        <v>1592</v>
      </c>
    </row>
    <row r="924" spans="1:277">
      <c r="A924" s="3">
        <v>923</v>
      </c>
      <c r="B924" s="20" t="s">
        <v>1593</v>
      </c>
      <c r="C924" s="17" t="str">
        <f t="shared" si="14"/>
        <v>Def</v>
      </c>
      <c r="D924" s="2" t="s">
        <v>1594</v>
      </c>
      <c r="F924" s="3">
        <v>3</v>
      </c>
      <c r="G924" s="3" t="s">
        <v>142</v>
      </c>
      <c r="H924" s="10" t="s">
        <v>6358</v>
      </c>
      <c r="I924" s="23" t="s">
        <v>6359</v>
      </c>
      <c r="M924" s="7" t="s">
        <v>6396</v>
      </c>
      <c r="N924" s="7" t="s">
        <v>6396</v>
      </c>
    </row>
    <row r="925" spans="1:277">
      <c r="A925" s="3">
        <v>924</v>
      </c>
      <c r="B925" s="20" t="s">
        <v>5915</v>
      </c>
      <c r="C925" s="17" t="str">
        <f t="shared" si="14"/>
        <v>Def</v>
      </c>
      <c r="D925" s="2" t="s">
        <v>115</v>
      </c>
      <c r="F925" s="3">
        <v>1</v>
      </c>
      <c r="G925" s="3" t="s">
        <v>142</v>
      </c>
      <c r="H925" s="7" t="s">
        <v>145</v>
      </c>
      <c r="I925" s="7" t="s">
        <v>1671</v>
      </c>
      <c r="M925" s="7" t="s">
        <v>6396</v>
      </c>
      <c r="N925" s="7" t="s">
        <v>6396</v>
      </c>
    </row>
    <row r="926" spans="1:277" ht="32.4">
      <c r="A926" s="3">
        <v>925</v>
      </c>
      <c r="B926" s="20" t="s">
        <v>1595</v>
      </c>
      <c r="C926" s="17" t="str">
        <f t="shared" si="14"/>
        <v>Def</v>
      </c>
      <c r="D926" s="2" t="s">
        <v>1596</v>
      </c>
      <c r="E926" s="2">
        <v>2</v>
      </c>
      <c r="F926" s="3">
        <v>3</v>
      </c>
      <c r="G926" s="3" t="s">
        <v>141</v>
      </c>
      <c r="I926" s="23" t="s">
        <v>6432</v>
      </c>
      <c r="M926" s="7" t="s">
        <v>6523</v>
      </c>
      <c r="N926" s="7" t="s">
        <v>6524</v>
      </c>
      <c r="O926" s="25">
        <v>44147</v>
      </c>
      <c r="P926" s="25">
        <v>44145</v>
      </c>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row>
    <row r="927" spans="1:277">
      <c r="A927" s="3">
        <v>926</v>
      </c>
      <c r="B927" s="20" t="s">
        <v>1597</v>
      </c>
      <c r="C927" s="17" t="str">
        <f t="shared" si="14"/>
        <v>Def</v>
      </c>
      <c r="D927" s="2" t="s">
        <v>1598</v>
      </c>
      <c r="F927" s="3">
        <v>3</v>
      </c>
      <c r="G927" s="3" t="s">
        <v>142</v>
      </c>
      <c r="H927" s="10" t="s">
        <v>6652</v>
      </c>
      <c r="I927" s="23" t="s">
        <v>6356</v>
      </c>
      <c r="L927" s="3" t="s">
        <v>6016</v>
      </c>
      <c r="M927" s="7" t="s">
        <v>6396</v>
      </c>
      <c r="N927" s="7" t="s">
        <v>6396</v>
      </c>
    </row>
    <row r="928" spans="1:277">
      <c r="A928" s="3">
        <v>927</v>
      </c>
      <c r="B928" s="20" t="s">
        <v>5916</v>
      </c>
      <c r="C928" s="17" t="str">
        <f t="shared" si="14"/>
        <v>Def</v>
      </c>
      <c r="D928" s="2" t="s">
        <v>116</v>
      </c>
      <c r="F928" s="3">
        <v>3</v>
      </c>
      <c r="G928" s="3" t="s">
        <v>1648</v>
      </c>
      <c r="H928" s="10" t="s">
        <v>6461</v>
      </c>
      <c r="I928" s="8" t="s">
        <v>1681</v>
      </c>
      <c r="J928" s="8"/>
      <c r="K928" s="8"/>
      <c r="M928" s="7" t="s">
        <v>6396</v>
      </c>
      <c r="N928" s="7" t="s">
        <v>6396</v>
      </c>
    </row>
    <row r="929" spans="1:277">
      <c r="A929" s="3">
        <v>928</v>
      </c>
      <c r="B929" s="20" t="s">
        <v>5917</v>
      </c>
      <c r="C929" s="17" t="str">
        <f t="shared" si="14"/>
        <v>Def</v>
      </c>
      <c r="D929" s="2" t="s">
        <v>117</v>
      </c>
      <c r="F929" s="3">
        <v>3</v>
      </c>
      <c r="G929" s="3" t="s">
        <v>141</v>
      </c>
      <c r="I929" s="3"/>
      <c r="J929" s="3"/>
      <c r="K929" s="3"/>
      <c r="M929" s="7" t="s">
        <v>6188</v>
      </c>
      <c r="N929" s="7" t="s">
        <v>6242</v>
      </c>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row>
    <row r="930" spans="1:277">
      <c r="A930" s="3">
        <v>929</v>
      </c>
      <c r="B930" s="20" t="s">
        <v>5918</v>
      </c>
      <c r="C930" s="17" t="str">
        <f t="shared" si="14"/>
        <v>Def</v>
      </c>
      <c r="D930" s="2" t="s">
        <v>118</v>
      </c>
      <c r="F930" s="3">
        <v>3</v>
      </c>
      <c r="G930" s="3" t="s">
        <v>141</v>
      </c>
      <c r="I930" s="3"/>
      <c r="J930" s="3"/>
      <c r="K930" s="3"/>
      <c r="M930" s="7" t="s">
        <v>6189</v>
      </c>
      <c r="N930" s="7" t="s">
        <v>6243</v>
      </c>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row>
    <row r="931" spans="1:277" ht="64.8">
      <c r="A931" s="3">
        <v>930</v>
      </c>
      <c r="B931" s="20" t="s">
        <v>5919</v>
      </c>
      <c r="C931" s="17" t="str">
        <f t="shared" si="14"/>
        <v>Def</v>
      </c>
      <c r="D931" s="2" t="s">
        <v>119</v>
      </c>
      <c r="F931" s="3">
        <v>1</v>
      </c>
      <c r="G931" s="3" t="s">
        <v>141</v>
      </c>
      <c r="I931" s="8" t="s">
        <v>6023</v>
      </c>
      <c r="J931" s="8"/>
      <c r="K931" s="8"/>
      <c r="M931" s="7" t="s">
        <v>6314</v>
      </c>
      <c r="N931" s="7" t="s">
        <v>6315</v>
      </c>
    </row>
    <row r="932" spans="1:277">
      <c r="A932" s="3">
        <v>931</v>
      </c>
      <c r="B932" s="20" t="s">
        <v>5920</v>
      </c>
      <c r="C932" s="17" t="str">
        <f t="shared" si="14"/>
        <v>Def</v>
      </c>
      <c r="D932" s="2" t="s">
        <v>120</v>
      </c>
      <c r="F932" s="3">
        <v>1</v>
      </c>
      <c r="G932" s="3" t="s">
        <v>141</v>
      </c>
      <c r="I932" s="3"/>
      <c r="J932" s="3"/>
      <c r="K932" s="3"/>
      <c r="M932" s="7" t="s">
        <v>6190</v>
      </c>
      <c r="N932" s="7" t="s">
        <v>6244</v>
      </c>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row>
    <row r="933" spans="1:277">
      <c r="A933" s="3">
        <v>932</v>
      </c>
      <c r="B933" s="20" t="s">
        <v>6045</v>
      </c>
      <c r="C933" s="17" t="str">
        <f t="shared" si="14"/>
        <v>Def</v>
      </c>
      <c r="D933" s="2" t="s">
        <v>1599</v>
      </c>
      <c r="F933" s="3">
        <v>3</v>
      </c>
      <c r="G933" s="3" t="s">
        <v>1666</v>
      </c>
      <c r="I933" s="7" t="s">
        <v>6075</v>
      </c>
      <c r="M933" s="7" t="s">
        <v>6191</v>
      </c>
      <c r="N933" s="7" t="s">
        <v>6245</v>
      </c>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row>
    <row r="934" spans="1:277">
      <c r="A934" s="3">
        <v>933</v>
      </c>
      <c r="B934" s="20" t="s">
        <v>1600</v>
      </c>
      <c r="C934" s="17" t="str">
        <f t="shared" si="14"/>
        <v>Def</v>
      </c>
      <c r="D934" s="2" t="s">
        <v>1601</v>
      </c>
      <c r="F934" s="3">
        <v>3</v>
      </c>
      <c r="G934" s="3" t="s">
        <v>142</v>
      </c>
      <c r="H934" s="10" t="s">
        <v>6652</v>
      </c>
      <c r="I934" s="23" t="s">
        <v>6356</v>
      </c>
      <c r="L934" s="3" t="s">
        <v>6016</v>
      </c>
      <c r="M934" s="7" t="s">
        <v>6396</v>
      </c>
      <c r="N934" s="7" t="s">
        <v>6396</v>
      </c>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row>
    <row r="935" spans="1:277">
      <c r="A935" s="3">
        <v>934</v>
      </c>
      <c r="B935" s="20" t="s">
        <v>5921</v>
      </c>
      <c r="C935" s="17" t="str">
        <f t="shared" si="14"/>
        <v>Def</v>
      </c>
      <c r="D935" s="2" t="s">
        <v>121</v>
      </c>
      <c r="F935" s="3">
        <v>1</v>
      </c>
      <c r="G935" s="3" t="s">
        <v>142</v>
      </c>
      <c r="H935" s="10" t="s">
        <v>6430</v>
      </c>
      <c r="I935" s="23" t="s">
        <v>6431</v>
      </c>
      <c r="J935" s="10"/>
      <c r="K935" s="10"/>
      <c r="M935" s="7" t="s">
        <v>6396</v>
      </c>
      <c r="N935" s="7" t="s">
        <v>6396</v>
      </c>
    </row>
    <row r="936" spans="1:277">
      <c r="A936" s="3">
        <v>935</v>
      </c>
      <c r="B936" s="20" t="s">
        <v>5922</v>
      </c>
      <c r="C936" s="17" t="str">
        <f t="shared" si="14"/>
        <v>Def</v>
      </c>
      <c r="D936" s="2" t="s">
        <v>122</v>
      </c>
      <c r="F936" s="3">
        <v>1</v>
      </c>
      <c r="G936" s="3" t="s">
        <v>142</v>
      </c>
      <c r="H936" s="10" t="s">
        <v>1645</v>
      </c>
      <c r="I936" s="7" t="s">
        <v>1682</v>
      </c>
      <c r="M936" s="7" t="s">
        <v>6396</v>
      </c>
      <c r="N936" s="7" t="s">
        <v>6396</v>
      </c>
    </row>
    <row r="937" spans="1:277">
      <c r="A937" s="3">
        <v>936</v>
      </c>
      <c r="B937" s="20" t="s">
        <v>5923</v>
      </c>
      <c r="C937" s="17" t="str">
        <f t="shared" si="14"/>
        <v>Def</v>
      </c>
      <c r="D937" s="2" t="s">
        <v>123</v>
      </c>
      <c r="F937" s="3">
        <v>1</v>
      </c>
      <c r="G937" s="3" t="s">
        <v>142</v>
      </c>
      <c r="H937" s="19" t="s">
        <v>6336</v>
      </c>
      <c r="I937" s="19"/>
      <c r="J937" s="10"/>
      <c r="K937" s="10"/>
      <c r="M937" s="7" t="s">
        <v>6396</v>
      </c>
      <c r="N937" s="7" t="s">
        <v>6396</v>
      </c>
    </row>
    <row r="938" spans="1:277">
      <c r="A938" s="3">
        <v>937</v>
      </c>
      <c r="B938" s="20" t="s">
        <v>6044</v>
      </c>
      <c r="C938" s="17" t="str">
        <f t="shared" si="14"/>
        <v>Def</v>
      </c>
      <c r="D938" s="2" t="s">
        <v>6043</v>
      </c>
      <c r="F938" s="3">
        <v>3</v>
      </c>
      <c r="G938" s="3" t="s">
        <v>1666</v>
      </c>
      <c r="I938" s="7" t="s">
        <v>6046</v>
      </c>
      <c r="M938" s="7" t="s">
        <v>6192</v>
      </c>
      <c r="N938" s="7" t="s">
        <v>6246</v>
      </c>
    </row>
    <row r="939" spans="1:277">
      <c r="A939" s="3">
        <v>938</v>
      </c>
      <c r="B939" s="20" t="s">
        <v>5924</v>
      </c>
      <c r="C939" s="17" t="str">
        <f t="shared" si="14"/>
        <v>Def</v>
      </c>
      <c r="D939" s="2" t="s">
        <v>124</v>
      </c>
      <c r="F939" s="3">
        <v>1</v>
      </c>
      <c r="G939" s="3" t="s">
        <v>141</v>
      </c>
      <c r="I939" s="3"/>
      <c r="J939" s="3"/>
      <c r="K939" s="3"/>
      <c r="M939" s="7" t="s">
        <v>6187</v>
      </c>
      <c r="N939" s="7" t="s">
        <v>6241</v>
      </c>
    </row>
    <row r="940" spans="1:277" ht="32.4">
      <c r="A940" s="3">
        <v>939</v>
      </c>
      <c r="B940" s="20" t="s">
        <v>1602</v>
      </c>
      <c r="C940" s="17" t="str">
        <f t="shared" si="14"/>
        <v>Def</v>
      </c>
      <c r="D940" s="2" t="s">
        <v>1603</v>
      </c>
      <c r="F940" s="3">
        <v>3</v>
      </c>
      <c r="G940" s="3" t="s">
        <v>6017</v>
      </c>
      <c r="I940" s="23" t="s">
        <v>6376</v>
      </c>
      <c r="M940" s="7" t="s">
        <v>6396</v>
      </c>
      <c r="N940" s="7" t="s">
        <v>6396</v>
      </c>
    </row>
    <row r="941" spans="1:277">
      <c r="A941" s="3">
        <v>940</v>
      </c>
      <c r="B941" s="20" t="s">
        <v>5925</v>
      </c>
      <c r="C941" s="17" t="str">
        <f t="shared" si="14"/>
        <v>Def</v>
      </c>
      <c r="D941" s="2" t="s">
        <v>125</v>
      </c>
      <c r="F941" s="3">
        <v>1</v>
      </c>
      <c r="G941" s="3" t="s">
        <v>142</v>
      </c>
      <c r="H941" s="10" t="s">
        <v>1646</v>
      </c>
      <c r="I941" s="3"/>
      <c r="J941" s="3"/>
      <c r="K941" s="3"/>
      <c r="M941" s="7" t="s">
        <v>6396</v>
      </c>
      <c r="N941" s="7" t="s">
        <v>6396</v>
      </c>
    </row>
    <row r="942" spans="1:277">
      <c r="A942" s="3">
        <v>941</v>
      </c>
      <c r="B942" s="20" t="s">
        <v>1604</v>
      </c>
      <c r="C942" s="17" t="str">
        <f t="shared" si="14"/>
        <v>Def</v>
      </c>
      <c r="D942" s="2" t="s">
        <v>1605</v>
      </c>
      <c r="F942" s="3">
        <v>3</v>
      </c>
      <c r="G942" s="3" t="s">
        <v>142</v>
      </c>
      <c r="H942" s="10" t="s">
        <v>6652</v>
      </c>
      <c r="I942" s="23" t="s">
        <v>6356</v>
      </c>
      <c r="L942" s="3" t="s">
        <v>6016</v>
      </c>
      <c r="M942" s="7" t="s">
        <v>6396</v>
      </c>
      <c r="N942" s="7" t="s">
        <v>6396</v>
      </c>
    </row>
    <row r="943" spans="1:277">
      <c r="A943" s="3">
        <v>942</v>
      </c>
      <c r="B943" s="20" t="s">
        <v>6604</v>
      </c>
      <c r="C943" s="17" t="str">
        <f t="shared" si="14"/>
        <v>Def</v>
      </c>
      <c r="D943" s="2" t="s">
        <v>1606</v>
      </c>
      <c r="E943" s="2">
        <v>2</v>
      </c>
      <c r="F943" s="3">
        <v>3</v>
      </c>
      <c r="G943" s="3" t="s">
        <v>141</v>
      </c>
      <c r="H943" s="22"/>
      <c r="I943" s="22" t="s">
        <v>6522</v>
      </c>
      <c r="M943" s="7" t="s">
        <v>6520</v>
      </c>
      <c r="N943" s="7" t="s">
        <v>6521</v>
      </c>
      <c r="O943" s="25">
        <v>44147</v>
      </c>
      <c r="P943" s="25">
        <v>44141</v>
      </c>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row>
    <row r="944" spans="1:277">
      <c r="A944" s="3">
        <v>943</v>
      </c>
      <c r="B944" s="20" t="s">
        <v>6076</v>
      </c>
      <c r="C944" s="17" t="str">
        <f t="shared" si="14"/>
        <v>Def</v>
      </c>
      <c r="D944" s="2" t="s">
        <v>126</v>
      </c>
      <c r="F944" s="3">
        <v>3</v>
      </c>
      <c r="G944" s="3" t="s">
        <v>6022</v>
      </c>
      <c r="I944" s="3"/>
      <c r="J944" s="3"/>
      <c r="K944" s="3"/>
      <c r="M944" s="7" t="s">
        <v>6193</v>
      </c>
      <c r="N944" s="7" t="s">
        <v>6247</v>
      </c>
    </row>
    <row r="945" spans="1:277">
      <c r="A945" s="3">
        <v>944</v>
      </c>
      <c r="B945" s="20" t="s">
        <v>1607</v>
      </c>
      <c r="C945" s="17" t="str">
        <f t="shared" si="14"/>
        <v>Def</v>
      </c>
      <c r="D945" s="2" t="s">
        <v>1608</v>
      </c>
      <c r="F945" s="3">
        <v>3</v>
      </c>
      <c r="G945" s="3" t="s">
        <v>1666</v>
      </c>
      <c r="I945" s="7"/>
      <c r="M945" s="7" t="s">
        <v>6314</v>
      </c>
      <c r="N945" s="7" t="s">
        <v>6315</v>
      </c>
    </row>
    <row r="946" spans="1:277">
      <c r="A946" s="3">
        <v>945</v>
      </c>
      <c r="B946" s="20" t="s">
        <v>1609</v>
      </c>
      <c r="C946" s="17" t="str">
        <f t="shared" si="14"/>
        <v>Def</v>
      </c>
      <c r="D946" s="2" t="s">
        <v>1610</v>
      </c>
      <c r="F946" s="3">
        <v>3</v>
      </c>
      <c r="G946" s="3" t="s">
        <v>142</v>
      </c>
      <c r="H946" s="19" t="s">
        <v>6429</v>
      </c>
      <c r="I946" s="19"/>
      <c r="M946" s="7" t="s">
        <v>6396</v>
      </c>
      <c r="N946" s="7" t="s">
        <v>6396</v>
      </c>
    </row>
    <row r="947" spans="1:277" ht="32.4">
      <c r="A947" s="3">
        <v>946</v>
      </c>
      <c r="B947" s="20" t="s">
        <v>5926</v>
      </c>
      <c r="C947" s="17" t="str">
        <f t="shared" si="14"/>
        <v>Def</v>
      </c>
      <c r="D947" s="2" t="s">
        <v>127</v>
      </c>
      <c r="F947" s="3">
        <v>3</v>
      </c>
      <c r="G947" s="3" t="s">
        <v>142</v>
      </c>
      <c r="H947" s="10" t="s">
        <v>6428</v>
      </c>
      <c r="I947" s="22" t="s">
        <v>6377</v>
      </c>
      <c r="J947" s="10"/>
      <c r="K947" s="10"/>
      <c r="M947" s="7" t="s">
        <v>6396</v>
      </c>
      <c r="N947" s="7" t="s">
        <v>6396</v>
      </c>
    </row>
    <row r="948" spans="1:277">
      <c r="A948" s="3">
        <v>947</v>
      </c>
      <c r="B948" s="20" t="s">
        <v>5927</v>
      </c>
      <c r="C948" s="17" t="str">
        <f t="shared" si="14"/>
        <v>Def</v>
      </c>
      <c r="D948" s="2" t="s">
        <v>128</v>
      </c>
      <c r="F948" s="3">
        <v>1</v>
      </c>
      <c r="G948" s="3" t="s">
        <v>142</v>
      </c>
      <c r="H948" s="10" t="s">
        <v>1638</v>
      </c>
      <c r="I948" s="3"/>
      <c r="J948" s="3"/>
      <c r="K948" s="3"/>
      <c r="M948" s="7" t="s">
        <v>6396</v>
      </c>
      <c r="N948" s="7" t="s">
        <v>6396</v>
      </c>
    </row>
    <row r="949" spans="1:277">
      <c r="A949" s="3">
        <v>948</v>
      </c>
      <c r="B949" s="20" t="s">
        <v>6077</v>
      </c>
      <c r="C949" s="17" t="str">
        <f t="shared" si="14"/>
        <v>Def</v>
      </c>
      <c r="D949" s="2" t="s">
        <v>129</v>
      </c>
      <c r="F949" s="3">
        <v>3</v>
      </c>
      <c r="G949" s="3" t="s">
        <v>141</v>
      </c>
      <c r="I949" s="8" t="s">
        <v>1683</v>
      </c>
      <c r="J949" s="8"/>
      <c r="K949" s="8"/>
      <c r="M949" s="7" t="s">
        <v>6194</v>
      </c>
      <c r="N949" s="7" t="s">
        <v>6248</v>
      </c>
    </row>
    <row r="950" spans="1:277" ht="32.4">
      <c r="A950" s="3">
        <v>949</v>
      </c>
      <c r="B950" s="20" t="s">
        <v>1611</v>
      </c>
      <c r="C950" s="17" t="str">
        <f t="shared" si="14"/>
        <v>Def</v>
      </c>
      <c r="D950" s="2" t="s">
        <v>1612</v>
      </c>
      <c r="F950" s="3">
        <v>3</v>
      </c>
      <c r="G950" s="3" t="s">
        <v>142</v>
      </c>
      <c r="H950" s="10" t="s">
        <v>6426</v>
      </c>
      <c r="I950" s="23" t="s">
        <v>6378</v>
      </c>
      <c r="M950" s="7" t="s">
        <v>6396</v>
      </c>
      <c r="N950" s="7" t="s">
        <v>6396</v>
      </c>
    </row>
    <row r="951" spans="1:277">
      <c r="A951" s="3">
        <v>950</v>
      </c>
      <c r="B951" s="20" t="s">
        <v>5928</v>
      </c>
      <c r="C951" s="17" t="str">
        <f t="shared" si="14"/>
        <v>Def</v>
      </c>
      <c r="D951" s="2" t="s">
        <v>130</v>
      </c>
      <c r="F951" s="3">
        <v>3</v>
      </c>
      <c r="G951" s="3" t="s">
        <v>141</v>
      </c>
      <c r="I951" s="7" t="s">
        <v>1684</v>
      </c>
      <c r="M951" s="7" t="s">
        <v>6150</v>
      </c>
      <c r="N951" s="7" t="s">
        <v>6198</v>
      </c>
    </row>
    <row r="952" spans="1:277">
      <c r="A952" s="3">
        <v>951</v>
      </c>
      <c r="B952" s="20" t="s">
        <v>5929</v>
      </c>
      <c r="C952" s="17" t="str">
        <f t="shared" si="14"/>
        <v>Def</v>
      </c>
      <c r="D952" s="2" t="s">
        <v>131</v>
      </c>
      <c r="F952" s="3">
        <v>3</v>
      </c>
      <c r="G952" s="3" t="s">
        <v>142</v>
      </c>
      <c r="H952" s="10" t="s">
        <v>1645</v>
      </c>
      <c r="I952" s="7" t="s">
        <v>1685</v>
      </c>
      <c r="M952" s="7" t="s">
        <v>6396</v>
      </c>
      <c r="N952" s="7" t="s">
        <v>6396</v>
      </c>
    </row>
    <row r="953" spans="1:277">
      <c r="A953" s="3">
        <v>952</v>
      </c>
      <c r="B953" s="20" t="s">
        <v>5930</v>
      </c>
      <c r="C953" s="17" t="str">
        <f t="shared" si="14"/>
        <v>Def</v>
      </c>
      <c r="D953" s="2" t="s">
        <v>132</v>
      </c>
      <c r="F953" s="3">
        <v>1</v>
      </c>
      <c r="G953" s="3" t="s">
        <v>142</v>
      </c>
      <c r="H953" s="10" t="s">
        <v>1645</v>
      </c>
      <c r="I953" s="7" t="s">
        <v>1686</v>
      </c>
      <c r="M953" s="7" t="s">
        <v>6396</v>
      </c>
      <c r="N953" s="7" t="s">
        <v>6396</v>
      </c>
    </row>
    <row r="954" spans="1:277">
      <c r="A954" s="3">
        <v>953</v>
      </c>
      <c r="B954" s="20" t="s">
        <v>5931</v>
      </c>
      <c r="C954" s="17" t="str">
        <f t="shared" si="14"/>
        <v>Def</v>
      </c>
      <c r="D954" s="2" t="s">
        <v>133</v>
      </c>
      <c r="F954" s="3">
        <v>1</v>
      </c>
      <c r="G954" s="3" t="s">
        <v>141</v>
      </c>
      <c r="I954" s="3"/>
      <c r="J954" s="3"/>
      <c r="K954" s="3"/>
      <c r="M954" s="7" t="s">
        <v>6316</v>
      </c>
      <c r="N954" s="7" t="s">
        <v>6317</v>
      </c>
    </row>
    <row r="955" spans="1:277">
      <c r="A955" s="3">
        <v>954</v>
      </c>
      <c r="B955" s="20" t="s">
        <v>5932</v>
      </c>
      <c r="C955" s="17" t="str">
        <f t="shared" si="14"/>
        <v>Def</v>
      </c>
      <c r="D955" s="2" t="s">
        <v>134</v>
      </c>
      <c r="F955" s="3">
        <v>1</v>
      </c>
      <c r="G955" s="3" t="s">
        <v>6017</v>
      </c>
      <c r="I955" s="3"/>
      <c r="J955" s="3"/>
      <c r="K955" s="3"/>
      <c r="M955" s="7" t="s">
        <v>6396</v>
      </c>
      <c r="N955" s="7" t="s">
        <v>6396</v>
      </c>
    </row>
    <row r="956" spans="1:277">
      <c r="A956" s="3">
        <v>955</v>
      </c>
      <c r="B956" s="20" t="s">
        <v>1617</v>
      </c>
      <c r="C956" s="17" t="str">
        <f t="shared" si="14"/>
        <v>Def</v>
      </c>
      <c r="D956" s="2" t="s">
        <v>1618</v>
      </c>
      <c r="F956" s="3">
        <v>3</v>
      </c>
      <c r="G956" s="3" t="s">
        <v>142</v>
      </c>
      <c r="H956" s="7" t="s">
        <v>6427</v>
      </c>
      <c r="I956" s="24" t="s">
        <v>6354</v>
      </c>
      <c r="M956" s="7" t="s">
        <v>6396</v>
      </c>
      <c r="N956" s="7" t="s">
        <v>6396</v>
      </c>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row>
    <row r="957" spans="1:277">
      <c r="A957" s="3">
        <v>956</v>
      </c>
      <c r="B957" s="20" t="s">
        <v>1613</v>
      </c>
      <c r="C957" s="17" t="str">
        <f t="shared" si="14"/>
        <v>Def</v>
      </c>
      <c r="D957" s="2" t="s">
        <v>1614</v>
      </c>
      <c r="F957" s="3">
        <v>3</v>
      </c>
      <c r="G957" s="3" t="s">
        <v>142</v>
      </c>
      <c r="H957" s="7" t="s">
        <v>6427</v>
      </c>
      <c r="I957" s="24" t="s">
        <v>6354</v>
      </c>
      <c r="M957" s="7" t="s">
        <v>6396</v>
      </c>
      <c r="N957" s="7" t="s">
        <v>6396</v>
      </c>
    </row>
    <row r="958" spans="1:277" ht="32.4">
      <c r="A958" s="3">
        <v>957</v>
      </c>
      <c r="B958" s="20" t="s">
        <v>1615</v>
      </c>
      <c r="C958" s="17" t="str">
        <f t="shared" si="14"/>
        <v>Def</v>
      </c>
      <c r="D958" s="2" t="s">
        <v>1616</v>
      </c>
      <c r="E958" s="2">
        <v>2</v>
      </c>
      <c r="F958" s="3">
        <v>3</v>
      </c>
      <c r="G958" s="3" t="s">
        <v>6017</v>
      </c>
      <c r="I958" s="23" t="s">
        <v>6519</v>
      </c>
      <c r="J958" s="8"/>
      <c r="K958" s="8"/>
      <c r="M958" s="7" t="s">
        <v>6610</v>
      </c>
      <c r="N958" s="7" t="s">
        <v>6396</v>
      </c>
      <c r="O958" s="25">
        <v>44147</v>
      </c>
      <c r="P958" s="25">
        <v>44140</v>
      </c>
    </row>
    <row r="959" spans="1:277">
      <c r="A959" s="3">
        <v>958</v>
      </c>
      <c r="B959" s="20" t="s">
        <v>5933</v>
      </c>
      <c r="C959" s="17" t="str">
        <f t="shared" si="14"/>
        <v>Def</v>
      </c>
      <c r="D959" s="2" t="s">
        <v>135</v>
      </c>
      <c r="F959" s="3">
        <v>1</v>
      </c>
      <c r="G959" s="3" t="s">
        <v>6017</v>
      </c>
      <c r="I959" s="10" t="s">
        <v>6021</v>
      </c>
      <c r="J959" s="10"/>
      <c r="K959" s="10"/>
      <c r="M959" s="7" t="s">
        <v>6396</v>
      </c>
      <c r="N959" s="7" t="s">
        <v>6396</v>
      </c>
    </row>
    <row r="960" spans="1:277" ht="32.4">
      <c r="A960" s="3">
        <v>959</v>
      </c>
      <c r="B960" s="20" t="s">
        <v>1619</v>
      </c>
      <c r="C960" s="17" t="str">
        <f t="shared" si="14"/>
        <v>Def</v>
      </c>
      <c r="D960" s="2" t="s">
        <v>1620</v>
      </c>
      <c r="F960" s="3">
        <v>3</v>
      </c>
      <c r="G960" s="3" t="s">
        <v>6017</v>
      </c>
      <c r="I960" s="23" t="s">
        <v>6379</v>
      </c>
      <c r="M960" s="7" t="s">
        <v>6396</v>
      </c>
      <c r="N960" s="7" t="s">
        <v>6396</v>
      </c>
    </row>
    <row r="961" spans="1:14" ht="48.6">
      <c r="A961" s="3">
        <v>960</v>
      </c>
      <c r="B961" s="20" t="s">
        <v>1621</v>
      </c>
      <c r="C961" s="17" t="str">
        <f t="shared" si="14"/>
        <v>Def</v>
      </c>
      <c r="D961" s="2" t="s">
        <v>1622</v>
      </c>
      <c r="F961" s="3">
        <v>3</v>
      </c>
      <c r="G961" s="3" t="s">
        <v>1666</v>
      </c>
      <c r="I961" s="23" t="s">
        <v>6381</v>
      </c>
      <c r="M961" s="7" t="s">
        <v>6424</v>
      </c>
      <c r="N961" s="7" t="s">
        <v>6425</v>
      </c>
    </row>
    <row r="962" spans="1:14">
      <c r="A962" s="3">
        <v>961</v>
      </c>
      <c r="B962" s="20" t="s">
        <v>1623</v>
      </c>
      <c r="C962" s="17" t="str">
        <f t="shared" ref="C962:C1025" si="15">HYPERLINK("#'"&amp;B962&amp;"'!A1","Def")</f>
        <v>Def</v>
      </c>
      <c r="D962" s="2" t="s">
        <v>1624</v>
      </c>
      <c r="F962" s="3">
        <v>2</v>
      </c>
      <c r="G962" s="3" t="s">
        <v>6017</v>
      </c>
      <c r="I962" s="7"/>
      <c r="M962" s="7" t="s">
        <v>6396</v>
      </c>
      <c r="N962" s="7" t="s">
        <v>6396</v>
      </c>
    </row>
    <row r="963" spans="1:14">
      <c r="A963" s="3">
        <v>962</v>
      </c>
      <c r="B963" s="20" t="s">
        <v>1625</v>
      </c>
      <c r="C963" s="17" t="str">
        <f t="shared" si="15"/>
        <v>Def</v>
      </c>
      <c r="D963" s="2" t="s">
        <v>1625</v>
      </c>
      <c r="F963" s="3">
        <v>7</v>
      </c>
      <c r="G963" s="3" t="s">
        <v>1667</v>
      </c>
      <c r="H963" s="10" t="s">
        <v>5940</v>
      </c>
      <c r="I963" s="7"/>
      <c r="M963" s="7" t="s">
        <v>6396</v>
      </c>
      <c r="N963" s="7" t="s">
        <v>6396</v>
      </c>
    </row>
    <row r="964" spans="1:14">
      <c r="A964" s="3">
        <v>963</v>
      </c>
      <c r="B964" s="20" t="s">
        <v>1626</v>
      </c>
      <c r="C964" s="17" t="str">
        <f t="shared" si="15"/>
        <v>Def</v>
      </c>
      <c r="D964" s="2" t="s">
        <v>1627</v>
      </c>
      <c r="F964" s="3">
        <v>7</v>
      </c>
      <c r="G964" s="3" t="s">
        <v>1667</v>
      </c>
      <c r="H964" s="10" t="s">
        <v>5940</v>
      </c>
      <c r="I964" s="7"/>
      <c r="M964" s="7" t="s">
        <v>6396</v>
      </c>
      <c r="N964" s="7" t="s">
        <v>6396</v>
      </c>
    </row>
    <row r="965" spans="1:14">
      <c r="A965" s="3">
        <v>964</v>
      </c>
      <c r="B965" s="20" t="s">
        <v>1628</v>
      </c>
      <c r="C965" s="17" t="str">
        <f t="shared" si="15"/>
        <v>Def</v>
      </c>
      <c r="D965" s="2" t="s">
        <v>1629</v>
      </c>
      <c r="F965" s="3">
        <v>7</v>
      </c>
      <c r="G965" s="3" t="s">
        <v>1667</v>
      </c>
      <c r="H965" s="10" t="s">
        <v>5940</v>
      </c>
      <c r="I965" s="7"/>
      <c r="M965" s="7" t="s">
        <v>6396</v>
      </c>
      <c r="N965" s="7" t="s">
        <v>6396</v>
      </c>
    </row>
    <row r="966" spans="1:14">
      <c r="A966" s="3">
        <v>965</v>
      </c>
      <c r="B966" s="20" t="s">
        <v>1630</v>
      </c>
      <c r="C966" s="17" t="str">
        <f t="shared" si="15"/>
        <v>Def</v>
      </c>
      <c r="D966" s="2" t="s">
        <v>1631</v>
      </c>
      <c r="F966" s="3">
        <v>7</v>
      </c>
      <c r="G966" s="3" t="s">
        <v>1667</v>
      </c>
      <c r="H966" s="10" t="s">
        <v>5940</v>
      </c>
      <c r="I966" s="7"/>
      <c r="M966" s="7" t="s">
        <v>6396</v>
      </c>
      <c r="N966" s="7" t="s">
        <v>6396</v>
      </c>
    </row>
    <row r="967" spans="1:14">
      <c r="A967" s="3">
        <v>966</v>
      </c>
      <c r="B967" s="20" t="s">
        <v>1632</v>
      </c>
      <c r="C967" s="17" t="str">
        <f t="shared" si="15"/>
        <v>Def</v>
      </c>
      <c r="D967" s="2" t="s">
        <v>1633</v>
      </c>
      <c r="F967" s="3">
        <v>7</v>
      </c>
      <c r="G967" s="3" t="s">
        <v>1667</v>
      </c>
      <c r="H967" s="10" t="s">
        <v>5940</v>
      </c>
      <c r="I967" s="7"/>
      <c r="M967" s="7" t="s">
        <v>6396</v>
      </c>
      <c r="N967" s="7" t="s">
        <v>6396</v>
      </c>
    </row>
    <row r="968" spans="1:14">
      <c r="A968" s="3">
        <v>967</v>
      </c>
      <c r="B968" s="20" t="s">
        <v>1634</v>
      </c>
      <c r="C968" s="17" t="str">
        <f t="shared" si="15"/>
        <v>Def</v>
      </c>
      <c r="D968" s="2" t="s">
        <v>1635</v>
      </c>
      <c r="F968" s="3">
        <v>7</v>
      </c>
      <c r="G968" s="3" t="s">
        <v>1667</v>
      </c>
      <c r="H968" s="10" t="s">
        <v>5940</v>
      </c>
      <c r="I968" s="7"/>
      <c r="M968" s="7" t="s">
        <v>6396</v>
      </c>
      <c r="N968" s="7" t="s">
        <v>6396</v>
      </c>
    </row>
    <row r="969" spans="1:14">
      <c r="A969" s="3">
        <v>968</v>
      </c>
      <c r="B969" s="20" t="s">
        <v>1921</v>
      </c>
      <c r="C969" s="17" t="str">
        <f t="shared" si="15"/>
        <v>Def</v>
      </c>
      <c r="D969" s="2" t="s">
        <v>1922</v>
      </c>
      <c r="F969" s="3">
        <v>7</v>
      </c>
      <c r="G969" s="3" t="s">
        <v>5955</v>
      </c>
      <c r="H969" s="10" t="s">
        <v>1639</v>
      </c>
      <c r="I969" s="7"/>
      <c r="M969" s="7" t="s">
        <v>6396</v>
      </c>
      <c r="N969" s="7" t="s">
        <v>6396</v>
      </c>
    </row>
    <row r="970" spans="1:14">
      <c r="A970" s="3">
        <v>969</v>
      </c>
      <c r="B970" s="20" t="s">
        <v>1923</v>
      </c>
      <c r="C970" s="17" t="str">
        <f t="shared" si="15"/>
        <v>Def</v>
      </c>
      <c r="D970" s="2" t="s">
        <v>1924</v>
      </c>
      <c r="F970" s="3">
        <v>7</v>
      </c>
      <c r="G970" s="3" t="s">
        <v>5955</v>
      </c>
      <c r="H970" s="10" t="s">
        <v>1639</v>
      </c>
      <c r="I970" s="7"/>
      <c r="M970" s="7" t="s">
        <v>6396</v>
      </c>
      <c r="N970" s="7" t="s">
        <v>6396</v>
      </c>
    </row>
    <row r="971" spans="1:14">
      <c r="A971" s="3">
        <v>970</v>
      </c>
      <c r="B971" s="20" t="s">
        <v>1925</v>
      </c>
      <c r="C971" s="17" t="str">
        <f t="shared" si="15"/>
        <v>Def</v>
      </c>
      <c r="D971" s="2" t="s">
        <v>1926</v>
      </c>
      <c r="F971" s="3">
        <v>7</v>
      </c>
      <c r="G971" s="3" t="s">
        <v>5955</v>
      </c>
      <c r="H971" s="10" t="s">
        <v>1639</v>
      </c>
      <c r="I971" s="7"/>
      <c r="M971" s="7" t="s">
        <v>6396</v>
      </c>
      <c r="N971" s="7" t="s">
        <v>6396</v>
      </c>
    </row>
    <row r="972" spans="1:14">
      <c r="A972" s="3">
        <v>971</v>
      </c>
      <c r="B972" s="20" t="s">
        <v>1927</v>
      </c>
      <c r="C972" s="17" t="str">
        <f t="shared" si="15"/>
        <v>Def</v>
      </c>
      <c r="D972" s="2" t="s">
        <v>1928</v>
      </c>
      <c r="F972" s="3">
        <v>7</v>
      </c>
      <c r="G972" s="3" t="s">
        <v>5955</v>
      </c>
      <c r="H972" s="10" t="s">
        <v>1639</v>
      </c>
      <c r="I972" s="7" t="s">
        <v>5956</v>
      </c>
      <c r="M972" s="7" t="s">
        <v>6396</v>
      </c>
      <c r="N972" s="7" t="s">
        <v>6396</v>
      </c>
    </row>
    <row r="973" spans="1:14">
      <c r="A973" s="3">
        <v>972</v>
      </c>
      <c r="B973" s="20" t="s">
        <v>1929</v>
      </c>
      <c r="C973" s="17" t="str">
        <f t="shared" si="15"/>
        <v>Def</v>
      </c>
      <c r="D973" s="2" t="s">
        <v>1930</v>
      </c>
      <c r="F973" s="3">
        <v>7</v>
      </c>
      <c r="G973" s="3" t="s">
        <v>5955</v>
      </c>
      <c r="H973" s="10" t="s">
        <v>1639</v>
      </c>
      <c r="I973" s="7" t="s">
        <v>5957</v>
      </c>
      <c r="M973" s="7" t="s">
        <v>6396</v>
      </c>
      <c r="N973" s="7" t="s">
        <v>6396</v>
      </c>
    </row>
    <row r="974" spans="1:14">
      <c r="A974" s="3">
        <v>973</v>
      </c>
      <c r="B974" s="20" t="s">
        <v>1931</v>
      </c>
      <c r="C974" s="17" t="str">
        <f t="shared" si="15"/>
        <v>Def</v>
      </c>
      <c r="D974" s="2" t="s">
        <v>1932</v>
      </c>
      <c r="F974" s="3">
        <v>7</v>
      </c>
      <c r="G974" s="3" t="s">
        <v>5955</v>
      </c>
      <c r="H974" s="10" t="s">
        <v>1639</v>
      </c>
      <c r="I974" s="7"/>
      <c r="M974" s="7" t="s">
        <v>6396</v>
      </c>
      <c r="N974" s="7" t="s">
        <v>6396</v>
      </c>
    </row>
    <row r="975" spans="1:14">
      <c r="A975" s="3">
        <v>974</v>
      </c>
      <c r="B975" s="20" t="s">
        <v>1933</v>
      </c>
      <c r="C975" s="17" t="str">
        <f t="shared" si="15"/>
        <v>Def</v>
      </c>
      <c r="D975" s="2" t="s">
        <v>1934</v>
      </c>
      <c r="F975" s="3">
        <v>7</v>
      </c>
      <c r="G975" s="3" t="s">
        <v>5955</v>
      </c>
      <c r="H975" s="10" t="s">
        <v>1639</v>
      </c>
      <c r="I975" s="7"/>
      <c r="M975" s="7" t="s">
        <v>6396</v>
      </c>
      <c r="N975" s="7" t="s">
        <v>6396</v>
      </c>
    </row>
    <row r="976" spans="1:14">
      <c r="A976" s="3">
        <v>975</v>
      </c>
      <c r="B976" s="20" t="s">
        <v>1935</v>
      </c>
      <c r="C976" s="17" t="str">
        <f t="shared" si="15"/>
        <v>Def</v>
      </c>
      <c r="D976" s="2" t="s">
        <v>1935</v>
      </c>
      <c r="F976" s="3">
        <v>7</v>
      </c>
      <c r="G976" s="3" t="s">
        <v>5955</v>
      </c>
      <c r="H976" s="10" t="s">
        <v>1639</v>
      </c>
      <c r="I976" s="7"/>
      <c r="M976" s="7" t="s">
        <v>6396</v>
      </c>
      <c r="N976" s="7" t="s">
        <v>6396</v>
      </c>
    </row>
    <row r="977" spans="1:14">
      <c r="A977" s="3">
        <v>976</v>
      </c>
      <c r="B977" s="20" t="s">
        <v>1936</v>
      </c>
      <c r="C977" s="17" t="str">
        <f t="shared" si="15"/>
        <v>Def</v>
      </c>
      <c r="D977" s="2" t="s">
        <v>1937</v>
      </c>
      <c r="F977" s="3">
        <v>7</v>
      </c>
      <c r="G977" s="3" t="s">
        <v>5955</v>
      </c>
      <c r="H977" s="10" t="s">
        <v>1639</v>
      </c>
      <c r="I977" s="7"/>
      <c r="M977" s="7" t="s">
        <v>6396</v>
      </c>
      <c r="N977" s="7" t="s">
        <v>6396</v>
      </c>
    </row>
    <row r="978" spans="1:14">
      <c r="A978" s="3">
        <v>977</v>
      </c>
      <c r="B978" s="20" t="s">
        <v>1938</v>
      </c>
      <c r="C978" s="17" t="str">
        <f t="shared" si="15"/>
        <v>Def</v>
      </c>
      <c r="D978" s="2" t="s">
        <v>1939</v>
      </c>
      <c r="F978" s="3">
        <v>7</v>
      </c>
      <c r="G978" s="3" t="s">
        <v>5955</v>
      </c>
      <c r="H978" s="10" t="s">
        <v>1639</v>
      </c>
      <c r="I978" s="7"/>
      <c r="M978" s="7" t="s">
        <v>6396</v>
      </c>
      <c r="N978" s="7" t="s">
        <v>6396</v>
      </c>
    </row>
    <row r="979" spans="1:14">
      <c r="A979" s="3">
        <v>978</v>
      </c>
      <c r="B979" s="20" t="s">
        <v>1940</v>
      </c>
      <c r="C979" s="17" t="str">
        <f t="shared" si="15"/>
        <v>Def</v>
      </c>
      <c r="D979" s="2" t="s">
        <v>1937</v>
      </c>
      <c r="F979" s="3">
        <v>7</v>
      </c>
      <c r="G979" s="3" t="s">
        <v>5955</v>
      </c>
      <c r="H979" s="10" t="s">
        <v>1639</v>
      </c>
      <c r="I979" s="7"/>
      <c r="M979" s="7" t="s">
        <v>6396</v>
      </c>
      <c r="N979" s="7" t="s">
        <v>6396</v>
      </c>
    </row>
    <row r="980" spans="1:14">
      <c r="A980" s="3">
        <v>979</v>
      </c>
      <c r="B980" s="20" t="s">
        <v>1941</v>
      </c>
      <c r="C980" s="17" t="str">
        <f t="shared" si="15"/>
        <v>Def</v>
      </c>
      <c r="D980" s="2" t="s">
        <v>1942</v>
      </c>
      <c r="F980" s="3">
        <v>7</v>
      </c>
      <c r="G980" s="3" t="s">
        <v>5955</v>
      </c>
      <c r="H980" s="10" t="s">
        <v>1639</v>
      </c>
      <c r="I980" s="7"/>
      <c r="M980" s="7" t="s">
        <v>6396</v>
      </c>
      <c r="N980" s="7" t="s">
        <v>6396</v>
      </c>
    </row>
    <row r="981" spans="1:14">
      <c r="A981" s="3">
        <v>980</v>
      </c>
      <c r="B981" s="20" t="s">
        <v>1943</v>
      </c>
      <c r="C981" s="17" t="str">
        <f t="shared" si="15"/>
        <v>Def</v>
      </c>
      <c r="D981" s="2" t="s">
        <v>1944</v>
      </c>
      <c r="F981" s="3">
        <v>7</v>
      </c>
      <c r="G981" s="3" t="s">
        <v>5955</v>
      </c>
      <c r="H981" s="10" t="s">
        <v>1639</v>
      </c>
      <c r="I981" s="7"/>
      <c r="M981" s="7" t="s">
        <v>6396</v>
      </c>
      <c r="N981" s="7" t="s">
        <v>6396</v>
      </c>
    </row>
    <row r="982" spans="1:14">
      <c r="A982" s="3">
        <v>981</v>
      </c>
      <c r="B982" s="20" t="s">
        <v>1945</v>
      </c>
      <c r="C982" s="17" t="str">
        <f t="shared" si="15"/>
        <v>Def</v>
      </c>
      <c r="D982" s="2" t="s">
        <v>1946</v>
      </c>
      <c r="F982" s="3">
        <v>7</v>
      </c>
      <c r="G982" s="3" t="s">
        <v>5955</v>
      </c>
      <c r="H982" s="10" t="s">
        <v>1639</v>
      </c>
      <c r="I982" s="7"/>
      <c r="M982" s="7" t="s">
        <v>6396</v>
      </c>
      <c r="N982" s="7" t="s">
        <v>6396</v>
      </c>
    </row>
    <row r="983" spans="1:14">
      <c r="A983" s="3">
        <v>982</v>
      </c>
      <c r="B983" s="20" t="s">
        <v>1947</v>
      </c>
      <c r="C983" s="17" t="str">
        <f t="shared" si="15"/>
        <v>Def</v>
      </c>
      <c r="D983" s="2" t="s">
        <v>1948</v>
      </c>
      <c r="F983" s="3">
        <v>7</v>
      </c>
      <c r="G983" s="3" t="s">
        <v>5955</v>
      </c>
      <c r="H983" s="10" t="s">
        <v>1639</v>
      </c>
      <c r="I983" s="7"/>
      <c r="M983" s="7" t="s">
        <v>6396</v>
      </c>
      <c r="N983" s="7" t="s">
        <v>6396</v>
      </c>
    </row>
    <row r="984" spans="1:14">
      <c r="A984" s="3">
        <v>983</v>
      </c>
      <c r="B984" s="20" t="s">
        <v>1949</v>
      </c>
      <c r="C984" s="17" t="str">
        <f t="shared" si="15"/>
        <v>Def</v>
      </c>
      <c r="D984" s="2" t="s">
        <v>1950</v>
      </c>
      <c r="F984" s="3">
        <v>7</v>
      </c>
      <c r="G984" s="3" t="s">
        <v>5955</v>
      </c>
      <c r="H984" s="10" t="s">
        <v>1639</v>
      </c>
      <c r="I984" s="7" t="s">
        <v>5958</v>
      </c>
      <c r="M984" s="7" t="s">
        <v>6396</v>
      </c>
      <c r="N984" s="7" t="s">
        <v>6396</v>
      </c>
    </row>
    <row r="985" spans="1:14">
      <c r="A985" s="3">
        <v>984</v>
      </c>
      <c r="B985" s="20" t="s">
        <v>1951</v>
      </c>
      <c r="C985" s="17" t="str">
        <f t="shared" si="15"/>
        <v>Def</v>
      </c>
      <c r="D985" s="2" t="s">
        <v>1952</v>
      </c>
      <c r="F985" s="3">
        <v>7</v>
      </c>
      <c r="G985" s="3" t="s">
        <v>5955</v>
      </c>
      <c r="H985" s="10" t="s">
        <v>1639</v>
      </c>
      <c r="I985" s="7" t="s">
        <v>5958</v>
      </c>
      <c r="M985" s="7" t="s">
        <v>6396</v>
      </c>
      <c r="N985" s="7" t="s">
        <v>6396</v>
      </c>
    </row>
    <row r="986" spans="1:14">
      <c r="A986" s="3">
        <v>985</v>
      </c>
      <c r="B986" s="20" t="s">
        <v>1953</v>
      </c>
      <c r="C986" s="17" t="str">
        <f t="shared" si="15"/>
        <v>Def</v>
      </c>
      <c r="D986" s="2" t="s">
        <v>1954</v>
      </c>
      <c r="F986" s="3">
        <v>7</v>
      </c>
      <c r="G986" s="3" t="s">
        <v>5955</v>
      </c>
      <c r="H986" s="10" t="s">
        <v>1639</v>
      </c>
      <c r="I986" s="7" t="s">
        <v>5958</v>
      </c>
      <c r="M986" s="7" t="s">
        <v>6396</v>
      </c>
      <c r="N986" s="7" t="s">
        <v>6396</v>
      </c>
    </row>
    <row r="987" spans="1:14">
      <c r="A987" s="3">
        <v>986</v>
      </c>
      <c r="B987" s="20" t="s">
        <v>1955</v>
      </c>
      <c r="C987" s="17" t="str">
        <f t="shared" si="15"/>
        <v>Def</v>
      </c>
      <c r="D987" s="2" t="s">
        <v>1956</v>
      </c>
      <c r="F987" s="3">
        <v>7</v>
      </c>
      <c r="G987" s="3" t="s">
        <v>5955</v>
      </c>
      <c r="H987" s="10" t="s">
        <v>1639</v>
      </c>
      <c r="I987" s="7" t="s">
        <v>5958</v>
      </c>
      <c r="M987" s="7" t="s">
        <v>6396</v>
      </c>
      <c r="N987" s="7" t="s">
        <v>6396</v>
      </c>
    </row>
    <row r="988" spans="1:14">
      <c r="A988" s="3">
        <v>987</v>
      </c>
      <c r="B988" s="20" t="s">
        <v>1957</v>
      </c>
      <c r="C988" s="17" t="str">
        <f t="shared" si="15"/>
        <v>Def</v>
      </c>
      <c r="D988" s="2" t="s">
        <v>1958</v>
      </c>
      <c r="F988" s="3">
        <v>7</v>
      </c>
      <c r="G988" s="3" t="s">
        <v>5955</v>
      </c>
      <c r="H988" s="10" t="s">
        <v>1639</v>
      </c>
      <c r="I988" s="7" t="s">
        <v>5958</v>
      </c>
      <c r="M988" s="7" t="s">
        <v>6396</v>
      </c>
      <c r="N988" s="7" t="s">
        <v>6396</v>
      </c>
    </row>
    <row r="989" spans="1:14">
      <c r="A989" s="3">
        <v>988</v>
      </c>
      <c r="B989" s="20" t="s">
        <v>1959</v>
      </c>
      <c r="C989" s="17" t="str">
        <f t="shared" si="15"/>
        <v>Def</v>
      </c>
      <c r="D989" s="2" t="s">
        <v>1960</v>
      </c>
      <c r="F989" s="3">
        <v>7</v>
      </c>
      <c r="G989" s="3" t="s">
        <v>5955</v>
      </c>
      <c r="H989" s="10" t="s">
        <v>1639</v>
      </c>
      <c r="I989" s="7" t="s">
        <v>5958</v>
      </c>
      <c r="M989" s="7" t="s">
        <v>6396</v>
      </c>
      <c r="N989" s="7" t="s">
        <v>6396</v>
      </c>
    </row>
    <row r="990" spans="1:14">
      <c r="A990" s="3">
        <v>989</v>
      </c>
      <c r="B990" s="20" t="s">
        <v>1961</v>
      </c>
      <c r="C990" s="17" t="str">
        <f t="shared" si="15"/>
        <v>Def</v>
      </c>
      <c r="D990" s="2" t="s">
        <v>1962</v>
      </c>
      <c r="F990" s="3">
        <v>7</v>
      </c>
      <c r="G990" s="3" t="s">
        <v>5955</v>
      </c>
      <c r="H990" s="10" t="s">
        <v>1639</v>
      </c>
      <c r="I990" s="7" t="s">
        <v>5958</v>
      </c>
      <c r="M990" s="7" t="s">
        <v>6396</v>
      </c>
      <c r="N990" s="7" t="s">
        <v>6396</v>
      </c>
    </row>
    <row r="991" spans="1:14">
      <c r="A991" s="3">
        <v>990</v>
      </c>
      <c r="B991" s="20" t="s">
        <v>1963</v>
      </c>
      <c r="C991" s="17" t="str">
        <f t="shared" si="15"/>
        <v>Def</v>
      </c>
      <c r="D991" s="2" t="s">
        <v>1964</v>
      </c>
      <c r="F991" s="3">
        <v>7</v>
      </c>
      <c r="G991" s="3" t="s">
        <v>5955</v>
      </c>
      <c r="H991" s="10" t="s">
        <v>1639</v>
      </c>
      <c r="I991" s="7" t="s">
        <v>5958</v>
      </c>
      <c r="M991" s="7" t="s">
        <v>6396</v>
      </c>
      <c r="N991" s="7" t="s">
        <v>6396</v>
      </c>
    </row>
    <row r="992" spans="1:14">
      <c r="A992" s="3">
        <v>991</v>
      </c>
      <c r="B992" s="20" t="s">
        <v>1965</v>
      </c>
      <c r="C992" s="17" t="str">
        <f t="shared" si="15"/>
        <v>Def</v>
      </c>
      <c r="D992" s="2" t="s">
        <v>1966</v>
      </c>
      <c r="F992" s="3">
        <v>7</v>
      </c>
      <c r="G992" s="3" t="s">
        <v>5955</v>
      </c>
      <c r="H992" s="10" t="s">
        <v>1639</v>
      </c>
      <c r="I992" s="7" t="s">
        <v>5958</v>
      </c>
      <c r="M992" s="7" t="s">
        <v>6396</v>
      </c>
      <c r="N992" s="7" t="s">
        <v>6396</v>
      </c>
    </row>
    <row r="993" spans="1:14">
      <c r="A993" s="3">
        <v>992</v>
      </c>
      <c r="B993" s="20" t="s">
        <v>1967</v>
      </c>
      <c r="C993" s="17" t="str">
        <f t="shared" si="15"/>
        <v>Def</v>
      </c>
      <c r="D993" s="2" t="s">
        <v>1968</v>
      </c>
      <c r="F993" s="3">
        <v>7</v>
      </c>
      <c r="G993" s="3" t="s">
        <v>5955</v>
      </c>
      <c r="H993" s="10" t="s">
        <v>1639</v>
      </c>
      <c r="I993" s="7" t="s">
        <v>5958</v>
      </c>
      <c r="M993" s="7" t="s">
        <v>6396</v>
      </c>
      <c r="N993" s="7" t="s">
        <v>6396</v>
      </c>
    </row>
    <row r="994" spans="1:14">
      <c r="A994" s="3">
        <v>993</v>
      </c>
      <c r="B994" s="20" t="s">
        <v>1969</v>
      </c>
      <c r="C994" s="17" t="str">
        <f t="shared" si="15"/>
        <v>Def</v>
      </c>
      <c r="D994" s="2" t="s">
        <v>1970</v>
      </c>
      <c r="F994" s="3">
        <v>7</v>
      </c>
      <c r="G994" s="3" t="s">
        <v>5955</v>
      </c>
      <c r="H994" s="10" t="s">
        <v>1639</v>
      </c>
      <c r="I994" s="7" t="s">
        <v>5958</v>
      </c>
      <c r="M994" s="7" t="s">
        <v>6396</v>
      </c>
      <c r="N994" s="7" t="s">
        <v>6396</v>
      </c>
    </row>
    <row r="995" spans="1:14">
      <c r="A995" s="3">
        <v>994</v>
      </c>
      <c r="B995" s="20" t="s">
        <v>1971</v>
      </c>
      <c r="C995" s="17" t="str">
        <f t="shared" si="15"/>
        <v>Def</v>
      </c>
      <c r="D995" s="2" t="s">
        <v>1972</v>
      </c>
      <c r="F995" s="3">
        <v>7</v>
      </c>
      <c r="G995" s="3" t="s">
        <v>5955</v>
      </c>
      <c r="H995" s="10" t="s">
        <v>1639</v>
      </c>
      <c r="I995" s="7" t="s">
        <v>5958</v>
      </c>
      <c r="M995" s="7" t="s">
        <v>6396</v>
      </c>
      <c r="N995" s="7" t="s">
        <v>6396</v>
      </c>
    </row>
    <row r="996" spans="1:14">
      <c r="A996" s="3">
        <v>995</v>
      </c>
      <c r="B996" s="20" t="s">
        <v>1973</v>
      </c>
      <c r="C996" s="17" t="str">
        <f t="shared" si="15"/>
        <v>Def</v>
      </c>
      <c r="D996" s="2" t="s">
        <v>1974</v>
      </c>
      <c r="F996" s="3">
        <v>7</v>
      </c>
      <c r="G996" s="3" t="s">
        <v>5955</v>
      </c>
      <c r="H996" s="10" t="s">
        <v>1639</v>
      </c>
      <c r="I996" s="7" t="s">
        <v>5958</v>
      </c>
      <c r="M996" s="7" t="s">
        <v>6396</v>
      </c>
      <c r="N996" s="7" t="s">
        <v>6396</v>
      </c>
    </row>
    <row r="997" spans="1:14">
      <c r="A997" s="3">
        <v>996</v>
      </c>
      <c r="B997" s="20" t="s">
        <v>1975</v>
      </c>
      <c r="C997" s="17" t="str">
        <f t="shared" si="15"/>
        <v>Def</v>
      </c>
      <c r="D997" s="2" t="s">
        <v>1976</v>
      </c>
      <c r="F997" s="3">
        <v>7</v>
      </c>
      <c r="G997" s="3" t="s">
        <v>5955</v>
      </c>
      <c r="H997" s="10" t="s">
        <v>1639</v>
      </c>
      <c r="I997" s="7" t="s">
        <v>5958</v>
      </c>
      <c r="M997" s="7" t="s">
        <v>6396</v>
      </c>
      <c r="N997" s="7" t="s">
        <v>6396</v>
      </c>
    </row>
    <row r="998" spans="1:14">
      <c r="A998" s="3">
        <v>997</v>
      </c>
      <c r="B998" s="20" t="s">
        <v>1977</v>
      </c>
      <c r="C998" s="17" t="str">
        <f t="shared" si="15"/>
        <v>Def</v>
      </c>
      <c r="D998" s="2" t="s">
        <v>1978</v>
      </c>
      <c r="F998" s="3">
        <v>7</v>
      </c>
      <c r="G998" s="3" t="s">
        <v>5955</v>
      </c>
      <c r="H998" s="10" t="s">
        <v>1639</v>
      </c>
      <c r="I998" s="7" t="s">
        <v>5958</v>
      </c>
      <c r="M998" s="7" t="s">
        <v>6396</v>
      </c>
      <c r="N998" s="7" t="s">
        <v>6396</v>
      </c>
    </row>
    <row r="999" spans="1:14">
      <c r="A999" s="3">
        <v>998</v>
      </c>
      <c r="B999" s="20" t="s">
        <v>1979</v>
      </c>
      <c r="C999" s="17" t="str">
        <f t="shared" si="15"/>
        <v>Def</v>
      </c>
      <c r="D999" s="2" t="s">
        <v>1980</v>
      </c>
      <c r="F999" s="3">
        <v>7</v>
      </c>
      <c r="G999" s="3" t="s">
        <v>5955</v>
      </c>
      <c r="H999" s="10" t="s">
        <v>1639</v>
      </c>
      <c r="I999" s="7" t="s">
        <v>5958</v>
      </c>
      <c r="M999" s="7" t="s">
        <v>6396</v>
      </c>
      <c r="N999" s="7" t="s">
        <v>6396</v>
      </c>
    </row>
    <row r="1000" spans="1:14">
      <c r="A1000" s="3">
        <v>999</v>
      </c>
      <c r="B1000" s="20" t="s">
        <v>1981</v>
      </c>
      <c r="C1000" s="17" t="str">
        <f t="shared" si="15"/>
        <v>Def</v>
      </c>
      <c r="D1000" s="2" t="s">
        <v>1982</v>
      </c>
      <c r="F1000" s="3">
        <v>7</v>
      </c>
      <c r="G1000" s="3" t="s">
        <v>5955</v>
      </c>
      <c r="H1000" s="10" t="s">
        <v>1639</v>
      </c>
      <c r="I1000" s="7" t="s">
        <v>5958</v>
      </c>
      <c r="M1000" s="7" t="s">
        <v>6396</v>
      </c>
      <c r="N1000" s="7" t="s">
        <v>6396</v>
      </c>
    </row>
    <row r="1001" spans="1:14">
      <c r="A1001" s="3">
        <v>1000</v>
      </c>
      <c r="B1001" s="20" t="s">
        <v>1983</v>
      </c>
      <c r="C1001" s="17" t="str">
        <f t="shared" si="15"/>
        <v>Def</v>
      </c>
      <c r="D1001" s="2" t="s">
        <v>1984</v>
      </c>
      <c r="F1001" s="3">
        <v>7</v>
      </c>
      <c r="G1001" s="3" t="s">
        <v>5955</v>
      </c>
      <c r="H1001" s="10" t="s">
        <v>1639</v>
      </c>
      <c r="I1001" s="7" t="s">
        <v>5958</v>
      </c>
      <c r="M1001" s="7" t="s">
        <v>6396</v>
      </c>
      <c r="N1001" s="7" t="s">
        <v>6396</v>
      </c>
    </row>
    <row r="1002" spans="1:14">
      <c r="A1002" s="3">
        <v>1001</v>
      </c>
      <c r="B1002" s="20" t="s">
        <v>1985</v>
      </c>
      <c r="C1002" s="17" t="str">
        <f t="shared" si="15"/>
        <v>Def</v>
      </c>
      <c r="D1002" s="2" t="s">
        <v>1922</v>
      </c>
      <c r="F1002" s="3">
        <v>7</v>
      </c>
      <c r="G1002" s="3" t="s">
        <v>5955</v>
      </c>
      <c r="H1002" s="10" t="s">
        <v>1639</v>
      </c>
      <c r="I1002" s="7"/>
      <c r="M1002" s="7" t="s">
        <v>6396</v>
      </c>
      <c r="N1002" s="7" t="s">
        <v>6396</v>
      </c>
    </row>
    <row r="1003" spans="1:14">
      <c r="A1003" s="3">
        <v>1002</v>
      </c>
      <c r="B1003" s="20" t="s">
        <v>1986</v>
      </c>
      <c r="C1003" s="17" t="str">
        <f t="shared" si="15"/>
        <v>Def</v>
      </c>
      <c r="D1003" s="2" t="s">
        <v>1987</v>
      </c>
      <c r="F1003" s="3">
        <v>7</v>
      </c>
      <c r="G1003" s="3" t="s">
        <v>5955</v>
      </c>
      <c r="H1003" s="10" t="s">
        <v>1639</v>
      </c>
      <c r="I1003" s="7"/>
      <c r="M1003" s="7" t="s">
        <v>6396</v>
      </c>
      <c r="N1003" s="7" t="s">
        <v>6396</v>
      </c>
    </row>
    <row r="1004" spans="1:14">
      <c r="A1004" s="3">
        <v>1003</v>
      </c>
      <c r="B1004" s="20" t="s">
        <v>1988</v>
      </c>
      <c r="C1004" s="17" t="str">
        <f t="shared" si="15"/>
        <v>Def</v>
      </c>
      <c r="D1004" s="2" t="s">
        <v>1989</v>
      </c>
      <c r="F1004" s="3">
        <v>7</v>
      </c>
      <c r="G1004" s="3" t="s">
        <v>5955</v>
      </c>
      <c r="H1004" s="10" t="s">
        <v>1639</v>
      </c>
      <c r="I1004" s="7"/>
      <c r="M1004" s="7" t="s">
        <v>6396</v>
      </c>
      <c r="N1004" s="7" t="s">
        <v>6396</v>
      </c>
    </row>
    <row r="1005" spans="1:14">
      <c r="A1005" s="3">
        <v>1004</v>
      </c>
      <c r="B1005" s="20" t="s">
        <v>1990</v>
      </c>
      <c r="C1005" s="17" t="str">
        <f t="shared" si="15"/>
        <v>Def</v>
      </c>
      <c r="D1005" s="2" t="s">
        <v>1991</v>
      </c>
      <c r="F1005" s="3">
        <v>7</v>
      </c>
      <c r="G1005" s="3" t="s">
        <v>5955</v>
      </c>
      <c r="H1005" s="10" t="s">
        <v>1639</v>
      </c>
      <c r="I1005" s="7"/>
      <c r="M1005" s="7" t="s">
        <v>6396</v>
      </c>
      <c r="N1005" s="7" t="s">
        <v>6396</v>
      </c>
    </row>
    <row r="1006" spans="1:14">
      <c r="A1006" s="3">
        <v>1005</v>
      </c>
      <c r="B1006" s="20" t="s">
        <v>1992</v>
      </c>
      <c r="C1006" s="17" t="str">
        <f t="shared" si="15"/>
        <v>Def</v>
      </c>
      <c r="D1006" s="2" t="s">
        <v>1993</v>
      </c>
      <c r="F1006" s="3">
        <v>7</v>
      </c>
      <c r="G1006" s="3" t="s">
        <v>5955</v>
      </c>
      <c r="H1006" s="10" t="s">
        <v>1639</v>
      </c>
      <c r="I1006" s="7"/>
      <c r="M1006" s="7" t="s">
        <v>6396</v>
      </c>
      <c r="N1006" s="7" t="s">
        <v>6396</v>
      </c>
    </row>
    <row r="1007" spans="1:14">
      <c r="A1007" s="3">
        <v>1006</v>
      </c>
      <c r="B1007" s="20" t="s">
        <v>1994</v>
      </c>
      <c r="C1007" s="17" t="str">
        <f t="shared" si="15"/>
        <v>Def</v>
      </c>
      <c r="D1007" s="2" t="s">
        <v>1995</v>
      </c>
      <c r="F1007" s="3">
        <v>7</v>
      </c>
      <c r="G1007" s="3" t="s">
        <v>5955</v>
      </c>
      <c r="H1007" s="10" t="s">
        <v>1639</v>
      </c>
      <c r="I1007" s="7"/>
      <c r="M1007" s="7" t="s">
        <v>6396</v>
      </c>
      <c r="N1007" s="7" t="s">
        <v>6396</v>
      </c>
    </row>
    <row r="1008" spans="1:14">
      <c r="A1008" s="3">
        <v>1007</v>
      </c>
      <c r="B1008" s="20" t="s">
        <v>1996</v>
      </c>
      <c r="C1008" s="17" t="str">
        <f t="shared" si="15"/>
        <v>Def</v>
      </c>
      <c r="D1008" s="2" t="s">
        <v>1997</v>
      </c>
      <c r="F1008" s="3">
        <v>7</v>
      </c>
      <c r="G1008" s="3" t="s">
        <v>5955</v>
      </c>
      <c r="H1008" s="10" t="s">
        <v>1639</v>
      </c>
      <c r="I1008" s="7"/>
      <c r="M1008" s="7" t="s">
        <v>6396</v>
      </c>
      <c r="N1008" s="7" t="s">
        <v>6396</v>
      </c>
    </row>
    <row r="1009" spans="1:14">
      <c r="A1009" s="3">
        <v>1008</v>
      </c>
      <c r="B1009" s="20" t="s">
        <v>1998</v>
      </c>
      <c r="C1009" s="17" t="str">
        <f t="shared" si="15"/>
        <v>Def</v>
      </c>
      <c r="D1009" s="2" t="s">
        <v>1999</v>
      </c>
      <c r="F1009" s="3">
        <v>7</v>
      </c>
      <c r="G1009" s="3" t="s">
        <v>5955</v>
      </c>
      <c r="H1009" s="10" t="s">
        <v>1639</v>
      </c>
      <c r="I1009" s="7"/>
      <c r="M1009" s="7" t="s">
        <v>6396</v>
      </c>
      <c r="N1009" s="7" t="s">
        <v>6396</v>
      </c>
    </row>
    <row r="1010" spans="1:14">
      <c r="A1010" s="3">
        <v>1009</v>
      </c>
      <c r="B1010" s="20" t="s">
        <v>2000</v>
      </c>
      <c r="C1010" s="17" t="str">
        <f t="shared" si="15"/>
        <v>Def</v>
      </c>
      <c r="D1010" s="2" t="s">
        <v>2001</v>
      </c>
      <c r="F1010" s="3">
        <v>7</v>
      </c>
      <c r="G1010" s="3" t="s">
        <v>5955</v>
      </c>
      <c r="H1010" s="10" t="s">
        <v>1639</v>
      </c>
      <c r="I1010" s="7"/>
      <c r="M1010" s="7" t="s">
        <v>6396</v>
      </c>
      <c r="N1010" s="7" t="s">
        <v>6396</v>
      </c>
    </row>
    <row r="1011" spans="1:14">
      <c r="A1011" s="3">
        <v>1010</v>
      </c>
      <c r="B1011" s="20" t="s">
        <v>2002</v>
      </c>
      <c r="C1011" s="17" t="str">
        <f t="shared" si="15"/>
        <v>Def</v>
      </c>
      <c r="D1011" s="2" t="s">
        <v>2001</v>
      </c>
      <c r="F1011" s="3">
        <v>7</v>
      </c>
      <c r="G1011" s="3" t="s">
        <v>5955</v>
      </c>
      <c r="H1011" s="10" t="s">
        <v>1639</v>
      </c>
      <c r="I1011" s="7"/>
      <c r="M1011" s="7" t="s">
        <v>6396</v>
      </c>
      <c r="N1011" s="7" t="s">
        <v>6396</v>
      </c>
    </row>
    <row r="1012" spans="1:14">
      <c r="A1012" s="3">
        <v>1011</v>
      </c>
      <c r="B1012" s="20" t="s">
        <v>2003</v>
      </c>
      <c r="C1012" s="17" t="str">
        <f t="shared" si="15"/>
        <v>Def</v>
      </c>
      <c r="D1012" s="2" t="s">
        <v>1995</v>
      </c>
      <c r="F1012" s="3">
        <v>7</v>
      </c>
      <c r="G1012" s="3" t="s">
        <v>5955</v>
      </c>
      <c r="H1012" s="10" t="s">
        <v>1639</v>
      </c>
      <c r="I1012" s="7"/>
      <c r="M1012" s="7" t="s">
        <v>6396</v>
      </c>
      <c r="N1012" s="7" t="s">
        <v>6396</v>
      </c>
    </row>
    <row r="1013" spans="1:14">
      <c r="A1013" s="3">
        <v>1012</v>
      </c>
      <c r="B1013" s="20" t="s">
        <v>2004</v>
      </c>
      <c r="C1013" s="17" t="str">
        <f t="shared" si="15"/>
        <v>Def</v>
      </c>
      <c r="D1013" s="2" t="s">
        <v>2005</v>
      </c>
      <c r="F1013" s="3">
        <v>7</v>
      </c>
      <c r="G1013" s="3" t="s">
        <v>5955</v>
      </c>
      <c r="H1013" s="10" t="s">
        <v>1639</v>
      </c>
      <c r="I1013" s="7"/>
      <c r="M1013" s="7" t="s">
        <v>6396</v>
      </c>
      <c r="N1013" s="7" t="s">
        <v>6396</v>
      </c>
    </row>
    <row r="1014" spans="1:14">
      <c r="A1014" s="3">
        <v>1013</v>
      </c>
      <c r="B1014" s="20" t="s">
        <v>2006</v>
      </c>
      <c r="C1014" s="17" t="str">
        <f t="shared" si="15"/>
        <v>Def</v>
      </c>
      <c r="D1014" s="2" t="s">
        <v>2007</v>
      </c>
      <c r="F1014" s="3">
        <v>7</v>
      </c>
      <c r="G1014" s="3" t="s">
        <v>5955</v>
      </c>
      <c r="H1014" s="10" t="s">
        <v>1639</v>
      </c>
      <c r="I1014" s="7"/>
      <c r="M1014" s="7" t="s">
        <v>6396</v>
      </c>
      <c r="N1014" s="7" t="s">
        <v>6396</v>
      </c>
    </row>
    <row r="1015" spans="1:14">
      <c r="A1015" s="3">
        <v>1014</v>
      </c>
      <c r="B1015" s="20" t="s">
        <v>2008</v>
      </c>
      <c r="C1015" s="17" t="str">
        <f t="shared" si="15"/>
        <v>Def</v>
      </c>
      <c r="D1015" s="2" t="s">
        <v>2009</v>
      </c>
      <c r="F1015" s="3">
        <v>7</v>
      </c>
      <c r="G1015" s="3" t="s">
        <v>5955</v>
      </c>
      <c r="H1015" s="10" t="s">
        <v>1639</v>
      </c>
      <c r="I1015" s="7"/>
      <c r="M1015" s="7" t="s">
        <v>6396</v>
      </c>
      <c r="N1015" s="7" t="s">
        <v>6396</v>
      </c>
    </row>
    <row r="1016" spans="1:14">
      <c r="A1016" s="3">
        <v>1015</v>
      </c>
      <c r="B1016" s="20" t="s">
        <v>2010</v>
      </c>
      <c r="C1016" s="17" t="str">
        <f t="shared" si="15"/>
        <v>Def</v>
      </c>
      <c r="D1016" s="2" t="s">
        <v>2011</v>
      </c>
      <c r="F1016" s="3">
        <v>7</v>
      </c>
      <c r="G1016" s="3" t="s">
        <v>5955</v>
      </c>
      <c r="H1016" s="10" t="s">
        <v>1639</v>
      </c>
      <c r="I1016" s="7"/>
      <c r="M1016" s="7" t="s">
        <v>6396</v>
      </c>
      <c r="N1016" s="7" t="s">
        <v>6396</v>
      </c>
    </row>
    <row r="1017" spans="1:14">
      <c r="A1017" s="3">
        <v>1016</v>
      </c>
      <c r="B1017" s="20" t="s">
        <v>2012</v>
      </c>
      <c r="C1017" s="17" t="str">
        <f t="shared" si="15"/>
        <v>Def</v>
      </c>
      <c r="D1017" s="2" t="s">
        <v>2013</v>
      </c>
      <c r="F1017" s="3">
        <v>7</v>
      </c>
      <c r="G1017" s="3" t="s">
        <v>5955</v>
      </c>
      <c r="H1017" s="10" t="s">
        <v>1639</v>
      </c>
      <c r="I1017" s="7" t="s">
        <v>395</v>
      </c>
      <c r="M1017" s="7" t="s">
        <v>6396</v>
      </c>
      <c r="N1017" s="7" t="s">
        <v>6396</v>
      </c>
    </row>
    <row r="1018" spans="1:14">
      <c r="A1018" s="3">
        <v>1017</v>
      </c>
      <c r="B1018" s="20" t="s">
        <v>2014</v>
      </c>
      <c r="C1018" s="17" t="str">
        <f t="shared" si="15"/>
        <v>Def</v>
      </c>
      <c r="D1018" s="2" t="s">
        <v>2015</v>
      </c>
      <c r="F1018" s="3">
        <v>7</v>
      </c>
      <c r="G1018" s="3" t="s">
        <v>5955</v>
      </c>
      <c r="H1018" s="10" t="s">
        <v>1639</v>
      </c>
      <c r="I1018" s="7" t="s">
        <v>5959</v>
      </c>
      <c r="M1018" s="7" t="s">
        <v>6396</v>
      </c>
      <c r="N1018" s="7" t="s">
        <v>6396</v>
      </c>
    </row>
    <row r="1019" spans="1:14">
      <c r="A1019" s="3">
        <v>1018</v>
      </c>
      <c r="B1019" s="20" t="s">
        <v>2016</v>
      </c>
      <c r="C1019" s="17" t="str">
        <f t="shared" si="15"/>
        <v>Def</v>
      </c>
      <c r="D1019" s="2" t="s">
        <v>2017</v>
      </c>
      <c r="F1019" s="3">
        <v>7</v>
      </c>
      <c r="G1019" s="3" t="s">
        <v>5955</v>
      </c>
      <c r="H1019" s="10" t="s">
        <v>1639</v>
      </c>
      <c r="I1019" s="7" t="s">
        <v>5960</v>
      </c>
      <c r="M1019" s="7" t="s">
        <v>6396</v>
      </c>
      <c r="N1019" s="7" t="s">
        <v>6396</v>
      </c>
    </row>
    <row r="1020" spans="1:14">
      <c r="A1020" s="3">
        <v>1019</v>
      </c>
      <c r="B1020" s="20" t="s">
        <v>2018</v>
      </c>
      <c r="C1020" s="17" t="str">
        <f t="shared" si="15"/>
        <v>Def</v>
      </c>
      <c r="D1020" s="2" t="s">
        <v>2019</v>
      </c>
      <c r="F1020" s="3">
        <v>7</v>
      </c>
      <c r="G1020" s="3" t="s">
        <v>5955</v>
      </c>
      <c r="H1020" s="10" t="s">
        <v>1639</v>
      </c>
      <c r="I1020" s="7" t="s">
        <v>5961</v>
      </c>
      <c r="M1020" s="7" t="s">
        <v>6396</v>
      </c>
      <c r="N1020" s="7" t="s">
        <v>6396</v>
      </c>
    </row>
    <row r="1021" spans="1:14">
      <c r="A1021" s="3">
        <v>1020</v>
      </c>
      <c r="B1021" s="20" t="s">
        <v>2020</v>
      </c>
      <c r="C1021" s="17" t="str">
        <f t="shared" si="15"/>
        <v>Def</v>
      </c>
      <c r="D1021" s="2" t="s">
        <v>2021</v>
      </c>
      <c r="F1021" s="3">
        <v>7</v>
      </c>
      <c r="G1021" s="3" t="s">
        <v>5955</v>
      </c>
      <c r="H1021" s="10" t="s">
        <v>1639</v>
      </c>
      <c r="I1021" s="7" t="s">
        <v>5961</v>
      </c>
      <c r="M1021" s="7" t="s">
        <v>6396</v>
      </c>
      <c r="N1021" s="7" t="s">
        <v>6396</v>
      </c>
    </row>
    <row r="1022" spans="1:14">
      <c r="A1022" s="3">
        <v>1021</v>
      </c>
      <c r="B1022" s="20" t="s">
        <v>2022</v>
      </c>
      <c r="C1022" s="17" t="str">
        <f t="shared" si="15"/>
        <v>Def</v>
      </c>
      <c r="D1022" s="2" t="s">
        <v>2023</v>
      </c>
      <c r="F1022" s="3">
        <v>7</v>
      </c>
      <c r="G1022" s="3" t="s">
        <v>5955</v>
      </c>
      <c r="H1022" s="10" t="s">
        <v>1639</v>
      </c>
      <c r="I1022" s="7" t="s">
        <v>5961</v>
      </c>
      <c r="M1022" s="7" t="s">
        <v>6396</v>
      </c>
      <c r="N1022" s="7" t="s">
        <v>6396</v>
      </c>
    </row>
    <row r="1023" spans="1:14">
      <c r="A1023" s="3">
        <v>1022</v>
      </c>
      <c r="B1023" s="20" t="s">
        <v>2024</v>
      </c>
      <c r="C1023" s="17" t="str">
        <f t="shared" si="15"/>
        <v>Def</v>
      </c>
      <c r="D1023" s="2" t="s">
        <v>2025</v>
      </c>
      <c r="F1023" s="3">
        <v>7</v>
      </c>
      <c r="G1023" s="3" t="s">
        <v>5955</v>
      </c>
      <c r="H1023" s="10" t="s">
        <v>1639</v>
      </c>
      <c r="I1023" s="7" t="s">
        <v>5961</v>
      </c>
      <c r="M1023" s="7" t="s">
        <v>6396</v>
      </c>
      <c r="N1023" s="7" t="s">
        <v>6396</v>
      </c>
    </row>
    <row r="1024" spans="1:14">
      <c r="A1024" s="3">
        <v>1023</v>
      </c>
      <c r="B1024" s="20" t="s">
        <v>2026</v>
      </c>
      <c r="C1024" s="17" t="str">
        <f t="shared" si="15"/>
        <v>Def</v>
      </c>
      <c r="D1024" s="2" t="s">
        <v>2027</v>
      </c>
      <c r="F1024" s="3">
        <v>7</v>
      </c>
      <c r="G1024" s="3" t="s">
        <v>5955</v>
      </c>
      <c r="H1024" s="10" t="s">
        <v>1639</v>
      </c>
      <c r="I1024" s="7" t="s">
        <v>5958</v>
      </c>
      <c r="M1024" s="7" t="s">
        <v>6396</v>
      </c>
      <c r="N1024" s="7" t="s">
        <v>6396</v>
      </c>
    </row>
    <row r="1025" spans="1:14">
      <c r="A1025" s="3">
        <v>1024</v>
      </c>
      <c r="B1025" s="20" t="s">
        <v>2028</v>
      </c>
      <c r="C1025" s="17" t="str">
        <f t="shared" si="15"/>
        <v>Def</v>
      </c>
      <c r="D1025" s="2" t="s">
        <v>2029</v>
      </c>
      <c r="F1025" s="3">
        <v>7</v>
      </c>
      <c r="G1025" s="3" t="s">
        <v>5955</v>
      </c>
      <c r="H1025" s="10" t="s">
        <v>1639</v>
      </c>
      <c r="I1025" s="7" t="s">
        <v>5958</v>
      </c>
      <c r="M1025" s="7" t="s">
        <v>6396</v>
      </c>
      <c r="N1025" s="7" t="s">
        <v>6396</v>
      </c>
    </row>
    <row r="1026" spans="1:14">
      <c r="A1026" s="3">
        <v>1025</v>
      </c>
      <c r="B1026" s="20" t="s">
        <v>2030</v>
      </c>
      <c r="C1026" s="17" t="str">
        <f t="shared" ref="C1026:C1089" si="16">HYPERLINK("#'"&amp;B1026&amp;"'!A1","Def")</f>
        <v>Def</v>
      </c>
      <c r="D1026" s="2" t="s">
        <v>2031</v>
      </c>
      <c r="F1026" s="3">
        <v>7</v>
      </c>
      <c r="G1026" s="3" t="s">
        <v>5955</v>
      </c>
      <c r="H1026" s="10" t="s">
        <v>1639</v>
      </c>
      <c r="I1026" s="7" t="s">
        <v>5958</v>
      </c>
      <c r="M1026" s="7" t="s">
        <v>6396</v>
      </c>
      <c r="N1026" s="7" t="s">
        <v>6396</v>
      </c>
    </row>
    <row r="1027" spans="1:14">
      <c r="A1027" s="3">
        <v>1026</v>
      </c>
      <c r="B1027" s="20" t="s">
        <v>2032</v>
      </c>
      <c r="C1027" s="17" t="str">
        <f t="shared" si="16"/>
        <v>Def</v>
      </c>
      <c r="D1027" s="2" t="s">
        <v>2033</v>
      </c>
      <c r="F1027" s="3">
        <v>7</v>
      </c>
      <c r="G1027" s="3" t="s">
        <v>5955</v>
      </c>
      <c r="H1027" s="10" t="s">
        <v>1639</v>
      </c>
      <c r="I1027" s="7" t="s">
        <v>5958</v>
      </c>
      <c r="M1027" s="7" t="s">
        <v>6396</v>
      </c>
      <c r="N1027" s="7" t="s">
        <v>6396</v>
      </c>
    </row>
    <row r="1028" spans="1:14">
      <c r="A1028" s="3">
        <v>1027</v>
      </c>
      <c r="B1028" s="20" t="s">
        <v>2034</v>
      </c>
      <c r="C1028" s="17" t="str">
        <f t="shared" si="16"/>
        <v>Def</v>
      </c>
      <c r="D1028" s="2" t="s">
        <v>2035</v>
      </c>
      <c r="F1028" s="3">
        <v>7</v>
      </c>
      <c r="G1028" s="3" t="s">
        <v>5955</v>
      </c>
      <c r="H1028" s="10" t="s">
        <v>1639</v>
      </c>
      <c r="I1028" s="7" t="s">
        <v>5958</v>
      </c>
      <c r="M1028" s="7" t="s">
        <v>6396</v>
      </c>
      <c r="N1028" s="7" t="s">
        <v>6396</v>
      </c>
    </row>
    <row r="1029" spans="1:14">
      <c r="A1029" s="3">
        <v>1028</v>
      </c>
      <c r="B1029" s="20" t="s">
        <v>2036</v>
      </c>
      <c r="C1029" s="17" t="str">
        <f t="shared" si="16"/>
        <v>Def</v>
      </c>
      <c r="D1029" s="2" t="s">
        <v>2037</v>
      </c>
      <c r="F1029" s="3">
        <v>7</v>
      </c>
      <c r="G1029" s="3" t="s">
        <v>5955</v>
      </c>
      <c r="H1029" s="10" t="s">
        <v>1639</v>
      </c>
      <c r="I1029" s="7" t="s">
        <v>5962</v>
      </c>
      <c r="M1029" s="7" t="s">
        <v>6396</v>
      </c>
      <c r="N1029" s="7" t="s">
        <v>6396</v>
      </c>
    </row>
    <row r="1030" spans="1:14">
      <c r="A1030" s="3">
        <v>1029</v>
      </c>
      <c r="B1030" s="20" t="s">
        <v>2038</v>
      </c>
      <c r="C1030" s="17" t="str">
        <f t="shared" si="16"/>
        <v>Def</v>
      </c>
      <c r="D1030" s="2" t="s">
        <v>1922</v>
      </c>
      <c r="F1030" s="3">
        <v>7</v>
      </c>
      <c r="G1030" s="3" t="s">
        <v>5955</v>
      </c>
      <c r="H1030" s="10" t="s">
        <v>1639</v>
      </c>
      <c r="I1030" s="7"/>
      <c r="M1030" s="7" t="s">
        <v>6396</v>
      </c>
      <c r="N1030" s="7" t="s">
        <v>6396</v>
      </c>
    </row>
    <row r="1031" spans="1:14">
      <c r="A1031" s="3">
        <v>1030</v>
      </c>
      <c r="B1031" s="20" t="s">
        <v>2039</v>
      </c>
      <c r="C1031" s="17" t="str">
        <f t="shared" si="16"/>
        <v>Def</v>
      </c>
      <c r="D1031" s="2" t="s">
        <v>2040</v>
      </c>
      <c r="F1031" s="3">
        <v>7</v>
      </c>
      <c r="G1031" s="3" t="s">
        <v>5955</v>
      </c>
      <c r="H1031" s="10" t="s">
        <v>1639</v>
      </c>
      <c r="I1031" s="7"/>
      <c r="M1031" s="7" t="s">
        <v>6396</v>
      </c>
      <c r="N1031" s="7" t="s">
        <v>6396</v>
      </c>
    </row>
    <row r="1032" spans="1:14">
      <c r="A1032" s="3">
        <v>1031</v>
      </c>
      <c r="B1032" s="20" t="s">
        <v>2041</v>
      </c>
      <c r="C1032" s="17" t="str">
        <f t="shared" si="16"/>
        <v>Def</v>
      </c>
      <c r="D1032" s="2" t="s">
        <v>1995</v>
      </c>
      <c r="F1032" s="3">
        <v>7</v>
      </c>
      <c r="G1032" s="3" t="s">
        <v>5955</v>
      </c>
      <c r="H1032" s="10" t="s">
        <v>1639</v>
      </c>
      <c r="I1032" s="7"/>
      <c r="M1032" s="7" t="s">
        <v>6396</v>
      </c>
      <c r="N1032" s="7" t="s">
        <v>6396</v>
      </c>
    </row>
    <row r="1033" spans="1:14">
      <c r="A1033" s="3">
        <v>1032</v>
      </c>
      <c r="B1033" s="20" t="s">
        <v>2042</v>
      </c>
      <c r="C1033" s="17" t="str">
        <f t="shared" si="16"/>
        <v>Def</v>
      </c>
      <c r="D1033" s="2" t="s">
        <v>1995</v>
      </c>
      <c r="F1033" s="3">
        <v>7</v>
      </c>
      <c r="G1033" s="3" t="s">
        <v>5955</v>
      </c>
      <c r="H1033" s="10" t="s">
        <v>1639</v>
      </c>
      <c r="I1033" s="7"/>
      <c r="M1033" s="7" t="s">
        <v>6396</v>
      </c>
      <c r="N1033" s="7" t="s">
        <v>6396</v>
      </c>
    </row>
    <row r="1034" spans="1:14">
      <c r="A1034" s="3">
        <v>1033</v>
      </c>
      <c r="B1034" s="20" t="s">
        <v>2043</v>
      </c>
      <c r="C1034" s="17" t="str">
        <f t="shared" si="16"/>
        <v>Def</v>
      </c>
      <c r="D1034" s="2" t="s">
        <v>2044</v>
      </c>
      <c r="F1034" s="3">
        <v>7</v>
      </c>
      <c r="G1034" s="3" t="s">
        <v>5955</v>
      </c>
      <c r="H1034" s="10" t="s">
        <v>1639</v>
      </c>
      <c r="I1034" s="7"/>
      <c r="M1034" s="7" t="s">
        <v>6396</v>
      </c>
      <c r="N1034" s="7" t="s">
        <v>6396</v>
      </c>
    </row>
    <row r="1035" spans="1:14">
      <c r="A1035" s="3">
        <v>1034</v>
      </c>
      <c r="B1035" s="20" t="s">
        <v>2045</v>
      </c>
      <c r="C1035" s="17" t="str">
        <f t="shared" si="16"/>
        <v>Def</v>
      </c>
      <c r="D1035" s="2" t="s">
        <v>2046</v>
      </c>
      <c r="F1035" s="3">
        <v>7</v>
      </c>
      <c r="G1035" s="3" t="s">
        <v>5955</v>
      </c>
      <c r="H1035" s="10" t="s">
        <v>1639</v>
      </c>
      <c r="I1035" s="7"/>
      <c r="M1035" s="7" t="s">
        <v>6396</v>
      </c>
      <c r="N1035" s="7" t="s">
        <v>6396</v>
      </c>
    </row>
    <row r="1036" spans="1:14">
      <c r="A1036" s="3">
        <v>1035</v>
      </c>
      <c r="B1036" s="20" t="s">
        <v>2047</v>
      </c>
      <c r="C1036" s="17" t="str">
        <f t="shared" si="16"/>
        <v>Def</v>
      </c>
      <c r="D1036" s="2" t="s">
        <v>2048</v>
      </c>
      <c r="F1036" s="3">
        <v>7</v>
      </c>
      <c r="G1036" s="3" t="s">
        <v>5955</v>
      </c>
      <c r="H1036" s="10" t="s">
        <v>1639</v>
      </c>
      <c r="I1036" s="7" t="s">
        <v>5963</v>
      </c>
      <c r="M1036" s="7" t="s">
        <v>6396</v>
      </c>
      <c r="N1036" s="7" t="s">
        <v>6396</v>
      </c>
    </row>
    <row r="1037" spans="1:14">
      <c r="A1037" s="3">
        <v>1036</v>
      </c>
      <c r="B1037" s="20" t="s">
        <v>2049</v>
      </c>
      <c r="C1037" s="17" t="str">
        <f t="shared" si="16"/>
        <v>Def</v>
      </c>
      <c r="D1037" s="2" t="s">
        <v>2050</v>
      </c>
      <c r="F1037" s="3">
        <v>7</v>
      </c>
      <c r="G1037" s="3" t="s">
        <v>5955</v>
      </c>
      <c r="H1037" s="10" t="s">
        <v>1639</v>
      </c>
      <c r="I1037" s="7" t="s">
        <v>5964</v>
      </c>
      <c r="M1037" s="7" t="s">
        <v>6396</v>
      </c>
      <c r="N1037" s="7" t="s">
        <v>6396</v>
      </c>
    </row>
    <row r="1038" spans="1:14">
      <c r="A1038" s="3">
        <v>1037</v>
      </c>
      <c r="B1038" s="20" t="s">
        <v>2051</v>
      </c>
      <c r="C1038" s="17" t="str">
        <f t="shared" si="16"/>
        <v>Def</v>
      </c>
      <c r="D1038" s="2" t="s">
        <v>2052</v>
      </c>
      <c r="F1038" s="3">
        <v>7</v>
      </c>
      <c r="G1038" s="3" t="s">
        <v>5955</v>
      </c>
      <c r="H1038" s="10" t="s">
        <v>1639</v>
      </c>
      <c r="I1038" s="7" t="s">
        <v>5965</v>
      </c>
      <c r="M1038" s="7" t="s">
        <v>6396</v>
      </c>
      <c r="N1038" s="7" t="s">
        <v>6396</v>
      </c>
    </row>
    <row r="1039" spans="1:14">
      <c r="A1039" s="3">
        <v>1038</v>
      </c>
      <c r="B1039" s="20" t="s">
        <v>2053</v>
      </c>
      <c r="C1039" s="17" t="str">
        <f t="shared" si="16"/>
        <v>Def</v>
      </c>
      <c r="D1039" s="2" t="s">
        <v>2054</v>
      </c>
      <c r="F1039" s="3">
        <v>7</v>
      </c>
      <c r="G1039" s="3" t="s">
        <v>5955</v>
      </c>
      <c r="H1039" s="10" t="s">
        <v>1639</v>
      </c>
      <c r="I1039" s="7"/>
      <c r="M1039" s="7" t="s">
        <v>6396</v>
      </c>
      <c r="N1039" s="7" t="s">
        <v>6396</v>
      </c>
    </row>
    <row r="1040" spans="1:14">
      <c r="A1040" s="3">
        <v>1039</v>
      </c>
      <c r="B1040" s="20" t="s">
        <v>2055</v>
      </c>
      <c r="C1040" s="17" t="str">
        <f t="shared" si="16"/>
        <v>Def</v>
      </c>
      <c r="D1040" s="2" t="s">
        <v>2056</v>
      </c>
      <c r="F1040" s="3">
        <v>7</v>
      </c>
      <c r="G1040" s="3" t="s">
        <v>5955</v>
      </c>
      <c r="H1040" s="10" t="s">
        <v>1639</v>
      </c>
      <c r="I1040" s="7" t="s">
        <v>5966</v>
      </c>
      <c r="M1040" s="7" t="s">
        <v>6396</v>
      </c>
      <c r="N1040" s="7" t="s">
        <v>6396</v>
      </c>
    </row>
    <row r="1041" spans="1:14">
      <c r="A1041" s="3">
        <v>1040</v>
      </c>
      <c r="B1041" s="20" t="s">
        <v>2057</v>
      </c>
      <c r="C1041" s="17" t="str">
        <f t="shared" si="16"/>
        <v>Def</v>
      </c>
      <c r="D1041" s="2" t="s">
        <v>2058</v>
      </c>
      <c r="F1041" s="3">
        <v>7</v>
      </c>
      <c r="G1041" s="3" t="s">
        <v>5955</v>
      </c>
      <c r="H1041" s="10" t="s">
        <v>1639</v>
      </c>
      <c r="I1041" s="7" t="s">
        <v>5967</v>
      </c>
      <c r="M1041" s="7" t="s">
        <v>6396</v>
      </c>
      <c r="N1041" s="7" t="s">
        <v>6396</v>
      </c>
    </row>
    <row r="1042" spans="1:14">
      <c r="A1042" s="3">
        <v>1041</v>
      </c>
      <c r="B1042" s="20" t="s">
        <v>2059</v>
      </c>
      <c r="C1042" s="17" t="str">
        <f t="shared" si="16"/>
        <v>Def</v>
      </c>
      <c r="D1042" s="2" t="s">
        <v>2060</v>
      </c>
      <c r="F1042" s="3">
        <v>7</v>
      </c>
      <c r="G1042" s="3" t="s">
        <v>5955</v>
      </c>
      <c r="H1042" s="10" t="s">
        <v>1639</v>
      </c>
      <c r="I1042" s="7" t="s">
        <v>5968</v>
      </c>
      <c r="M1042" s="7" t="s">
        <v>6396</v>
      </c>
      <c r="N1042" s="7" t="s">
        <v>6396</v>
      </c>
    </row>
    <row r="1043" spans="1:14">
      <c r="A1043" s="3">
        <v>1042</v>
      </c>
      <c r="B1043" s="20" t="s">
        <v>2061</v>
      </c>
      <c r="C1043" s="17" t="str">
        <f t="shared" si="16"/>
        <v>Def</v>
      </c>
      <c r="D1043" s="2" t="s">
        <v>2062</v>
      </c>
      <c r="F1043" s="3">
        <v>7</v>
      </c>
      <c r="G1043" s="3" t="s">
        <v>5955</v>
      </c>
      <c r="H1043" s="10" t="s">
        <v>1639</v>
      </c>
      <c r="I1043" s="7" t="s">
        <v>5968</v>
      </c>
      <c r="M1043" s="7" t="s">
        <v>6396</v>
      </c>
      <c r="N1043" s="7" t="s">
        <v>6396</v>
      </c>
    </row>
    <row r="1044" spans="1:14">
      <c r="A1044" s="3">
        <v>1043</v>
      </c>
      <c r="B1044" s="20" t="s">
        <v>2063</v>
      </c>
      <c r="C1044" s="17" t="str">
        <f t="shared" si="16"/>
        <v>Def</v>
      </c>
      <c r="D1044" s="2" t="s">
        <v>2064</v>
      </c>
      <c r="F1044" s="3">
        <v>7</v>
      </c>
      <c r="G1044" s="3" t="s">
        <v>5955</v>
      </c>
      <c r="H1044" s="10" t="s">
        <v>1639</v>
      </c>
      <c r="I1044" s="7" t="s">
        <v>5969</v>
      </c>
      <c r="M1044" s="7" t="s">
        <v>6396</v>
      </c>
      <c r="N1044" s="7" t="s">
        <v>6396</v>
      </c>
    </row>
    <row r="1045" spans="1:14">
      <c r="A1045" s="3">
        <v>1044</v>
      </c>
      <c r="B1045" s="20" t="s">
        <v>2065</v>
      </c>
      <c r="C1045" s="17" t="str">
        <f t="shared" si="16"/>
        <v>Def</v>
      </c>
      <c r="D1045" s="2" t="s">
        <v>2066</v>
      </c>
      <c r="F1045" s="3">
        <v>7</v>
      </c>
      <c r="G1045" s="3" t="s">
        <v>5955</v>
      </c>
      <c r="H1045" s="10" t="s">
        <v>1639</v>
      </c>
      <c r="I1045" s="7"/>
      <c r="M1045" s="7" t="s">
        <v>6396</v>
      </c>
      <c r="N1045" s="7" t="s">
        <v>6396</v>
      </c>
    </row>
    <row r="1046" spans="1:14">
      <c r="A1046" s="3">
        <v>1045</v>
      </c>
      <c r="B1046" s="20" t="s">
        <v>2067</v>
      </c>
      <c r="C1046" s="17" t="str">
        <f t="shared" si="16"/>
        <v>Def</v>
      </c>
      <c r="D1046" s="2" t="s">
        <v>2068</v>
      </c>
      <c r="F1046" s="3">
        <v>7</v>
      </c>
      <c r="G1046" s="3" t="s">
        <v>5955</v>
      </c>
      <c r="H1046" s="10" t="s">
        <v>1639</v>
      </c>
      <c r="I1046" s="7" t="s">
        <v>5970</v>
      </c>
      <c r="M1046" s="7" t="s">
        <v>6396</v>
      </c>
      <c r="N1046" s="7" t="s">
        <v>6396</v>
      </c>
    </row>
    <row r="1047" spans="1:14">
      <c r="A1047" s="3">
        <v>1046</v>
      </c>
      <c r="B1047" s="20" t="s">
        <v>2069</v>
      </c>
      <c r="C1047" s="17" t="str">
        <f t="shared" si="16"/>
        <v>Def</v>
      </c>
      <c r="D1047" s="2" t="s">
        <v>2070</v>
      </c>
      <c r="F1047" s="3">
        <v>7</v>
      </c>
      <c r="G1047" s="3" t="s">
        <v>5955</v>
      </c>
      <c r="H1047" s="10" t="s">
        <v>1639</v>
      </c>
      <c r="I1047" s="7" t="s">
        <v>5971</v>
      </c>
      <c r="M1047" s="7" t="s">
        <v>6396</v>
      </c>
      <c r="N1047" s="7" t="s">
        <v>6396</v>
      </c>
    </row>
    <row r="1048" spans="1:14">
      <c r="A1048" s="3">
        <v>1047</v>
      </c>
      <c r="B1048" s="20" t="s">
        <v>2071</v>
      </c>
      <c r="C1048" s="17" t="str">
        <f t="shared" si="16"/>
        <v>Def</v>
      </c>
      <c r="D1048" s="2" t="s">
        <v>2070</v>
      </c>
      <c r="F1048" s="3">
        <v>7</v>
      </c>
      <c r="G1048" s="3" t="s">
        <v>5955</v>
      </c>
      <c r="H1048" s="10" t="s">
        <v>1639</v>
      </c>
      <c r="I1048" s="7" t="s">
        <v>5971</v>
      </c>
      <c r="M1048" s="7" t="s">
        <v>6396</v>
      </c>
      <c r="N1048" s="7" t="s">
        <v>6396</v>
      </c>
    </row>
    <row r="1049" spans="1:14">
      <c r="A1049" s="3">
        <v>1048</v>
      </c>
      <c r="B1049" s="20" t="s">
        <v>2072</v>
      </c>
      <c r="C1049" s="17" t="str">
        <f t="shared" si="16"/>
        <v>Def</v>
      </c>
      <c r="D1049" s="2" t="s">
        <v>2073</v>
      </c>
      <c r="F1049" s="3">
        <v>7</v>
      </c>
      <c r="G1049" s="3" t="s">
        <v>5955</v>
      </c>
      <c r="H1049" s="10" t="s">
        <v>1639</v>
      </c>
      <c r="I1049" s="7" t="s">
        <v>5972</v>
      </c>
      <c r="M1049" s="7" t="s">
        <v>6396</v>
      </c>
      <c r="N1049" s="7" t="s">
        <v>6396</v>
      </c>
    </row>
    <row r="1050" spans="1:14">
      <c r="A1050" s="3">
        <v>1049</v>
      </c>
      <c r="B1050" s="20" t="s">
        <v>2074</v>
      </c>
      <c r="C1050" s="17" t="str">
        <f t="shared" si="16"/>
        <v>Def</v>
      </c>
      <c r="D1050" s="2" t="s">
        <v>2075</v>
      </c>
      <c r="F1050" s="3">
        <v>7</v>
      </c>
      <c r="G1050" s="3" t="s">
        <v>5955</v>
      </c>
      <c r="H1050" s="10" t="s">
        <v>1639</v>
      </c>
      <c r="I1050" s="7" t="s">
        <v>5973</v>
      </c>
      <c r="M1050" s="7" t="s">
        <v>6396</v>
      </c>
      <c r="N1050" s="7" t="s">
        <v>6396</v>
      </c>
    </row>
    <row r="1051" spans="1:14">
      <c r="A1051" s="3">
        <v>1050</v>
      </c>
      <c r="B1051" s="20" t="s">
        <v>2076</v>
      </c>
      <c r="C1051" s="17" t="str">
        <f t="shared" si="16"/>
        <v>Def</v>
      </c>
      <c r="D1051" s="2" t="s">
        <v>2077</v>
      </c>
      <c r="F1051" s="3">
        <v>7</v>
      </c>
      <c r="G1051" s="3" t="s">
        <v>5955</v>
      </c>
      <c r="H1051" s="10" t="s">
        <v>1639</v>
      </c>
      <c r="I1051" s="7" t="s">
        <v>5974</v>
      </c>
      <c r="M1051" s="7" t="s">
        <v>6396</v>
      </c>
      <c r="N1051" s="7" t="s">
        <v>6396</v>
      </c>
    </row>
    <row r="1052" spans="1:14">
      <c r="A1052" s="3">
        <v>1051</v>
      </c>
      <c r="B1052" s="20" t="s">
        <v>2078</v>
      </c>
      <c r="C1052" s="17" t="str">
        <f t="shared" si="16"/>
        <v>Def</v>
      </c>
      <c r="D1052" s="2" t="s">
        <v>2079</v>
      </c>
      <c r="F1052" s="3">
        <v>7</v>
      </c>
      <c r="G1052" s="3" t="s">
        <v>5955</v>
      </c>
      <c r="H1052" s="10" t="s">
        <v>1639</v>
      </c>
      <c r="I1052" s="7" t="s">
        <v>5975</v>
      </c>
      <c r="M1052" s="7" t="s">
        <v>6396</v>
      </c>
      <c r="N1052" s="7" t="s">
        <v>6396</v>
      </c>
    </row>
    <row r="1053" spans="1:14">
      <c r="A1053" s="3">
        <v>1052</v>
      </c>
      <c r="B1053" s="20" t="s">
        <v>2080</v>
      </c>
      <c r="C1053" s="17" t="str">
        <f t="shared" si="16"/>
        <v>Def</v>
      </c>
      <c r="D1053" s="2" t="s">
        <v>2079</v>
      </c>
      <c r="F1053" s="3">
        <v>7</v>
      </c>
      <c r="G1053" s="3" t="s">
        <v>5955</v>
      </c>
      <c r="H1053" s="10" t="s">
        <v>1639</v>
      </c>
      <c r="I1053" s="7" t="s">
        <v>5975</v>
      </c>
      <c r="M1053" s="7" t="s">
        <v>6396</v>
      </c>
      <c r="N1053" s="7" t="s">
        <v>6396</v>
      </c>
    </row>
    <row r="1054" spans="1:14">
      <c r="A1054" s="3">
        <v>1053</v>
      </c>
      <c r="B1054" s="20" t="s">
        <v>2081</v>
      </c>
      <c r="C1054" s="17" t="str">
        <f t="shared" si="16"/>
        <v>Def</v>
      </c>
      <c r="D1054" s="2" t="s">
        <v>2082</v>
      </c>
      <c r="F1054" s="3">
        <v>7</v>
      </c>
      <c r="G1054" s="3" t="s">
        <v>5955</v>
      </c>
      <c r="H1054" s="10" t="s">
        <v>1639</v>
      </c>
      <c r="I1054" s="7" t="s">
        <v>5976</v>
      </c>
      <c r="M1054" s="7" t="s">
        <v>6396</v>
      </c>
      <c r="N1054" s="7" t="s">
        <v>6396</v>
      </c>
    </row>
    <row r="1055" spans="1:14">
      <c r="A1055" s="3">
        <v>1054</v>
      </c>
      <c r="B1055" s="20" t="s">
        <v>2083</v>
      </c>
      <c r="C1055" s="17" t="str">
        <f t="shared" si="16"/>
        <v>Def</v>
      </c>
      <c r="D1055" s="2" t="s">
        <v>2084</v>
      </c>
      <c r="F1055" s="3">
        <v>7</v>
      </c>
      <c r="G1055" s="3" t="s">
        <v>5955</v>
      </c>
      <c r="H1055" s="10" t="s">
        <v>1639</v>
      </c>
      <c r="I1055" s="7" t="s">
        <v>5977</v>
      </c>
      <c r="M1055" s="7" t="s">
        <v>6396</v>
      </c>
      <c r="N1055" s="7" t="s">
        <v>6396</v>
      </c>
    </row>
    <row r="1056" spans="1:14">
      <c r="A1056" s="3">
        <v>1055</v>
      </c>
      <c r="B1056" s="20" t="s">
        <v>2085</v>
      </c>
      <c r="C1056" s="17" t="str">
        <f t="shared" si="16"/>
        <v>Def</v>
      </c>
      <c r="D1056" s="2" t="s">
        <v>2086</v>
      </c>
      <c r="F1056" s="3">
        <v>7</v>
      </c>
      <c r="G1056" s="3" t="s">
        <v>5955</v>
      </c>
      <c r="H1056" s="10" t="s">
        <v>1639</v>
      </c>
      <c r="I1056" s="7" t="s">
        <v>5978</v>
      </c>
      <c r="M1056" s="7" t="s">
        <v>6396</v>
      </c>
      <c r="N1056" s="7" t="s">
        <v>6396</v>
      </c>
    </row>
    <row r="1057" spans="1:277">
      <c r="A1057" s="3">
        <v>1056</v>
      </c>
      <c r="B1057" s="20" t="s">
        <v>2087</v>
      </c>
      <c r="C1057" s="17" t="str">
        <f t="shared" si="16"/>
        <v>Def</v>
      </c>
      <c r="D1057" s="2" t="s">
        <v>2088</v>
      </c>
      <c r="F1057" s="3">
        <v>7</v>
      </c>
      <c r="G1057" s="3" t="s">
        <v>5955</v>
      </c>
      <c r="H1057" s="10" t="s">
        <v>1639</v>
      </c>
      <c r="I1057" s="7" t="s">
        <v>5979</v>
      </c>
      <c r="M1057" s="7" t="s">
        <v>6396</v>
      </c>
      <c r="N1057" s="7" t="s">
        <v>6396</v>
      </c>
    </row>
    <row r="1058" spans="1:277">
      <c r="A1058" s="3">
        <v>1057</v>
      </c>
      <c r="B1058" s="20" t="s">
        <v>2089</v>
      </c>
      <c r="C1058" s="17" t="str">
        <f t="shared" si="16"/>
        <v>Def</v>
      </c>
      <c r="D1058" s="2" t="s">
        <v>2090</v>
      </c>
      <c r="F1058" s="3">
        <v>7</v>
      </c>
      <c r="G1058" s="3" t="s">
        <v>5955</v>
      </c>
      <c r="H1058" s="10" t="s">
        <v>1639</v>
      </c>
      <c r="I1058" s="7" t="s">
        <v>5980</v>
      </c>
      <c r="M1058" s="7" t="s">
        <v>6396</v>
      </c>
      <c r="N1058" s="7" t="s">
        <v>6396</v>
      </c>
    </row>
    <row r="1059" spans="1:277">
      <c r="A1059" s="3">
        <v>1058</v>
      </c>
      <c r="B1059" s="20" t="s">
        <v>2091</v>
      </c>
      <c r="C1059" s="17" t="str">
        <f t="shared" si="16"/>
        <v>Def</v>
      </c>
      <c r="D1059" s="2" t="s">
        <v>2092</v>
      </c>
      <c r="F1059" s="3">
        <v>7</v>
      </c>
      <c r="G1059" s="3" t="s">
        <v>5955</v>
      </c>
      <c r="H1059" s="10" t="s">
        <v>1639</v>
      </c>
      <c r="I1059" s="7" t="s">
        <v>5981</v>
      </c>
      <c r="M1059" s="7" t="s">
        <v>6396</v>
      </c>
      <c r="N1059" s="7" t="s">
        <v>6396</v>
      </c>
    </row>
    <row r="1060" spans="1:277">
      <c r="A1060" s="3">
        <v>1059</v>
      </c>
      <c r="B1060" s="20" t="s">
        <v>2093</v>
      </c>
      <c r="C1060" s="17" t="str">
        <f t="shared" si="16"/>
        <v>Def</v>
      </c>
      <c r="D1060" s="2" t="s">
        <v>2094</v>
      </c>
      <c r="F1060" s="3">
        <v>7</v>
      </c>
      <c r="G1060" s="3" t="s">
        <v>5955</v>
      </c>
      <c r="H1060" s="10" t="s">
        <v>1639</v>
      </c>
      <c r="I1060" s="7" t="s">
        <v>5982</v>
      </c>
      <c r="M1060" s="7" t="s">
        <v>6396</v>
      </c>
      <c r="N1060" s="7" t="s">
        <v>6396</v>
      </c>
    </row>
    <row r="1061" spans="1:277">
      <c r="A1061" s="3">
        <v>1060</v>
      </c>
      <c r="B1061" s="20" t="s">
        <v>2095</v>
      </c>
      <c r="C1061" s="17" t="str">
        <f t="shared" si="16"/>
        <v>Def</v>
      </c>
      <c r="D1061" s="2" t="s">
        <v>2096</v>
      </c>
      <c r="F1061" s="3">
        <v>7</v>
      </c>
      <c r="G1061" s="3" t="s">
        <v>5955</v>
      </c>
      <c r="H1061" s="10" t="s">
        <v>1639</v>
      </c>
      <c r="I1061" s="7" t="s">
        <v>5983</v>
      </c>
      <c r="M1061" s="7" t="s">
        <v>6396</v>
      </c>
      <c r="N1061" s="7" t="s">
        <v>6396</v>
      </c>
    </row>
    <row r="1062" spans="1:277">
      <c r="A1062" s="3">
        <v>1061</v>
      </c>
      <c r="B1062" s="20" t="s">
        <v>2097</v>
      </c>
      <c r="C1062" s="17" t="str">
        <f t="shared" si="16"/>
        <v>Def</v>
      </c>
      <c r="D1062" s="2" t="s">
        <v>2098</v>
      </c>
      <c r="F1062" s="3">
        <v>7</v>
      </c>
      <c r="G1062" s="3" t="s">
        <v>5955</v>
      </c>
      <c r="H1062" s="10" t="s">
        <v>1639</v>
      </c>
      <c r="I1062" s="7" t="s">
        <v>5984</v>
      </c>
      <c r="M1062" s="7" t="s">
        <v>6396</v>
      </c>
      <c r="N1062" s="7" t="s">
        <v>6396</v>
      </c>
    </row>
    <row r="1063" spans="1:277">
      <c r="A1063" s="3">
        <v>1062</v>
      </c>
      <c r="B1063" s="20" t="s">
        <v>2099</v>
      </c>
      <c r="C1063" s="17" t="str">
        <f t="shared" si="16"/>
        <v>Def</v>
      </c>
      <c r="D1063" s="2" t="s">
        <v>2100</v>
      </c>
      <c r="F1063" s="3">
        <v>7</v>
      </c>
      <c r="G1063" s="3" t="s">
        <v>5955</v>
      </c>
      <c r="H1063" s="10" t="s">
        <v>1639</v>
      </c>
      <c r="I1063" s="7" t="s">
        <v>5985</v>
      </c>
      <c r="M1063" s="7" t="s">
        <v>6396</v>
      </c>
      <c r="N1063" s="7" t="s">
        <v>6396</v>
      </c>
    </row>
    <row r="1064" spans="1:277">
      <c r="A1064" s="3">
        <v>1063</v>
      </c>
      <c r="B1064" s="20" t="s">
        <v>2101</v>
      </c>
      <c r="C1064" s="17" t="str">
        <f t="shared" si="16"/>
        <v>Def</v>
      </c>
      <c r="D1064" s="2" t="s">
        <v>2102</v>
      </c>
      <c r="F1064" s="3">
        <v>7</v>
      </c>
      <c r="G1064" s="3" t="s">
        <v>5955</v>
      </c>
      <c r="H1064" s="10" t="s">
        <v>1639</v>
      </c>
      <c r="I1064" s="7" t="s">
        <v>5986</v>
      </c>
      <c r="M1064" s="7" t="s">
        <v>6396</v>
      </c>
      <c r="N1064" s="7" t="s">
        <v>6396</v>
      </c>
    </row>
    <row r="1065" spans="1:277">
      <c r="A1065" s="3">
        <v>1064</v>
      </c>
      <c r="B1065" s="20" t="s">
        <v>2103</v>
      </c>
      <c r="C1065" s="17" t="str">
        <f t="shared" si="16"/>
        <v>Def</v>
      </c>
      <c r="D1065" s="2" t="s">
        <v>2104</v>
      </c>
      <c r="F1065" s="3">
        <v>7</v>
      </c>
      <c r="G1065" s="3" t="s">
        <v>5955</v>
      </c>
      <c r="H1065" s="10" t="s">
        <v>1639</v>
      </c>
      <c r="I1065" s="7" t="s">
        <v>5987</v>
      </c>
      <c r="M1065" s="7" t="s">
        <v>6396</v>
      </c>
      <c r="N1065" s="7" t="s">
        <v>6396</v>
      </c>
    </row>
    <row r="1066" spans="1:277" ht="32.4">
      <c r="A1066" s="3">
        <v>1065</v>
      </c>
      <c r="B1066" s="20" t="s">
        <v>2105</v>
      </c>
      <c r="C1066" s="17" t="str">
        <f t="shared" si="16"/>
        <v>Def</v>
      </c>
      <c r="D1066" s="2" t="s">
        <v>2106</v>
      </c>
      <c r="F1066" s="3">
        <v>7</v>
      </c>
      <c r="G1066" s="57" t="s">
        <v>6017</v>
      </c>
      <c r="H1066" s="10" t="s">
        <v>1639</v>
      </c>
      <c r="I1066" s="8" t="s">
        <v>6394</v>
      </c>
      <c r="M1066" s="7" t="s">
        <v>6396</v>
      </c>
      <c r="N1066" s="7" t="s">
        <v>6396</v>
      </c>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c r="CR1066" s="3"/>
      <c r="CS1066" s="3"/>
      <c r="CT1066" s="3"/>
      <c r="CU1066" s="3"/>
      <c r="CV1066" s="3"/>
      <c r="CW1066" s="3"/>
      <c r="CX1066" s="3"/>
      <c r="CY1066" s="3"/>
      <c r="CZ1066" s="3"/>
      <c r="DA1066" s="3"/>
      <c r="DB1066" s="3"/>
      <c r="DC1066" s="3"/>
      <c r="DD1066" s="3"/>
      <c r="DE1066" s="3"/>
      <c r="DF1066" s="3"/>
      <c r="DG1066" s="3"/>
      <c r="DH1066" s="3"/>
      <c r="DI1066" s="3"/>
      <c r="DJ1066" s="3"/>
      <c r="DK1066" s="3"/>
      <c r="DL1066" s="3"/>
      <c r="DM1066" s="3"/>
      <c r="DN1066" s="3"/>
      <c r="DO1066" s="3"/>
      <c r="DP1066" s="3"/>
      <c r="DQ1066" s="3"/>
      <c r="DR1066" s="3"/>
      <c r="DS1066" s="3"/>
      <c r="DT1066" s="3"/>
      <c r="DU1066" s="3"/>
      <c r="DV1066" s="3"/>
      <c r="DW1066" s="3"/>
      <c r="DX1066" s="3"/>
      <c r="DY1066" s="3"/>
      <c r="DZ1066" s="3"/>
      <c r="EA1066" s="3"/>
      <c r="EB1066" s="3"/>
      <c r="EC1066" s="3"/>
      <c r="ED1066" s="3"/>
      <c r="EE1066" s="3"/>
      <c r="EF1066" s="3"/>
      <c r="EG1066" s="3"/>
      <c r="EH1066" s="3"/>
      <c r="EI1066" s="3"/>
      <c r="EJ1066" s="3"/>
      <c r="EK1066" s="3"/>
      <c r="EL1066" s="3"/>
      <c r="EM1066" s="3"/>
      <c r="EN1066" s="3"/>
      <c r="EO1066" s="3"/>
      <c r="EP1066" s="3"/>
      <c r="EQ1066" s="3"/>
      <c r="ER1066" s="3"/>
      <c r="ES1066" s="3"/>
      <c r="ET1066" s="3"/>
      <c r="EU1066" s="3"/>
      <c r="EV1066" s="3"/>
      <c r="EW1066" s="3"/>
      <c r="EX1066" s="3"/>
      <c r="EY1066" s="3"/>
      <c r="EZ1066" s="3"/>
      <c r="FA1066" s="3"/>
      <c r="FB1066" s="3"/>
      <c r="FC1066" s="3"/>
      <c r="FD1066" s="3"/>
      <c r="FE1066" s="3"/>
      <c r="FF1066" s="3"/>
      <c r="FG1066" s="3"/>
      <c r="FH1066" s="3"/>
      <c r="FI1066" s="3"/>
      <c r="FJ1066" s="3"/>
      <c r="FK1066" s="3"/>
      <c r="FL1066" s="3"/>
      <c r="FM1066" s="3"/>
      <c r="FN1066" s="3"/>
      <c r="FO1066" s="3"/>
      <c r="FP1066" s="3"/>
      <c r="FQ1066" s="3"/>
      <c r="FR1066" s="3"/>
      <c r="FS1066" s="3"/>
      <c r="FT1066" s="3"/>
      <c r="FU1066" s="3"/>
      <c r="FV1066" s="3"/>
      <c r="FW1066" s="3"/>
      <c r="FX1066" s="3"/>
      <c r="FY1066" s="3"/>
      <c r="FZ1066" s="3"/>
      <c r="GA1066" s="3"/>
      <c r="GB1066" s="3"/>
      <c r="GC1066" s="3"/>
      <c r="GD1066" s="3"/>
      <c r="GE1066" s="3"/>
      <c r="GF1066" s="3"/>
      <c r="GG1066" s="3"/>
      <c r="GH1066" s="3"/>
      <c r="GI1066" s="3"/>
      <c r="GJ1066" s="3"/>
      <c r="GK1066" s="3"/>
      <c r="GL1066" s="3"/>
      <c r="GM1066" s="3"/>
      <c r="GN1066" s="3"/>
      <c r="GO1066" s="3"/>
      <c r="GP1066" s="3"/>
      <c r="GQ1066" s="3"/>
      <c r="GR1066" s="3"/>
      <c r="GS1066" s="3"/>
      <c r="GT1066" s="3"/>
      <c r="GU1066" s="3"/>
      <c r="GV1066" s="3"/>
      <c r="GW1066" s="3"/>
      <c r="GX1066" s="3"/>
      <c r="GY1066" s="3"/>
      <c r="GZ1066" s="3"/>
      <c r="HA1066" s="3"/>
      <c r="HB1066" s="3"/>
      <c r="HC1066" s="3"/>
      <c r="HD1066" s="3"/>
      <c r="HE1066" s="3"/>
      <c r="HF1066" s="3"/>
      <c r="HG1066" s="3"/>
      <c r="HH1066" s="3"/>
      <c r="HI1066" s="3"/>
      <c r="HJ1066" s="3"/>
      <c r="HK1066" s="3"/>
      <c r="HL1066" s="3"/>
      <c r="HM1066" s="3"/>
      <c r="HN1066" s="3"/>
      <c r="HO1066" s="3"/>
      <c r="HP1066" s="3"/>
      <c r="HQ1066" s="3"/>
      <c r="HR1066" s="3"/>
      <c r="HS1066" s="3"/>
      <c r="HT1066" s="3"/>
      <c r="HU1066" s="3"/>
      <c r="HV1066" s="3"/>
      <c r="HW1066" s="3"/>
      <c r="HX1066" s="3"/>
      <c r="HY1066" s="3"/>
      <c r="HZ1066" s="3"/>
      <c r="IA1066" s="3"/>
      <c r="IB1066" s="3"/>
      <c r="IC1066" s="3"/>
      <c r="ID1066" s="3"/>
      <c r="IE1066" s="3"/>
      <c r="IF1066" s="3"/>
      <c r="IG1066" s="3"/>
      <c r="IH1066" s="3"/>
      <c r="II1066" s="3"/>
      <c r="IJ1066" s="3"/>
      <c r="IK1066" s="3"/>
      <c r="IL1066" s="3"/>
      <c r="IM1066" s="3"/>
      <c r="IN1066" s="3"/>
      <c r="IO1066" s="3"/>
      <c r="IP1066" s="3"/>
      <c r="IQ1066" s="3"/>
      <c r="IR1066" s="3"/>
      <c r="IS1066" s="3"/>
      <c r="IT1066" s="3"/>
      <c r="IU1066" s="3"/>
      <c r="IV1066" s="3"/>
      <c r="IW1066" s="3"/>
      <c r="IX1066" s="3"/>
      <c r="IY1066" s="3"/>
      <c r="IZ1066" s="3"/>
      <c r="JA1066" s="3"/>
      <c r="JB1066" s="3"/>
      <c r="JC1066" s="3"/>
      <c r="JD1066" s="3"/>
      <c r="JE1066" s="3"/>
      <c r="JF1066" s="3"/>
      <c r="JG1066" s="3"/>
      <c r="JH1066" s="3"/>
      <c r="JI1066" s="3"/>
      <c r="JJ1066" s="3"/>
      <c r="JK1066" s="3"/>
      <c r="JL1066" s="3"/>
      <c r="JM1066" s="3"/>
      <c r="JN1066" s="3"/>
      <c r="JO1066" s="3"/>
      <c r="JP1066" s="3"/>
      <c r="JQ1066" s="3"/>
    </row>
    <row r="1067" spans="1:277">
      <c r="A1067" s="3">
        <v>1066</v>
      </c>
      <c r="B1067" s="20" t="s">
        <v>2107</v>
      </c>
      <c r="C1067" s="17" t="str">
        <f t="shared" si="16"/>
        <v>Def</v>
      </c>
      <c r="D1067" s="2" t="s">
        <v>2108</v>
      </c>
      <c r="F1067" s="3">
        <v>7</v>
      </c>
      <c r="G1067" s="3" t="s">
        <v>5955</v>
      </c>
      <c r="H1067" s="10" t="s">
        <v>1639</v>
      </c>
      <c r="I1067" s="7" t="s">
        <v>5988</v>
      </c>
      <c r="M1067" s="7" t="s">
        <v>6396</v>
      </c>
      <c r="N1067" s="7" t="s">
        <v>6396</v>
      </c>
    </row>
    <row r="1068" spans="1:277">
      <c r="A1068" s="3">
        <v>1067</v>
      </c>
      <c r="B1068" s="20" t="s">
        <v>2109</v>
      </c>
      <c r="C1068" s="17" t="str">
        <f t="shared" si="16"/>
        <v>Def</v>
      </c>
      <c r="D1068" s="2" t="s">
        <v>2110</v>
      </c>
      <c r="F1068" s="3">
        <v>7</v>
      </c>
      <c r="G1068" s="3" t="s">
        <v>5955</v>
      </c>
      <c r="H1068" s="10" t="s">
        <v>1639</v>
      </c>
      <c r="I1068" s="7" t="s">
        <v>5958</v>
      </c>
      <c r="M1068" s="7" t="s">
        <v>6396</v>
      </c>
      <c r="N1068" s="7" t="s">
        <v>6396</v>
      </c>
    </row>
    <row r="1069" spans="1:277">
      <c r="A1069" s="3">
        <v>1068</v>
      </c>
      <c r="B1069" s="20" t="s">
        <v>2111</v>
      </c>
      <c r="C1069" s="17" t="str">
        <f t="shared" si="16"/>
        <v>Def</v>
      </c>
      <c r="D1069" s="2" t="s">
        <v>2112</v>
      </c>
      <c r="F1069" s="3">
        <v>7</v>
      </c>
      <c r="G1069" s="3" t="s">
        <v>5955</v>
      </c>
      <c r="H1069" s="10" t="s">
        <v>1639</v>
      </c>
      <c r="I1069" s="7" t="s">
        <v>5958</v>
      </c>
      <c r="M1069" s="7" t="s">
        <v>6396</v>
      </c>
      <c r="N1069" s="7" t="s">
        <v>6396</v>
      </c>
    </row>
    <row r="1070" spans="1:277">
      <c r="A1070" s="3">
        <v>1069</v>
      </c>
      <c r="B1070" s="20" t="s">
        <v>2113</v>
      </c>
      <c r="C1070" s="17" t="str">
        <f t="shared" si="16"/>
        <v>Def</v>
      </c>
      <c r="D1070" s="2" t="s">
        <v>2114</v>
      </c>
      <c r="F1070" s="3">
        <v>7</v>
      </c>
      <c r="G1070" s="3" t="s">
        <v>5955</v>
      </c>
      <c r="H1070" s="10" t="s">
        <v>1639</v>
      </c>
      <c r="I1070" s="7" t="s">
        <v>5958</v>
      </c>
      <c r="M1070" s="7" t="s">
        <v>6396</v>
      </c>
      <c r="N1070" s="7" t="s">
        <v>6396</v>
      </c>
    </row>
    <row r="1071" spans="1:277">
      <c r="A1071" s="3">
        <v>1070</v>
      </c>
      <c r="B1071" s="20" t="s">
        <v>2115</v>
      </c>
      <c r="C1071" s="17" t="str">
        <f t="shared" si="16"/>
        <v>Def</v>
      </c>
      <c r="D1071" s="2" t="s">
        <v>2116</v>
      </c>
      <c r="F1071" s="3">
        <v>7</v>
      </c>
      <c r="G1071" s="3" t="s">
        <v>5955</v>
      </c>
      <c r="H1071" s="10" t="s">
        <v>1639</v>
      </c>
      <c r="I1071" s="7" t="s">
        <v>5958</v>
      </c>
      <c r="M1071" s="7" t="s">
        <v>6396</v>
      </c>
      <c r="N1071" s="7" t="s">
        <v>6396</v>
      </c>
    </row>
    <row r="1072" spans="1:277">
      <c r="A1072" s="3">
        <v>1071</v>
      </c>
      <c r="B1072" s="20" t="s">
        <v>2117</v>
      </c>
      <c r="C1072" s="17" t="str">
        <f t="shared" si="16"/>
        <v>Def</v>
      </c>
      <c r="D1072" s="2" t="s">
        <v>2118</v>
      </c>
      <c r="F1072" s="3">
        <v>7</v>
      </c>
      <c r="G1072" s="3" t="s">
        <v>5955</v>
      </c>
      <c r="H1072" s="10" t="s">
        <v>1639</v>
      </c>
      <c r="I1072" s="7" t="s">
        <v>5958</v>
      </c>
      <c r="M1072" s="7" t="s">
        <v>6396</v>
      </c>
      <c r="N1072" s="7" t="s">
        <v>6396</v>
      </c>
    </row>
    <row r="1073" spans="1:14">
      <c r="A1073" s="3">
        <v>1072</v>
      </c>
      <c r="B1073" s="20" t="s">
        <v>2119</v>
      </c>
      <c r="C1073" s="17" t="str">
        <f t="shared" si="16"/>
        <v>Def</v>
      </c>
      <c r="D1073" s="2" t="s">
        <v>2120</v>
      </c>
      <c r="F1073" s="3">
        <v>7</v>
      </c>
      <c r="G1073" s="3" t="s">
        <v>5955</v>
      </c>
      <c r="H1073" s="10" t="s">
        <v>1639</v>
      </c>
      <c r="I1073" s="7" t="s">
        <v>5958</v>
      </c>
      <c r="M1073" s="7" t="s">
        <v>6396</v>
      </c>
      <c r="N1073" s="7" t="s">
        <v>6396</v>
      </c>
    </row>
    <row r="1074" spans="1:14">
      <c r="A1074" s="3">
        <v>1073</v>
      </c>
      <c r="B1074" s="20" t="s">
        <v>2121</v>
      </c>
      <c r="C1074" s="17" t="str">
        <f t="shared" si="16"/>
        <v>Def</v>
      </c>
      <c r="D1074" s="2" t="s">
        <v>2122</v>
      </c>
      <c r="F1074" s="3">
        <v>7</v>
      </c>
      <c r="G1074" s="3" t="s">
        <v>5955</v>
      </c>
      <c r="H1074" s="10" t="s">
        <v>1639</v>
      </c>
      <c r="I1074" s="7" t="s">
        <v>5958</v>
      </c>
      <c r="M1074" s="7" t="s">
        <v>6396</v>
      </c>
      <c r="N1074" s="7" t="s">
        <v>6396</v>
      </c>
    </row>
    <row r="1075" spans="1:14">
      <c r="A1075" s="3">
        <v>1074</v>
      </c>
      <c r="B1075" s="20" t="s">
        <v>2123</v>
      </c>
      <c r="C1075" s="17" t="str">
        <f t="shared" si="16"/>
        <v>Def</v>
      </c>
      <c r="D1075" s="2" t="s">
        <v>2124</v>
      </c>
      <c r="F1075" s="3">
        <v>7</v>
      </c>
      <c r="G1075" s="3" t="s">
        <v>5955</v>
      </c>
      <c r="H1075" s="10" t="s">
        <v>1639</v>
      </c>
      <c r="I1075" s="7" t="s">
        <v>5958</v>
      </c>
      <c r="M1075" s="7" t="s">
        <v>6396</v>
      </c>
      <c r="N1075" s="7" t="s">
        <v>6396</v>
      </c>
    </row>
    <row r="1076" spans="1:14">
      <c r="A1076" s="3">
        <v>1075</v>
      </c>
      <c r="B1076" s="20" t="s">
        <v>2125</v>
      </c>
      <c r="C1076" s="17" t="str">
        <f t="shared" si="16"/>
        <v>Def</v>
      </c>
      <c r="D1076" s="2" t="s">
        <v>2126</v>
      </c>
      <c r="F1076" s="3">
        <v>7</v>
      </c>
      <c r="G1076" s="3" t="s">
        <v>5955</v>
      </c>
      <c r="H1076" s="10" t="s">
        <v>1639</v>
      </c>
      <c r="I1076" s="7" t="s">
        <v>5958</v>
      </c>
      <c r="M1076" s="7" t="s">
        <v>6396</v>
      </c>
      <c r="N1076" s="7" t="s">
        <v>6396</v>
      </c>
    </row>
    <row r="1077" spans="1:14">
      <c r="A1077" s="3">
        <v>1076</v>
      </c>
      <c r="B1077" s="20" t="s">
        <v>2127</v>
      </c>
      <c r="C1077" s="17" t="str">
        <f t="shared" si="16"/>
        <v>Def</v>
      </c>
      <c r="D1077" s="2" t="s">
        <v>2128</v>
      </c>
      <c r="F1077" s="3">
        <v>7</v>
      </c>
      <c r="G1077" s="3" t="s">
        <v>5955</v>
      </c>
      <c r="H1077" s="10" t="s">
        <v>1639</v>
      </c>
      <c r="I1077" s="7" t="s">
        <v>5958</v>
      </c>
      <c r="M1077" s="7" t="s">
        <v>6396</v>
      </c>
      <c r="N1077" s="7" t="s">
        <v>6396</v>
      </c>
    </row>
    <row r="1078" spans="1:14">
      <c r="A1078" s="3">
        <v>1077</v>
      </c>
      <c r="B1078" s="20" t="s">
        <v>2129</v>
      </c>
      <c r="C1078" s="17" t="str">
        <f t="shared" si="16"/>
        <v>Def</v>
      </c>
      <c r="D1078" s="2" t="s">
        <v>2130</v>
      </c>
      <c r="F1078" s="3">
        <v>7</v>
      </c>
      <c r="G1078" s="3" t="s">
        <v>5955</v>
      </c>
      <c r="H1078" s="10" t="s">
        <v>1639</v>
      </c>
      <c r="I1078" s="7" t="s">
        <v>5958</v>
      </c>
      <c r="M1078" s="7" t="s">
        <v>6396</v>
      </c>
      <c r="N1078" s="7" t="s">
        <v>6396</v>
      </c>
    </row>
    <row r="1079" spans="1:14">
      <c r="A1079" s="3">
        <v>1078</v>
      </c>
      <c r="B1079" s="20" t="s">
        <v>2131</v>
      </c>
      <c r="C1079" s="17" t="str">
        <f t="shared" si="16"/>
        <v>Def</v>
      </c>
      <c r="D1079" s="2" t="s">
        <v>2132</v>
      </c>
      <c r="F1079" s="3">
        <v>7</v>
      </c>
      <c r="G1079" s="3" t="s">
        <v>5955</v>
      </c>
      <c r="H1079" s="10" t="s">
        <v>1639</v>
      </c>
      <c r="I1079" s="7" t="s">
        <v>5958</v>
      </c>
      <c r="M1079" s="7" t="s">
        <v>6396</v>
      </c>
      <c r="N1079" s="7" t="s">
        <v>6396</v>
      </c>
    </row>
    <row r="1080" spans="1:14">
      <c r="A1080" s="3">
        <v>1079</v>
      </c>
      <c r="B1080" s="20" t="s">
        <v>2133</v>
      </c>
      <c r="C1080" s="17" t="str">
        <f t="shared" si="16"/>
        <v>Def</v>
      </c>
      <c r="D1080" s="2" t="s">
        <v>2134</v>
      </c>
      <c r="F1080" s="3">
        <v>7</v>
      </c>
      <c r="G1080" s="3" t="s">
        <v>5955</v>
      </c>
      <c r="H1080" s="10" t="s">
        <v>1639</v>
      </c>
      <c r="I1080" s="7" t="s">
        <v>5958</v>
      </c>
      <c r="M1080" s="7" t="s">
        <v>6396</v>
      </c>
      <c r="N1080" s="7" t="s">
        <v>6396</v>
      </c>
    </row>
    <row r="1081" spans="1:14">
      <c r="A1081" s="3">
        <v>1080</v>
      </c>
      <c r="B1081" s="20" t="s">
        <v>2135</v>
      </c>
      <c r="C1081" s="17" t="str">
        <f t="shared" si="16"/>
        <v>Def</v>
      </c>
      <c r="D1081" s="2" t="s">
        <v>2136</v>
      </c>
      <c r="F1081" s="3">
        <v>7</v>
      </c>
      <c r="G1081" s="3" t="s">
        <v>5955</v>
      </c>
      <c r="H1081" s="10" t="s">
        <v>1639</v>
      </c>
      <c r="I1081" s="7" t="s">
        <v>5958</v>
      </c>
      <c r="M1081" s="7" t="s">
        <v>6396</v>
      </c>
      <c r="N1081" s="7" t="s">
        <v>6396</v>
      </c>
    </row>
    <row r="1082" spans="1:14">
      <c r="A1082" s="3">
        <v>1081</v>
      </c>
      <c r="B1082" s="20" t="s">
        <v>2137</v>
      </c>
      <c r="C1082" s="17" t="str">
        <f t="shared" si="16"/>
        <v>Def</v>
      </c>
      <c r="D1082" s="2" t="s">
        <v>2138</v>
      </c>
      <c r="F1082" s="3">
        <v>7</v>
      </c>
      <c r="G1082" s="3" t="s">
        <v>5955</v>
      </c>
      <c r="H1082" s="10" t="s">
        <v>1639</v>
      </c>
      <c r="I1082" s="7" t="s">
        <v>5958</v>
      </c>
      <c r="M1082" s="7" t="s">
        <v>6396</v>
      </c>
      <c r="N1082" s="7" t="s">
        <v>6396</v>
      </c>
    </row>
    <row r="1083" spans="1:14">
      <c r="A1083" s="3">
        <v>1082</v>
      </c>
      <c r="B1083" s="20" t="s">
        <v>2139</v>
      </c>
      <c r="C1083" s="17" t="str">
        <f t="shared" si="16"/>
        <v>Def</v>
      </c>
      <c r="D1083" s="2" t="s">
        <v>2140</v>
      </c>
      <c r="F1083" s="3">
        <v>7</v>
      </c>
      <c r="G1083" s="3" t="s">
        <v>5955</v>
      </c>
      <c r="H1083" s="10" t="s">
        <v>1639</v>
      </c>
      <c r="I1083" s="7" t="s">
        <v>5958</v>
      </c>
      <c r="M1083" s="7" t="s">
        <v>6396</v>
      </c>
      <c r="N1083" s="7" t="s">
        <v>6396</v>
      </c>
    </row>
    <row r="1084" spans="1:14">
      <c r="A1084" s="3">
        <v>1083</v>
      </c>
      <c r="B1084" s="20" t="s">
        <v>2141</v>
      </c>
      <c r="C1084" s="17" t="str">
        <f t="shared" si="16"/>
        <v>Def</v>
      </c>
      <c r="D1084" s="2" t="s">
        <v>2142</v>
      </c>
      <c r="F1084" s="3">
        <v>7</v>
      </c>
      <c r="G1084" s="3" t="s">
        <v>5955</v>
      </c>
      <c r="H1084" s="10" t="s">
        <v>1639</v>
      </c>
      <c r="I1084" s="7" t="s">
        <v>5958</v>
      </c>
      <c r="M1084" s="7" t="s">
        <v>6396</v>
      </c>
      <c r="N1084" s="7" t="s">
        <v>6396</v>
      </c>
    </row>
    <row r="1085" spans="1:14">
      <c r="A1085" s="3">
        <v>1084</v>
      </c>
      <c r="B1085" s="20" t="s">
        <v>2143</v>
      </c>
      <c r="C1085" s="17" t="str">
        <f t="shared" si="16"/>
        <v>Def</v>
      </c>
      <c r="D1085" s="2" t="s">
        <v>2144</v>
      </c>
      <c r="F1085" s="3">
        <v>7</v>
      </c>
      <c r="G1085" s="3" t="s">
        <v>5955</v>
      </c>
      <c r="H1085" s="10" t="s">
        <v>1639</v>
      </c>
      <c r="I1085" s="7" t="s">
        <v>5958</v>
      </c>
      <c r="M1085" s="7" t="s">
        <v>6396</v>
      </c>
      <c r="N1085" s="7" t="s">
        <v>6396</v>
      </c>
    </row>
    <row r="1086" spans="1:14">
      <c r="A1086" s="3">
        <v>1085</v>
      </c>
      <c r="B1086" s="20" t="s">
        <v>2145</v>
      </c>
      <c r="C1086" s="17" t="str">
        <f t="shared" si="16"/>
        <v>Def</v>
      </c>
      <c r="D1086" s="2" t="s">
        <v>2146</v>
      </c>
      <c r="F1086" s="3">
        <v>7</v>
      </c>
      <c r="G1086" s="3" t="s">
        <v>5955</v>
      </c>
      <c r="H1086" s="10" t="s">
        <v>1639</v>
      </c>
      <c r="I1086" s="7" t="s">
        <v>5958</v>
      </c>
      <c r="M1086" s="7" t="s">
        <v>6396</v>
      </c>
      <c r="N1086" s="7" t="s">
        <v>6396</v>
      </c>
    </row>
    <row r="1087" spans="1:14">
      <c r="A1087" s="3">
        <v>1086</v>
      </c>
      <c r="B1087" s="20" t="s">
        <v>2147</v>
      </c>
      <c r="C1087" s="17" t="str">
        <f t="shared" si="16"/>
        <v>Def</v>
      </c>
      <c r="D1087" s="2" t="s">
        <v>2148</v>
      </c>
      <c r="F1087" s="3">
        <v>7</v>
      </c>
      <c r="G1087" s="3" t="s">
        <v>5955</v>
      </c>
      <c r="H1087" s="10" t="s">
        <v>1639</v>
      </c>
      <c r="I1087" s="7" t="s">
        <v>5958</v>
      </c>
      <c r="M1087" s="7" t="s">
        <v>6396</v>
      </c>
      <c r="N1087" s="7" t="s">
        <v>6396</v>
      </c>
    </row>
    <row r="1088" spans="1:14">
      <c r="A1088" s="3">
        <v>1087</v>
      </c>
      <c r="B1088" s="20" t="s">
        <v>2149</v>
      </c>
      <c r="C1088" s="17" t="str">
        <f t="shared" si="16"/>
        <v>Def</v>
      </c>
      <c r="D1088" s="2" t="s">
        <v>2150</v>
      </c>
      <c r="F1088" s="3">
        <v>7</v>
      </c>
      <c r="G1088" s="3" t="s">
        <v>5955</v>
      </c>
      <c r="H1088" s="10" t="s">
        <v>1639</v>
      </c>
      <c r="I1088" s="7" t="s">
        <v>5958</v>
      </c>
      <c r="M1088" s="7" t="s">
        <v>6396</v>
      </c>
      <c r="N1088" s="7" t="s">
        <v>6396</v>
      </c>
    </row>
    <row r="1089" spans="1:14">
      <c r="A1089" s="3">
        <v>1088</v>
      </c>
      <c r="B1089" s="20" t="s">
        <v>2151</v>
      </c>
      <c r="C1089" s="17" t="str">
        <f t="shared" si="16"/>
        <v>Def</v>
      </c>
      <c r="D1089" s="2" t="s">
        <v>2152</v>
      </c>
      <c r="F1089" s="3">
        <v>7</v>
      </c>
      <c r="G1089" s="3" t="s">
        <v>5955</v>
      </c>
      <c r="H1089" s="10" t="s">
        <v>1639</v>
      </c>
      <c r="I1089" s="7" t="s">
        <v>5958</v>
      </c>
      <c r="M1089" s="7" t="s">
        <v>6396</v>
      </c>
      <c r="N1089" s="7" t="s">
        <v>6396</v>
      </c>
    </row>
    <row r="1090" spans="1:14">
      <c r="A1090" s="3">
        <v>1089</v>
      </c>
      <c r="B1090" s="20" t="s">
        <v>2153</v>
      </c>
      <c r="C1090" s="17" t="str">
        <f t="shared" ref="C1090:C1131" si="17">HYPERLINK("#'"&amp;B1090&amp;"'!A1","Def")</f>
        <v>Def</v>
      </c>
      <c r="D1090" s="2" t="s">
        <v>2154</v>
      </c>
      <c r="F1090" s="3">
        <v>7</v>
      </c>
      <c r="G1090" s="3" t="s">
        <v>5955</v>
      </c>
      <c r="H1090" s="10" t="s">
        <v>1639</v>
      </c>
      <c r="I1090" s="7" t="s">
        <v>5958</v>
      </c>
      <c r="M1090" s="7" t="s">
        <v>6396</v>
      </c>
      <c r="N1090" s="7" t="s">
        <v>6396</v>
      </c>
    </row>
    <row r="1091" spans="1:14">
      <c r="A1091" s="3">
        <v>1090</v>
      </c>
      <c r="B1091" s="20" t="s">
        <v>2155</v>
      </c>
      <c r="C1091" s="17" t="str">
        <f t="shared" si="17"/>
        <v>Def</v>
      </c>
      <c r="D1091" s="2" t="s">
        <v>2156</v>
      </c>
      <c r="F1091" s="3">
        <v>7</v>
      </c>
      <c r="G1091" s="3" t="s">
        <v>5955</v>
      </c>
      <c r="H1091" s="10" t="s">
        <v>1639</v>
      </c>
      <c r="I1091" s="7" t="s">
        <v>5958</v>
      </c>
      <c r="M1091" s="7" t="s">
        <v>6396</v>
      </c>
      <c r="N1091" s="7" t="s">
        <v>6396</v>
      </c>
    </row>
    <row r="1092" spans="1:14">
      <c r="A1092" s="3">
        <v>1091</v>
      </c>
      <c r="B1092" s="20" t="s">
        <v>2157</v>
      </c>
      <c r="C1092" s="17" t="str">
        <f t="shared" si="17"/>
        <v>Def</v>
      </c>
      <c r="D1092" s="2" t="s">
        <v>2158</v>
      </c>
      <c r="F1092" s="3">
        <v>7</v>
      </c>
      <c r="G1092" s="3" t="s">
        <v>5955</v>
      </c>
      <c r="H1092" s="10" t="s">
        <v>1639</v>
      </c>
      <c r="I1092" s="7" t="s">
        <v>5958</v>
      </c>
      <c r="M1092" s="7" t="s">
        <v>6396</v>
      </c>
      <c r="N1092" s="7" t="s">
        <v>6396</v>
      </c>
    </row>
    <row r="1093" spans="1:14">
      <c r="A1093" s="3">
        <v>1092</v>
      </c>
      <c r="B1093" s="20" t="s">
        <v>2159</v>
      </c>
      <c r="C1093" s="17" t="str">
        <f t="shared" si="17"/>
        <v>Def</v>
      </c>
      <c r="D1093" s="2" t="s">
        <v>2160</v>
      </c>
      <c r="F1093" s="3">
        <v>7</v>
      </c>
      <c r="G1093" s="3" t="s">
        <v>5955</v>
      </c>
      <c r="H1093" s="10" t="s">
        <v>1639</v>
      </c>
      <c r="I1093" s="7" t="s">
        <v>5958</v>
      </c>
      <c r="M1093" s="7" t="s">
        <v>6396</v>
      </c>
      <c r="N1093" s="7" t="s">
        <v>6396</v>
      </c>
    </row>
    <row r="1094" spans="1:14">
      <c r="A1094" s="3">
        <v>1093</v>
      </c>
      <c r="B1094" s="20" t="s">
        <v>2161</v>
      </c>
      <c r="C1094" s="17" t="str">
        <f t="shared" si="17"/>
        <v>Def</v>
      </c>
      <c r="D1094" s="2" t="s">
        <v>2162</v>
      </c>
      <c r="F1094" s="3">
        <v>7</v>
      </c>
      <c r="G1094" s="3" t="s">
        <v>5955</v>
      </c>
      <c r="H1094" s="10" t="s">
        <v>1639</v>
      </c>
      <c r="I1094" s="7" t="s">
        <v>5958</v>
      </c>
      <c r="M1094" s="7" t="s">
        <v>6396</v>
      </c>
      <c r="N1094" s="7" t="s">
        <v>6396</v>
      </c>
    </row>
    <row r="1095" spans="1:14">
      <c r="A1095" s="3">
        <v>1094</v>
      </c>
      <c r="B1095" s="20" t="s">
        <v>2163</v>
      </c>
      <c r="C1095" s="17" t="str">
        <f t="shared" si="17"/>
        <v>Def</v>
      </c>
      <c r="D1095" s="2" t="s">
        <v>2164</v>
      </c>
      <c r="F1095" s="3">
        <v>7</v>
      </c>
      <c r="G1095" s="3" t="s">
        <v>5955</v>
      </c>
      <c r="H1095" s="10" t="s">
        <v>1639</v>
      </c>
      <c r="I1095" s="7" t="s">
        <v>5958</v>
      </c>
      <c r="M1095" s="7" t="s">
        <v>6396</v>
      </c>
      <c r="N1095" s="7" t="s">
        <v>6396</v>
      </c>
    </row>
    <row r="1096" spans="1:14">
      <c r="A1096" s="3">
        <v>1095</v>
      </c>
      <c r="B1096" s="20" t="s">
        <v>2165</v>
      </c>
      <c r="C1096" s="17" t="str">
        <f t="shared" si="17"/>
        <v>Def</v>
      </c>
      <c r="D1096" s="2" t="s">
        <v>2166</v>
      </c>
      <c r="F1096" s="3">
        <v>7</v>
      </c>
      <c r="G1096" s="3" t="s">
        <v>5955</v>
      </c>
      <c r="H1096" s="10" t="s">
        <v>1639</v>
      </c>
      <c r="I1096" s="7" t="s">
        <v>5958</v>
      </c>
      <c r="M1096" s="7" t="s">
        <v>6396</v>
      </c>
      <c r="N1096" s="7" t="s">
        <v>6396</v>
      </c>
    </row>
    <row r="1097" spans="1:14">
      <c r="A1097" s="3">
        <v>1096</v>
      </c>
      <c r="B1097" s="20" t="s">
        <v>2167</v>
      </c>
      <c r="C1097" s="17" t="str">
        <f t="shared" si="17"/>
        <v>Def</v>
      </c>
      <c r="D1097" s="2" t="s">
        <v>2168</v>
      </c>
      <c r="F1097" s="3">
        <v>7</v>
      </c>
      <c r="G1097" s="3" t="s">
        <v>5955</v>
      </c>
      <c r="H1097" s="10" t="s">
        <v>1639</v>
      </c>
      <c r="I1097" s="7" t="s">
        <v>5958</v>
      </c>
      <c r="M1097" s="7" t="s">
        <v>6396</v>
      </c>
      <c r="N1097" s="7" t="s">
        <v>6396</v>
      </c>
    </row>
    <row r="1098" spans="1:14">
      <c r="A1098" s="3">
        <v>1097</v>
      </c>
      <c r="B1098" s="20" t="s">
        <v>2169</v>
      </c>
      <c r="C1098" s="17" t="str">
        <f t="shared" si="17"/>
        <v>Def</v>
      </c>
      <c r="D1098" s="2" t="s">
        <v>2170</v>
      </c>
      <c r="F1098" s="3">
        <v>7</v>
      </c>
      <c r="G1098" s="3" t="s">
        <v>5955</v>
      </c>
      <c r="H1098" s="10" t="s">
        <v>1639</v>
      </c>
      <c r="I1098" s="7"/>
      <c r="M1098" s="7" t="s">
        <v>6396</v>
      </c>
      <c r="N1098" s="7" t="s">
        <v>6396</v>
      </c>
    </row>
    <row r="1099" spans="1:14">
      <c r="A1099" s="3">
        <v>1098</v>
      </c>
      <c r="B1099" s="20" t="s">
        <v>2171</v>
      </c>
      <c r="C1099" s="17" t="str">
        <f t="shared" si="17"/>
        <v>Def</v>
      </c>
      <c r="D1099" s="2" t="s">
        <v>2172</v>
      </c>
      <c r="F1099" s="3">
        <v>7</v>
      </c>
      <c r="G1099" s="3" t="s">
        <v>5955</v>
      </c>
      <c r="H1099" s="10" t="s">
        <v>1639</v>
      </c>
      <c r="I1099" s="7"/>
      <c r="M1099" s="7" t="s">
        <v>6396</v>
      </c>
      <c r="N1099" s="7" t="s">
        <v>6396</v>
      </c>
    </row>
    <row r="1100" spans="1:14">
      <c r="A1100" s="3">
        <v>1099</v>
      </c>
      <c r="B1100" s="20" t="s">
        <v>2173</v>
      </c>
      <c r="C1100" s="17" t="str">
        <f t="shared" si="17"/>
        <v>Def</v>
      </c>
      <c r="D1100" s="2" t="s">
        <v>2174</v>
      </c>
      <c r="F1100" s="3">
        <v>7</v>
      </c>
      <c r="G1100" s="3" t="s">
        <v>5955</v>
      </c>
      <c r="H1100" s="10" t="s">
        <v>1639</v>
      </c>
      <c r="I1100" s="7"/>
      <c r="M1100" s="7" t="s">
        <v>6396</v>
      </c>
      <c r="N1100" s="7" t="s">
        <v>6396</v>
      </c>
    </row>
    <row r="1101" spans="1:14">
      <c r="A1101" s="3">
        <v>1100</v>
      </c>
      <c r="B1101" s="20" t="s">
        <v>2175</v>
      </c>
      <c r="C1101" s="17" t="str">
        <f t="shared" si="17"/>
        <v>Def</v>
      </c>
      <c r="D1101" s="2" t="s">
        <v>2176</v>
      </c>
      <c r="F1101" s="3">
        <v>7</v>
      </c>
      <c r="G1101" s="3" t="s">
        <v>5955</v>
      </c>
      <c r="H1101" s="10" t="s">
        <v>1639</v>
      </c>
      <c r="I1101" s="7"/>
      <c r="M1101" s="7" t="s">
        <v>6396</v>
      </c>
      <c r="N1101" s="7" t="s">
        <v>6396</v>
      </c>
    </row>
    <row r="1102" spans="1:14">
      <c r="A1102" s="3">
        <v>1101</v>
      </c>
      <c r="B1102" s="20" t="s">
        <v>2177</v>
      </c>
      <c r="C1102" s="17" t="str">
        <f t="shared" si="17"/>
        <v>Def</v>
      </c>
      <c r="D1102" s="2" t="s">
        <v>213</v>
      </c>
      <c r="F1102" s="3">
        <v>7</v>
      </c>
      <c r="G1102" s="3" t="s">
        <v>5955</v>
      </c>
      <c r="H1102" s="10" t="s">
        <v>1639</v>
      </c>
      <c r="I1102" s="7"/>
      <c r="M1102" s="7" t="s">
        <v>6396</v>
      </c>
      <c r="N1102" s="7" t="s">
        <v>6396</v>
      </c>
    </row>
    <row r="1103" spans="1:14">
      <c r="A1103" s="3">
        <v>1102</v>
      </c>
      <c r="B1103" s="20" t="s">
        <v>2178</v>
      </c>
      <c r="C1103" s="17" t="str">
        <f t="shared" si="17"/>
        <v>Def</v>
      </c>
      <c r="D1103" s="2" t="s">
        <v>2179</v>
      </c>
      <c r="F1103" s="3">
        <v>7</v>
      </c>
      <c r="G1103" s="3" t="s">
        <v>5955</v>
      </c>
      <c r="H1103" s="10" t="s">
        <v>1639</v>
      </c>
      <c r="I1103" s="7"/>
      <c r="M1103" s="7" t="s">
        <v>6396</v>
      </c>
      <c r="N1103" s="7" t="s">
        <v>6396</v>
      </c>
    </row>
    <row r="1104" spans="1:14">
      <c r="A1104" s="3">
        <v>1103</v>
      </c>
      <c r="B1104" s="20" t="s">
        <v>2180</v>
      </c>
      <c r="C1104" s="17" t="str">
        <f t="shared" si="17"/>
        <v>Def</v>
      </c>
      <c r="D1104" s="2" t="s">
        <v>213</v>
      </c>
      <c r="F1104" s="3">
        <v>7</v>
      </c>
      <c r="G1104" s="3" t="s">
        <v>5955</v>
      </c>
      <c r="H1104" s="10" t="s">
        <v>1639</v>
      </c>
      <c r="I1104" s="7"/>
      <c r="M1104" s="7" t="s">
        <v>6396</v>
      </c>
      <c r="N1104" s="7" t="s">
        <v>6396</v>
      </c>
    </row>
    <row r="1105" spans="1:14">
      <c r="A1105" s="3">
        <v>1104</v>
      </c>
      <c r="B1105" s="20" t="s">
        <v>2181</v>
      </c>
      <c r="C1105" s="17" t="str">
        <f t="shared" si="17"/>
        <v>Def</v>
      </c>
      <c r="D1105" s="2" t="s">
        <v>2182</v>
      </c>
      <c r="F1105" s="3">
        <v>7</v>
      </c>
      <c r="G1105" s="3" t="s">
        <v>5955</v>
      </c>
      <c r="H1105" s="10" t="s">
        <v>1639</v>
      </c>
      <c r="I1105" s="7"/>
      <c r="M1105" s="7" t="s">
        <v>6396</v>
      </c>
      <c r="N1105" s="7" t="s">
        <v>6396</v>
      </c>
    </row>
    <row r="1106" spans="1:14">
      <c r="A1106" s="3">
        <v>1105</v>
      </c>
      <c r="B1106" s="20" t="s">
        <v>2183</v>
      </c>
      <c r="C1106" s="17" t="str">
        <f t="shared" si="17"/>
        <v>Def</v>
      </c>
      <c r="D1106" s="2" t="s">
        <v>2184</v>
      </c>
      <c r="F1106" s="3">
        <v>7</v>
      </c>
      <c r="G1106" s="3" t="s">
        <v>5955</v>
      </c>
      <c r="H1106" s="10" t="s">
        <v>1639</v>
      </c>
      <c r="I1106" s="7"/>
      <c r="M1106" s="7" t="s">
        <v>6396</v>
      </c>
      <c r="N1106" s="7" t="s">
        <v>6396</v>
      </c>
    </row>
    <row r="1107" spans="1:14">
      <c r="A1107" s="3">
        <v>1106</v>
      </c>
      <c r="B1107" s="20" t="s">
        <v>2185</v>
      </c>
      <c r="C1107" s="17" t="str">
        <f t="shared" si="17"/>
        <v>Def</v>
      </c>
      <c r="D1107" s="2" t="s">
        <v>2186</v>
      </c>
      <c r="F1107" s="3">
        <v>7</v>
      </c>
      <c r="G1107" s="3" t="s">
        <v>5955</v>
      </c>
      <c r="H1107" s="10" t="s">
        <v>1639</v>
      </c>
      <c r="I1107" s="7"/>
      <c r="M1107" s="7" t="s">
        <v>6396</v>
      </c>
      <c r="N1107" s="7" t="s">
        <v>6396</v>
      </c>
    </row>
    <row r="1108" spans="1:14">
      <c r="A1108" s="3">
        <v>1107</v>
      </c>
      <c r="B1108" s="20" t="s">
        <v>2187</v>
      </c>
      <c r="C1108" s="17" t="str">
        <f t="shared" si="17"/>
        <v>Def</v>
      </c>
      <c r="D1108" s="2" t="s">
        <v>2188</v>
      </c>
      <c r="F1108" s="3">
        <v>7</v>
      </c>
      <c r="G1108" s="3" t="s">
        <v>5955</v>
      </c>
      <c r="H1108" s="10" t="s">
        <v>1639</v>
      </c>
      <c r="I1108" s="7"/>
      <c r="M1108" s="7" t="s">
        <v>6396</v>
      </c>
      <c r="N1108" s="7" t="s">
        <v>6396</v>
      </c>
    </row>
    <row r="1109" spans="1:14">
      <c r="A1109" s="3">
        <v>1108</v>
      </c>
      <c r="B1109" s="20" t="s">
        <v>2189</v>
      </c>
      <c r="C1109" s="17" t="str">
        <f t="shared" si="17"/>
        <v>Def</v>
      </c>
      <c r="D1109" s="2" t="s">
        <v>1922</v>
      </c>
      <c r="F1109" s="3">
        <v>7</v>
      </c>
      <c r="G1109" s="3" t="s">
        <v>5955</v>
      </c>
      <c r="H1109" s="10" t="s">
        <v>1639</v>
      </c>
      <c r="I1109" s="7"/>
      <c r="M1109" s="7" t="s">
        <v>6396</v>
      </c>
      <c r="N1109" s="7" t="s">
        <v>6396</v>
      </c>
    </row>
    <row r="1110" spans="1:14">
      <c r="A1110" s="3">
        <v>1109</v>
      </c>
      <c r="B1110" s="20" t="s">
        <v>2190</v>
      </c>
      <c r="C1110" s="17" t="str">
        <f t="shared" si="17"/>
        <v>Def</v>
      </c>
      <c r="D1110" s="2" t="s">
        <v>2191</v>
      </c>
      <c r="F1110" s="3">
        <v>7</v>
      </c>
      <c r="G1110" s="3" t="s">
        <v>5955</v>
      </c>
      <c r="H1110" s="10" t="s">
        <v>1639</v>
      </c>
      <c r="I1110" s="7"/>
      <c r="M1110" s="7" t="s">
        <v>6396</v>
      </c>
      <c r="N1110" s="7" t="s">
        <v>6396</v>
      </c>
    </row>
    <row r="1111" spans="1:14">
      <c r="A1111" s="3">
        <v>1110</v>
      </c>
      <c r="B1111" s="20" t="s">
        <v>2192</v>
      </c>
      <c r="C1111" s="17" t="str">
        <f t="shared" si="17"/>
        <v>Def</v>
      </c>
      <c r="D1111" s="2" t="s">
        <v>2193</v>
      </c>
      <c r="F1111" s="3">
        <v>7</v>
      </c>
      <c r="G1111" s="3" t="s">
        <v>5955</v>
      </c>
      <c r="H1111" s="10" t="s">
        <v>1639</v>
      </c>
      <c r="I1111" s="7"/>
      <c r="M1111" s="7" t="s">
        <v>6396</v>
      </c>
      <c r="N1111" s="7" t="s">
        <v>6396</v>
      </c>
    </row>
    <row r="1112" spans="1:14">
      <c r="A1112" s="3">
        <v>1111</v>
      </c>
      <c r="B1112" s="20" t="s">
        <v>2194</v>
      </c>
      <c r="C1112" s="17" t="str">
        <f t="shared" si="17"/>
        <v>Def</v>
      </c>
      <c r="D1112" s="2" t="s">
        <v>2195</v>
      </c>
      <c r="F1112" s="3">
        <v>7</v>
      </c>
      <c r="G1112" s="3" t="s">
        <v>5955</v>
      </c>
      <c r="H1112" s="10" t="s">
        <v>1639</v>
      </c>
      <c r="I1112" s="7"/>
      <c r="M1112" s="7" t="s">
        <v>6396</v>
      </c>
      <c r="N1112" s="7" t="s">
        <v>6396</v>
      </c>
    </row>
    <row r="1113" spans="1:14">
      <c r="A1113" s="3">
        <v>1112</v>
      </c>
      <c r="B1113" s="20" t="s">
        <v>2196</v>
      </c>
      <c r="C1113" s="17" t="str">
        <f t="shared" si="17"/>
        <v>Def</v>
      </c>
      <c r="D1113" s="2" t="s">
        <v>1995</v>
      </c>
      <c r="F1113" s="3">
        <v>7</v>
      </c>
      <c r="G1113" s="3" t="s">
        <v>5955</v>
      </c>
      <c r="H1113" s="10" t="s">
        <v>1639</v>
      </c>
      <c r="I1113" s="7"/>
      <c r="M1113" s="7" t="s">
        <v>6396</v>
      </c>
      <c r="N1113" s="7" t="s">
        <v>6396</v>
      </c>
    </row>
    <row r="1114" spans="1:14">
      <c r="A1114" s="3">
        <v>1113</v>
      </c>
      <c r="B1114" s="20" t="s">
        <v>2197</v>
      </c>
      <c r="C1114" s="17" t="str">
        <f t="shared" si="17"/>
        <v>Def</v>
      </c>
      <c r="D1114" s="2" t="s">
        <v>2198</v>
      </c>
      <c r="F1114" s="3">
        <v>7</v>
      </c>
      <c r="G1114" s="3" t="s">
        <v>5955</v>
      </c>
      <c r="H1114" s="10" t="s">
        <v>1639</v>
      </c>
      <c r="I1114" s="7"/>
      <c r="M1114" s="7" t="s">
        <v>6396</v>
      </c>
      <c r="N1114" s="7" t="s">
        <v>6396</v>
      </c>
    </row>
    <row r="1115" spans="1:14">
      <c r="A1115" s="3">
        <v>1114</v>
      </c>
      <c r="B1115" s="20" t="s">
        <v>2199</v>
      </c>
      <c r="C1115" s="17" t="str">
        <f t="shared" si="17"/>
        <v>Def</v>
      </c>
      <c r="D1115" s="2" t="s">
        <v>2200</v>
      </c>
      <c r="F1115" s="3">
        <v>7</v>
      </c>
      <c r="G1115" s="3" t="s">
        <v>5955</v>
      </c>
      <c r="H1115" s="10" t="s">
        <v>1639</v>
      </c>
      <c r="I1115" s="7"/>
      <c r="M1115" s="7" t="s">
        <v>6396</v>
      </c>
      <c r="N1115" s="7" t="s">
        <v>6396</v>
      </c>
    </row>
    <row r="1116" spans="1:14">
      <c r="A1116" s="3">
        <v>1115</v>
      </c>
      <c r="B1116" s="20" t="s">
        <v>2201</v>
      </c>
      <c r="C1116" s="17" t="str">
        <f t="shared" si="17"/>
        <v>Def</v>
      </c>
      <c r="D1116" s="2" t="s">
        <v>2202</v>
      </c>
      <c r="F1116" s="3">
        <v>7</v>
      </c>
      <c r="G1116" s="3" t="s">
        <v>5955</v>
      </c>
      <c r="H1116" s="10" t="s">
        <v>1639</v>
      </c>
      <c r="I1116" s="7"/>
      <c r="M1116" s="7" t="s">
        <v>6396</v>
      </c>
      <c r="N1116" s="7" t="s">
        <v>6396</v>
      </c>
    </row>
    <row r="1117" spans="1:14">
      <c r="A1117" s="3">
        <v>1116</v>
      </c>
      <c r="B1117" s="20" t="s">
        <v>2203</v>
      </c>
      <c r="C1117" s="17" t="str">
        <f t="shared" si="17"/>
        <v>Def</v>
      </c>
      <c r="D1117" s="2" t="s">
        <v>1922</v>
      </c>
      <c r="F1117" s="3">
        <v>7</v>
      </c>
      <c r="G1117" s="3" t="s">
        <v>5955</v>
      </c>
      <c r="H1117" s="10" t="s">
        <v>1639</v>
      </c>
      <c r="I1117" s="7"/>
      <c r="M1117" s="7" t="s">
        <v>6396</v>
      </c>
      <c r="N1117" s="7" t="s">
        <v>6396</v>
      </c>
    </row>
    <row r="1118" spans="1:14">
      <c r="A1118" s="3">
        <v>1117</v>
      </c>
      <c r="B1118" s="20" t="s">
        <v>2204</v>
      </c>
      <c r="C1118" s="17" t="str">
        <f t="shared" si="17"/>
        <v>Def</v>
      </c>
      <c r="D1118" s="2" t="s">
        <v>1922</v>
      </c>
      <c r="F1118" s="3">
        <v>7</v>
      </c>
      <c r="G1118" s="3" t="s">
        <v>5955</v>
      </c>
      <c r="H1118" s="10" t="s">
        <v>1639</v>
      </c>
      <c r="I1118" s="7"/>
      <c r="M1118" s="7" t="s">
        <v>6396</v>
      </c>
      <c r="N1118" s="7" t="s">
        <v>6396</v>
      </c>
    </row>
    <row r="1119" spans="1:14">
      <c r="A1119" s="3">
        <v>1118</v>
      </c>
      <c r="B1119" s="20" t="s">
        <v>2205</v>
      </c>
      <c r="C1119" s="17" t="str">
        <f t="shared" si="17"/>
        <v>Def</v>
      </c>
      <c r="D1119" s="2" t="s">
        <v>1922</v>
      </c>
      <c r="F1119" s="3">
        <v>7</v>
      </c>
      <c r="G1119" s="3" t="s">
        <v>5955</v>
      </c>
      <c r="H1119" s="10" t="s">
        <v>1639</v>
      </c>
      <c r="I1119" s="7"/>
      <c r="M1119" s="7" t="s">
        <v>6396</v>
      </c>
      <c r="N1119" s="7" t="s">
        <v>6396</v>
      </c>
    </row>
    <row r="1120" spans="1:14">
      <c r="A1120" s="3">
        <v>1119</v>
      </c>
      <c r="B1120" s="20" t="s">
        <v>2206</v>
      </c>
      <c r="C1120" s="17" t="str">
        <f t="shared" si="17"/>
        <v>Def</v>
      </c>
      <c r="D1120" s="2" t="s">
        <v>2207</v>
      </c>
      <c r="F1120" s="3">
        <v>7</v>
      </c>
      <c r="G1120" s="3" t="s">
        <v>5955</v>
      </c>
      <c r="H1120" s="10" t="s">
        <v>1639</v>
      </c>
      <c r="I1120" s="7"/>
      <c r="M1120" s="7" t="s">
        <v>6396</v>
      </c>
      <c r="N1120" s="7" t="s">
        <v>6396</v>
      </c>
    </row>
    <row r="1121" spans="1:14">
      <c r="A1121" s="3">
        <v>1120</v>
      </c>
      <c r="B1121" s="20" t="s">
        <v>2208</v>
      </c>
      <c r="C1121" s="17" t="str">
        <f t="shared" si="17"/>
        <v>Def</v>
      </c>
      <c r="D1121" s="2" t="s">
        <v>2209</v>
      </c>
      <c r="F1121" s="3">
        <v>7</v>
      </c>
      <c r="G1121" s="3" t="s">
        <v>5955</v>
      </c>
      <c r="H1121" s="10" t="s">
        <v>1639</v>
      </c>
      <c r="I1121" s="7"/>
      <c r="M1121" s="7" t="s">
        <v>6396</v>
      </c>
      <c r="N1121" s="7" t="s">
        <v>6396</v>
      </c>
    </row>
    <row r="1122" spans="1:14">
      <c r="A1122" s="3">
        <v>1121</v>
      </c>
      <c r="B1122" s="20" t="s">
        <v>2210</v>
      </c>
      <c r="C1122" s="17" t="str">
        <f t="shared" si="17"/>
        <v>Def</v>
      </c>
      <c r="D1122" s="2" t="s">
        <v>2211</v>
      </c>
      <c r="F1122" s="3">
        <v>7</v>
      </c>
      <c r="G1122" s="3" t="s">
        <v>5955</v>
      </c>
      <c r="H1122" s="10" t="s">
        <v>1639</v>
      </c>
      <c r="I1122" s="7"/>
      <c r="M1122" s="7" t="s">
        <v>6396</v>
      </c>
      <c r="N1122" s="7" t="s">
        <v>6396</v>
      </c>
    </row>
    <row r="1123" spans="1:14">
      <c r="A1123" s="3">
        <v>1122</v>
      </c>
      <c r="B1123" s="20" t="s">
        <v>2212</v>
      </c>
      <c r="C1123" s="17" t="str">
        <f t="shared" si="17"/>
        <v>Def</v>
      </c>
      <c r="D1123" s="2" t="s">
        <v>2212</v>
      </c>
      <c r="F1123" s="3">
        <v>7</v>
      </c>
      <c r="G1123" s="3" t="s">
        <v>5955</v>
      </c>
      <c r="H1123" s="10" t="s">
        <v>1639</v>
      </c>
      <c r="I1123" s="7"/>
      <c r="M1123" s="7" t="s">
        <v>6396</v>
      </c>
      <c r="N1123" s="7" t="s">
        <v>6396</v>
      </c>
    </row>
    <row r="1124" spans="1:14">
      <c r="A1124" s="3">
        <v>1123</v>
      </c>
      <c r="B1124" s="20" t="s">
        <v>2213</v>
      </c>
      <c r="C1124" s="17" t="str">
        <f t="shared" si="17"/>
        <v>Def</v>
      </c>
      <c r="D1124" s="2" t="s">
        <v>2214</v>
      </c>
      <c r="F1124" s="3">
        <v>7</v>
      </c>
      <c r="G1124" s="3" t="s">
        <v>5955</v>
      </c>
      <c r="H1124" s="10" t="s">
        <v>1639</v>
      </c>
      <c r="I1124" s="7"/>
      <c r="M1124" s="7" t="s">
        <v>6396</v>
      </c>
      <c r="N1124" s="7" t="s">
        <v>6396</v>
      </c>
    </row>
    <row r="1125" spans="1:14">
      <c r="A1125" s="3">
        <v>1124</v>
      </c>
      <c r="B1125" s="20" t="s">
        <v>2215</v>
      </c>
      <c r="C1125" s="17" t="str">
        <f t="shared" si="17"/>
        <v>Def</v>
      </c>
      <c r="D1125" s="2" t="s">
        <v>2216</v>
      </c>
      <c r="F1125" s="3">
        <v>7</v>
      </c>
      <c r="G1125" s="3" t="s">
        <v>5955</v>
      </c>
      <c r="H1125" s="10" t="s">
        <v>1639</v>
      </c>
      <c r="I1125" s="7"/>
      <c r="M1125" s="7" t="s">
        <v>6396</v>
      </c>
      <c r="N1125" s="7" t="s">
        <v>6396</v>
      </c>
    </row>
    <row r="1126" spans="1:14">
      <c r="A1126" s="3">
        <v>1125</v>
      </c>
      <c r="B1126" s="20" t="s">
        <v>2217</v>
      </c>
      <c r="C1126" s="17" t="str">
        <f t="shared" si="17"/>
        <v>Def</v>
      </c>
      <c r="D1126" s="2" t="s">
        <v>2218</v>
      </c>
      <c r="F1126" s="3">
        <v>7</v>
      </c>
      <c r="G1126" s="3" t="s">
        <v>5955</v>
      </c>
      <c r="H1126" s="10" t="s">
        <v>1639</v>
      </c>
      <c r="I1126" s="7"/>
      <c r="M1126" s="7" t="s">
        <v>6396</v>
      </c>
      <c r="N1126" s="7" t="s">
        <v>6396</v>
      </c>
    </row>
    <row r="1127" spans="1:14">
      <c r="A1127" s="3">
        <v>1126</v>
      </c>
      <c r="B1127" s="20" t="s">
        <v>2219</v>
      </c>
      <c r="C1127" s="17" t="str">
        <f t="shared" si="17"/>
        <v>Def</v>
      </c>
      <c r="D1127" s="2" t="s">
        <v>2220</v>
      </c>
      <c r="F1127" s="3">
        <v>7</v>
      </c>
      <c r="G1127" s="3" t="s">
        <v>5955</v>
      </c>
      <c r="H1127" s="10" t="s">
        <v>1639</v>
      </c>
      <c r="I1127" s="7"/>
      <c r="M1127" s="7" t="s">
        <v>6396</v>
      </c>
      <c r="N1127" s="7" t="s">
        <v>6396</v>
      </c>
    </row>
    <row r="1128" spans="1:14">
      <c r="A1128" s="3">
        <v>1127</v>
      </c>
      <c r="B1128" s="20" t="s">
        <v>2221</v>
      </c>
      <c r="C1128" s="17" t="str">
        <f t="shared" si="17"/>
        <v>Def</v>
      </c>
      <c r="D1128" s="2" t="s">
        <v>2222</v>
      </c>
      <c r="F1128" s="3">
        <v>7</v>
      </c>
      <c r="G1128" s="3" t="s">
        <v>5955</v>
      </c>
      <c r="H1128" s="10" t="s">
        <v>1639</v>
      </c>
      <c r="I1128" s="7"/>
      <c r="M1128" s="7" t="s">
        <v>6396</v>
      </c>
      <c r="N1128" s="7" t="s">
        <v>6396</v>
      </c>
    </row>
    <row r="1129" spans="1:14">
      <c r="A1129" s="3">
        <v>1128</v>
      </c>
      <c r="B1129" s="20" t="s">
        <v>2223</v>
      </c>
      <c r="C1129" s="17" t="str">
        <f t="shared" si="17"/>
        <v>Def</v>
      </c>
      <c r="D1129" s="2" t="s">
        <v>2222</v>
      </c>
      <c r="F1129" s="3">
        <v>7</v>
      </c>
      <c r="G1129" s="3" t="s">
        <v>5955</v>
      </c>
      <c r="H1129" s="10" t="s">
        <v>1639</v>
      </c>
      <c r="I1129" s="7"/>
      <c r="M1129" s="7" t="s">
        <v>6396</v>
      </c>
      <c r="N1129" s="7" t="s">
        <v>6396</v>
      </c>
    </row>
    <row r="1130" spans="1:14">
      <c r="A1130" s="3">
        <v>1129</v>
      </c>
      <c r="B1130" s="20" t="s">
        <v>2224</v>
      </c>
      <c r="C1130" s="17" t="str">
        <f t="shared" si="17"/>
        <v>Def</v>
      </c>
      <c r="D1130" s="2" t="s">
        <v>2225</v>
      </c>
      <c r="F1130" s="3">
        <v>7</v>
      </c>
      <c r="G1130" s="3" t="s">
        <v>5955</v>
      </c>
      <c r="H1130" s="10" t="s">
        <v>1639</v>
      </c>
      <c r="I1130" s="7"/>
      <c r="M1130" s="7" t="s">
        <v>6396</v>
      </c>
      <c r="N1130" s="7" t="s">
        <v>6396</v>
      </c>
    </row>
    <row r="1131" spans="1:14">
      <c r="A1131" s="3">
        <v>1130</v>
      </c>
      <c r="B1131" t="s">
        <v>8716</v>
      </c>
      <c r="C1131" s="2" t="str">
        <f t="shared" si="17"/>
        <v>Def</v>
      </c>
      <c r="D1131" s="2" t="s">
        <v>8718</v>
      </c>
      <c r="G1131" s="3" t="s">
        <v>141</v>
      </c>
      <c r="M1131" s="7" t="s">
        <v>8749</v>
      </c>
      <c r="N1131" s="10" t="s">
        <v>8750</v>
      </c>
    </row>
    <row r="1132" spans="1:14">
      <c r="A1132" s="3">
        <v>1131</v>
      </c>
      <c r="B1132" s="72" t="s">
        <v>8754</v>
      </c>
      <c r="C1132" s="2" t="str">
        <f t="shared" ref="C1132" si="18">HYPERLINK("#'"&amp;B1132&amp;"'!A1","Def")</f>
        <v>Def</v>
      </c>
      <c r="D1132" s="2" t="s">
        <v>8755</v>
      </c>
      <c r="G1132" s="3" t="s">
        <v>141</v>
      </c>
      <c r="M1132" s="7" t="s">
        <v>8756</v>
      </c>
      <c r="N1132" s="10" t="s">
        <v>8757</v>
      </c>
    </row>
    <row r="1133" spans="1:14" ht="15" customHeight="1">
      <c r="A1133" s="3">
        <v>1132</v>
      </c>
      <c r="B1133" s="72" t="s">
        <v>8794</v>
      </c>
      <c r="C1133" s="2" t="str">
        <f t="shared" ref="C1133" si="19">HYPERLINK("#'"&amp;B1133&amp;"'!A1","Def")</f>
        <v>Def</v>
      </c>
      <c r="D1133" s="2" t="s">
        <v>8795</v>
      </c>
      <c r="G1133" s="3" t="s">
        <v>141</v>
      </c>
      <c r="M1133" s="7" t="s">
        <v>8831</v>
      </c>
      <c r="N1133" s="10" t="s">
        <v>8832</v>
      </c>
    </row>
    <row r="1134" spans="1:14" ht="14.4" customHeight="1">
      <c r="A1134" s="3">
        <v>1133</v>
      </c>
      <c r="B1134" s="72" t="s">
        <v>8849</v>
      </c>
      <c r="C1134" s="2" t="str">
        <f t="shared" ref="C1134" si="20">HYPERLINK("#'"&amp;B1134&amp;"'!A1","Def")</f>
        <v>Def</v>
      </c>
      <c r="D1134" s="2" t="s">
        <v>8850</v>
      </c>
      <c r="G1134" s="3" t="s">
        <v>141</v>
      </c>
      <c r="M1134" s="7" t="s">
        <v>8851</v>
      </c>
      <c r="N1134" s="10" t="s">
        <v>8852</v>
      </c>
    </row>
    <row r="1135" spans="1:14" ht="14.4" customHeight="1">
      <c r="A1135" s="3">
        <v>1134</v>
      </c>
      <c r="B1135" s="72" t="s">
        <v>8907</v>
      </c>
      <c r="C1135" s="2" t="str">
        <f t="shared" ref="C1135" si="21">HYPERLINK("#'"&amp;B1135&amp;"'!A1","Def")</f>
        <v>Def</v>
      </c>
      <c r="D1135" s="2" t="s">
        <v>8908</v>
      </c>
      <c r="G1135" s="3" t="s">
        <v>141</v>
      </c>
    </row>
    <row r="1136" spans="1:14" ht="14.4" customHeight="1">
      <c r="A1136" s="3">
        <v>1135</v>
      </c>
      <c r="B1136" s="72" t="s">
        <v>8931</v>
      </c>
      <c r="C1136" s="2" t="str">
        <f t="shared" ref="C1136" si="22">HYPERLINK("#'"&amp;B1136&amp;"'!A1","Def")</f>
        <v>Def</v>
      </c>
      <c r="D1136" s="2" t="s">
        <v>8933</v>
      </c>
      <c r="G1136" s="3" t="s">
        <v>141</v>
      </c>
    </row>
    <row r="1137" spans="1:14" ht="14.4" customHeight="1">
      <c r="A1137" s="3">
        <v>1136</v>
      </c>
      <c r="B1137" s="72" t="s">
        <v>8961</v>
      </c>
      <c r="C1137" s="2" t="str">
        <f t="shared" ref="C1137:C1179" si="23">HYPERLINK("#'"&amp;B1137&amp;"'!A1","Def")</f>
        <v>Def</v>
      </c>
      <c r="D1137" s="2" t="s">
        <v>8962</v>
      </c>
      <c r="G1137" s="3" t="s">
        <v>141</v>
      </c>
      <c r="M1137" s="7" t="s">
        <v>8968</v>
      </c>
      <c r="N1137" s="10" t="s">
        <v>8962</v>
      </c>
    </row>
    <row r="1138" spans="1:14">
      <c r="A1138" s="3">
        <v>1137</v>
      </c>
      <c r="B1138" t="s">
        <v>8970</v>
      </c>
      <c r="C1138" s="2" t="str">
        <f t="shared" si="23"/>
        <v>Def</v>
      </c>
    </row>
    <row r="1139" spans="1:14">
      <c r="A1139" s="3">
        <v>1138</v>
      </c>
      <c r="B1139" s="72" t="s">
        <v>9452</v>
      </c>
      <c r="C1139" s="2" t="str">
        <f t="shared" si="23"/>
        <v>Def</v>
      </c>
    </row>
    <row r="1140" spans="1:14">
      <c r="A1140" s="3">
        <v>1139</v>
      </c>
      <c r="B1140" s="72" t="s">
        <v>9453</v>
      </c>
      <c r="C1140" s="2" t="str">
        <f t="shared" si="23"/>
        <v>Def</v>
      </c>
    </row>
    <row r="1141" spans="1:14">
      <c r="A1141" s="3">
        <v>1140</v>
      </c>
      <c r="B1141" s="72" t="s">
        <v>9454</v>
      </c>
      <c r="C1141" s="2" t="str">
        <f t="shared" si="23"/>
        <v>Def</v>
      </c>
    </row>
    <row r="1142" spans="1:14">
      <c r="A1142" s="3">
        <v>1141</v>
      </c>
      <c r="B1142" s="72" t="s">
        <v>9455</v>
      </c>
      <c r="C1142" s="2" t="str">
        <f t="shared" si="23"/>
        <v>Def</v>
      </c>
    </row>
    <row r="1143" spans="1:14">
      <c r="A1143" s="3">
        <v>1142</v>
      </c>
      <c r="B1143" s="72" t="s">
        <v>9456</v>
      </c>
      <c r="C1143" s="2" t="str">
        <f t="shared" si="23"/>
        <v>Def</v>
      </c>
    </row>
    <row r="1144" spans="1:14">
      <c r="A1144" s="3">
        <v>1143</v>
      </c>
      <c r="B1144" s="72" t="s">
        <v>9457</v>
      </c>
      <c r="C1144" s="2" t="str">
        <f t="shared" si="23"/>
        <v>Def</v>
      </c>
    </row>
    <row r="1145" spans="1:14">
      <c r="A1145" s="3">
        <v>1144</v>
      </c>
      <c r="B1145" s="72" t="s">
        <v>9458</v>
      </c>
      <c r="C1145" s="2" t="str">
        <f t="shared" si="23"/>
        <v>Def</v>
      </c>
    </row>
    <row r="1146" spans="1:14">
      <c r="A1146" s="3">
        <v>1145</v>
      </c>
      <c r="B1146" s="72" t="s">
        <v>9459</v>
      </c>
      <c r="C1146" s="2" t="str">
        <f t="shared" si="23"/>
        <v>Def</v>
      </c>
    </row>
    <row r="1147" spans="1:14">
      <c r="A1147" s="3">
        <v>1146</v>
      </c>
      <c r="B1147" s="72" t="s">
        <v>9460</v>
      </c>
      <c r="C1147" s="2" t="str">
        <f t="shared" si="23"/>
        <v>Def</v>
      </c>
    </row>
    <row r="1148" spans="1:14">
      <c r="A1148" s="3">
        <v>1147</v>
      </c>
      <c r="B1148" s="72" t="s">
        <v>9461</v>
      </c>
      <c r="C1148" s="2" t="str">
        <f t="shared" si="23"/>
        <v>Def</v>
      </c>
    </row>
    <row r="1149" spans="1:14">
      <c r="A1149" s="3">
        <v>1148</v>
      </c>
      <c r="B1149" s="72" t="s">
        <v>9462</v>
      </c>
      <c r="C1149" s="2" t="str">
        <f t="shared" si="23"/>
        <v>Def</v>
      </c>
    </row>
    <row r="1150" spans="1:14">
      <c r="A1150" s="3">
        <v>1149</v>
      </c>
      <c r="B1150" s="72" t="s">
        <v>9463</v>
      </c>
      <c r="C1150" s="2" t="str">
        <f t="shared" si="23"/>
        <v>Def</v>
      </c>
    </row>
    <row r="1151" spans="1:14">
      <c r="A1151" s="3">
        <v>1150</v>
      </c>
      <c r="B1151" s="72" t="s">
        <v>9464</v>
      </c>
      <c r="C1151" s="2" t="str">
        <f t="shared" si="23"/>
        <v>Def</v>
      </c>
    </row>
    <row r="1152" spans="1:14">
      <c r="A1152" s="3">
        <v>1151</v>
      </c>
      <c r="B1152" s="72" t="s">
        <v>9465</v>
      </c>
      <c r="C1152" s="2" t="str">
        <f t="shared" si="23"/>
        <v>Def</v>
      </c>
    </row>
    <row r="1153" spans="1:3">
      <c r="A1153" s="3">
        <v>1152</v>
      </c>
      <c r="B1153" s="72" t="s">
        <v>9466</v>
      </c>
      <c r="C1153" s="2" t="str">
        <f t="shared" si="23"/>
        <v>Def</v>
      </c>
    </row>
    <row r="1154" spans="1:3">
      <c r="A1154" s="3">
        <v>1153</v>
      </c>
      <c r="B1154" s="72" t="s">
        <v>9467</v>
      </c>
      <c r="C1154" s="2" t="str">
        <f t="shared" si="23"/>
        <v>Def</v>
      </c>
    </row>
    <row r="1155" spans="1:3">
      <c r="A1155" s="3">
        <v>1154</v>
      </c>
      <c r="B1155" t="s">
        <v>9199</v>
      </c>
      <c r="C1155" s="2" t="str">
        <f t="shared" si="23"/>
        <v>Def</v>
      </c>
    </row>
    <row r="1156" spans="1:3">
      <c r="A1156" s="3">
        <v>1155</v>
      </c>
      <c r="B1156" s="72" t="s">
        <v>9468</v>
      </c>
      <c r="C1156" s="2" t="str">
        <f t="shared" si="23"/>
        <v>Def</v>
      </c>
    </row>
    <row r="1157" spans="1:3">
      <c r="A1157" s="3">
        <v>1156</v>
      </c>
      <c r="B1157" s="72" t="s">
        <v>9469</v>
      </c>
      <c r="C1157" s="2" t="str">
        <f t="shared" si="23"/>
        <v>Def</v>
      </c>
    </row>
    <row r="1158" spans="1:3">
      <c r="A1158" s="3">
        <v>1157</v>
      </c>
      <c r="B1158" s="72" t="s">
        <v>9470</v>
      </c>
      <c r="C1158" s="2" t="str">
        <f t="shared" si="23"/>
        <v>Def</v>
      </c>
    </row>
    <row r="1159" spans="1:3">
      <c r="A1159" s="3">
        <v>1158</v>
      </c>
      <c r="B1159" s="72" t="s">
        <v>9471</v>
      </c>
      <c r="C1159" s="2" t="str">
        <f t="shared" si="23"/>
        <v>Def</v>
      </c>
    </row>
    <row r="1160" spans="1:3">
      <c r="A1160" s="3">
        <v>1159</v>
      </c>
      <c r="B1160" s="72" t="s">
        <v>9472</v>
      </c>
      <c r="C1160" s="2" t="str">
        <f t="shared" si="23"/>
        <v>Def</v>
      </c>
    </row>
    <row r="1161" spans="1:3">
      <c r="A1161" s="3">
        <v>1160</v>
      </c>
      <c r="B1161" s="72" t="s">
        <v>9473</v>
      </c>
      <c r="C1161" s="2" t="str">
        <f t="shared" si="23"/>
        <v>Def</v>
      </c>
    </row>
    <row r="1162" spans="1:3">
      <c r="A1162" s="3">
        <v>1161</v>
      </c>
      <c r="B1162" s="72" t="s">
        <v>9474</v>
      </c>
      <c r="C1162" s="2" t="str">
        <f t="shared" si="23"/>
        <v>Def</v>
      </c>
    </row>
    <row r="1163" spans="1:3">
      <c r="A1163" s="3">
        <v>1162</v>
      </c>
      <c r="B1163" s="72" t="s">
        <v>9475</v>
      </c>
      <c r="C1163" s="2" t="str">
        <f t="shared" si="23"/>
        <v>Def</v>
      </c>
    </row>
    <row r="1164" spans="1:3">
      <c r="A1164" s="3">
        <v>1163</v>
      </c>
      <c r="B1164" s="72" t="s">
        <v>9476</v>
      </c>
      <c r="C1164" s="2" t="str">
        <f t="shared" si="23"/>
        <v>Def</v>
      </c>
    </row>
    <row r="1165" spans="1:3">
      <c r="A1165" s="3">
        <v>1164</v>
      </c>
      <c r="B1165" t="s">
        <v>9354</v>
      </c>
      <c r="C1165" s="2" t="str">
        <f t="shared" si="23"/>
        <v>Def</v>
      </c>
    </row>
    <row r="1166" spans="1:3">
      <c r="A1166" s="3">
        <v>1165</v>
      </c>
      <c r="B1166" t="s">
        <v>9400</v>
      </c>
      <c r="C1166" s="2" t="str">
        <f t="shared" si="23"/>
        <v>Def</v>
      </c>
    </row>
    <row r="1167" spans="1:3">
      <c r="A1167" s="3">
        <v>1166</v>
      </c>
      <c r="B1167" s="72" t="s">
        <v>9477</v>
      </c>
      <c r="C1167" s="2" t="str">
        <f t="shared" si="23"/>
        <v>Def</v>
      </c>
    </row>
    <row r="1168" spans="1:3">
      <c r="A1168" s="3">
        <v>1167</v>
      </c>
      <c r="B1168" s="72" t="s">
        <v>9478</v>
      </c>
      <c r="C1168" s="2" t="str">
        <f t="shared" si="23"/>
        <v>Def</v>
      </c>
    </row>
    <row r="1169" spans="1:4">
      <c r="A1169" s="3">
        <v>1168</v>
      </c>
      <c r="B1169" t="s">
        <v>9435</v>
      </c>
      <c r="C1169" s="2" t="str">
        <f t="shared" si="23"/>
        <v>Def</v>
      </c>
    </row>
    <row r="1170" spans="1:4">
      <c r="A1170" s="3">
        <v>1169</v>
      </c>
      <c r="B1170" s="72" t="s">
        <v>9438</v>
      </c>
      <c r="C1170" s="2" t="str">
        <f t="shared" si="23"/>
        <v>Def</v>
      </c>
    </row>
    <row r="1171" spans="1:4">
      <c r="A1171" s="3">
        <v>1170</v>
      </c>
      <c r="B1171" s="72" t="s">
        <v>9440</v>
      </c>
      <c r="C1171" s="2" t="str">
        <f t="shared" si="23"/>
        <v>Def</v>
      </c>
    </row>
    <row r="1172" spans="1:4">
      <c r="A1172" s="3">
        <v>1171</v>
      </c>
      <c r="B1172" t="s">
        <v>9448</v>
      </c>
      <c r="C1172" s="2" t="str">
        <f t="shared" si="23"/>
        <v>Def</v>
      </c>
    </row>
    <row r="1173" spans="1:4">
      <c r="A1173" s="3">
        <v>1172</v>
      </c>
      <c r="B1173" t="s">
        <v>9450</v>
      </c>
      <c r="C1173" s="2" t="str">
        <f t="shared" si="23"/>
        <v>Def</v>
      </c>
    </row>
    <row r="1174" spans="1:4">
      <c r="A1174" s="3">
        <v>1173</v>
      </c>
      <c r="B1174" t="s">
        <v>9451</v>
      </c>
      <c r="C1174" s="2" t="str">
        <f t="shared" si="23"/>
        <v>Def</v>
      </c>
    </row>
    <row r="1175" spans="1:4">
      <c r="A1175" s="3">
        <v>1174</v>
      </c>
      <c r="B1175" t="s">
        <v>9482</v>
      </c>
      <c r="C1175" s="2" t="str">
        <f t="shared" si="23"/>
        <v>Def</v>
      </c>
      <c r="D1175" s="2" t="s">
        <v>9483</v>
      </c>
    </row>
    <row r="1176" spans="1:4">
      <c r="A1176" s="3">
        <v>1175</v>
      </c>
      <c r="B1176" t="s">
        <v>9569</v>
      </c>
      <c r="C1176" s="2" t="str">
        <f t="shared" si="23"/>
        <v>Def</v>
      </c>
      <c r="D1176" s="2" t="s">
        <v>9571</v>
      </c>
    </row>
    <row r="1177" spans="1:4">
      <c r="A1177" s="3">
        <v>1176</v>
      </c>
      <c r="B1177" t="s">
        <v>10539</v>
      </c>
      <c r="C1177" s="2" t="str">
        <f t="shared" si="23"/>
        <v>Def</v>
      </c>
    </row>
    <row r="1178" spans="1:4">
      <c r="A1178" s="3">
        <v>1177</v>
      </c>
      <c r="B1178" t="s">
        <v>10541</v>
      </c>
      <c r="C1178" s="2" t="str">
        <f t="shared" si="23"/>
        <v>Def</v>
      </c>
    </row>
    <row r="1179" spans="1:4">
      <c r="A1179" s="3">
        <v>1178</v>
      </c>
      <c r="B1179" t="s">
        <v>10540</v>
      </c>
      <c r="C1179" s="2" t="str">
        <f t="shared" si="23"/>
        <v>Def</v>
      </c>
    </row>
  </sheetData>
  <autoFilter ref="A1:JU1176" xr:uid="{00000000-0009-0000-0000-000000000000}"/>
  <sortState xmlns:xlrd2="http://schemas.microsoft.com/office/spreadsheetml/2017/richdata2" ref="A2:I969">
    <sortCondition ref="B2:B969"/>
  </sortState>
  <phoneticPr fontId="2" type="noConversion"/>
  <conditionalFormatting sqref="C1 C1131 B2:B1131 B1175:C1048576 B1138:B1174">
    <cfRule type="duplicateValues" dxfId="166" priority="33"/>
  </conditionalFormatting>
  <conditionalFormatting sqref="B1">
    <cfRule type="duplicateValues" dxfId="165" priority="28"/>
  </conditionalFormatting>
  <conditionalFormatting sqref="G1:G1131 G1138:G1048576">
    <cfRule type="cellIs" dxfId="164" priority="30" operator="equal">
      <formula>"?"</formula>
    </cfRule>
    <cfRule type="cellIs" dxfId="163" priority="31" operator="equal">
      <formula>"X"</formula>
    </cfRule>
  </conditionalFormatting>
  <conditionalFormatting sqref="B1132:C1132">
    <cfRule type="duplicateValues" dxfId="162" priority="21"/>
  </conditionalFormatting>
  <conditionalFormatting sqref="G1132">
    <cfRule type="cellIs" dxfId="161" priority="19" operator="equal">
      <formula>"?"</formula>
    </cfRule>
    <cfRule type="cellIs" dxfId="160" priority="20" operator="equal">
      <formula>"X"</formula>
    </cfRule>
  </conditionalFormatting>
  <conditionalFormatting sqref="B1133:C1133">
    <cfRule type="duplicateValues" dxfId="159" priority="18"/>
  </conditionalFormatting>
  <conditionalFormatting sqref="G1133">
    <cfRule type="cellIs" dxfId="158" priority="16" operator="equal">
      <formula>"?"</formula>
    </cfRule>
    <cfRule type="cellIs" dxfId="157" priority="17" operator="equal">
      <formula>"X"</formula>
    </cfRule>
  </conditionalFormatting>
  <conditionalFormatting sqref="B1134:C1134">
    <cfRule type="duplicateValues" dxfId="156" priority="15"/>
  </conditionalFormatting>
  <conditionalFormatting sqref="G1134">
    <cfRule type="cellIs" dxfId="155" priority="13" operator="equal">
      <formula>"?"</formula>
    </cfRule>
    <cfRule type="cellIs" dxfId="154" priority="14" operator="equal">
      <formula>"X"</formula>
    </cfRule>
  </conditionalFormatting>
  <conditionalFormatting sqref="B1135:C1135">
    <cfRule type="duplicateValues" dxfId="153" priority="12"/>
  </conditionalFormatting>
  <conditionalFormatting sqref="G1135">
    <cfRule type="cellIs" dxfId="152" priority="10" operator="equal">
      <formula>"?"</formula>
    </cfRule>
    <cfRule type="cellIs" dxfId="151" priority="11" operator="equal">
      <formula>"X"</formula>
    </cfRule>
  </conditionalFormatting>
  <conditionalFormatting sqref="B1136:C1136">
    <cfRule type="duplicateValues" dxfId="150" priority="9"/>
  </conditionalFormatting>
  <conditionalFormatting sqref="G1136">
    <cfRule type="cellIs" dxfId="149" priority="7" operator="equal">
      <formula>"?"</formula>
    </cfRule>
    <cfRule type="cellIs" dxfId="148" priority="8" operator="equal">
      <formula>"X"</formula>
    </cfRule>
  </conditionalFormatting>
  <conditionalFormatting sqref="B1137:C1137">
    <cfRule type="duplicateValues" dxfId="147" priority="6"/>
  </conditionalFormatting>
  <conditionalFormatting sqref="G1137">
    <cfRule type="cellIs" dxfId="146" priority="4" operator="equal">
      <formula>"?"</formula>
    </cfRule>
    <cfRule type="cellIs" dxfId="145" priority="5" operator="equal">
      <formula>"X"</formula>
    </cfRule>
  </conditionalFormatting>
  <conditionalFormatting sqref="C1138:C1174">
    <cfRule type="duplicateValues" dxfId="144" priority="3"/>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7AA2-89BB-455D-9572-5C5161A01DEE}">
  <sheetPr codeName="工作表1"/>
  <dimension ref="A1:H4"/>
  <sheetViews>
    <sheetView workbookViewId="0">
      <selection activeCell="B8" sqref="B8"/>
    </sheetView>
  </sheetViews>
  <sheetFormatPr defaultRowHeight="25.8"/>
  <cols>
    <col min="1" max="1" width="8.88671875" style="74"/>
    <col min="2" max="2" width="50.33203125" style="74" customWidth="1"/>
    <col min="3" max="3" width="10.44140625" style="74" bestFit="1" customWidth="1"/>
    <col min="4" max="4" width="12" style="74" customWidth="1"/>
    <col min="5" max="5" width="9.88671875" style="74" bestFit="1" customWidth="1"/>
    <col min="6" max="7" width="8.88671875" style="74"/>
    <col min="8" max="8" width="10.44140625" style="74" bestFit="1" customWidth="1"/>
    <col min="9" max="16384" width="8.88671875" style="74"/>
  </cols>
  <sheetData>
    <row r="1" spans="1:8" s="103" customFormat="1">
      <c r="A1" s="103" t="s">
        <v>8506</v>
      </c>
    </row>
    <row r="3" spans="1:8">
      <c r="A3" s="104" t="s">
        <v>8507</v>
      </c>
      <c r="B3" s="104"/>
      <c r="C3" s="74">
        <v>0</v>
      </c>
      <c r="D3" s="74" t="s">
        <v>8508</v>
      </c>
      <c r="E3" s="74">
        <f>H3-C3</f>
        <v>1689</v>
      </c>
      <c r="G3" s="74" t="s">
        <v>8519</v>
      </c>
      <c r="H3" s="74">
        <v>1689</v>
      </c>
    </row>
    <row r="4" spans="1:8">
      <c r="A4" s="102">
        <f>FLOOR(E3/H3*100,0.01)</f>
        <v>100</v>
      </c>
      <c r="B4" s="102"/>
      <c r="C4" s="102"/>
      <c r="D4" s="102"/>
      <c r="E4" s="102"/>
      <c r="F4" s="74" t="s">
        <v>8509</v>
      </c>
    </row>
  </sheetData>
  <mergeCells count="3">
    <mergeCell ref="A4:E4"/>
    <mergeCell ref="A1:XFD1"/>
    <mergeCell ref="A3:B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3"/>
  <dimension ref="A1:E13"/>
  <sheetViews>
    <sheetView workbookViewId="0">
      <selection activeCell="B17" sqref="B17"/>
    </sheetView>
  </sheetViews>
  <sheetFormatPr defaultRowHeight="16.2"/>
  <cols>
    <col min="1" max="1" width="45.6640625" bestFit="1" customWidth="1"/>
    <col min="2" max="2" width="15.44140625" bestFit="1" customWidth="1"/>
    <col min="3" max="4" width="8.21875" bestFit="1" customWidth="1"/>
    <col min="5" max="5" width="6" bestFit="1" customWidth="1"/>
    <col min="6" max="9" width="9.33203125" bestFit="1" customWidth="1"/>
    <col min="10" max="13" width="10.44140625" bestFit="1" customWidth="1"/>
    <col min="14" max="14" width="11.109375" bestFit="1" customWidth="1"/>
    <col min="15" max="15" width="6" bestFit="1" customWidth="1"/>
    <col min="16" max="16" width="10.44140625" bestFit="1" customWidth="1"/>
    <col min="17" max="17" width="11.109375" bestFit="1" customWidth="1"/>
    <col min="18" max="18" width="6" bestFit="1" customWidth="1"/>
  </cols>
  <sheetData>
    <row r="1" spans="1:5">
      <c r="A1" s="50" t="s">
        <v>6537</v>
      </c>
      <c r="B1" s="20" t="s">
        <v>6543</v>
      </c>
    </row>
    <row r="2" spans="1:5" ht="32.4">
      <c r="A2" s="30" t="s">
        <v>6544</v>
      </c>
    </row>
    <row r="3" spans="1:5">
      <c r="A3" s="50" t="s">
        <v>6542</v>
      </c>
      <c r="B3" s="50" t="s">
        <v>6538</v>
      </c>
    </row>
    <row r="4" spans="1:5">
      <c r="B4" s="20" t="s">
        <v>6539</v>
      </c>
      <c r="C4" s="20" t="s">
        <v>6540</v>
      </c>
      <c r="D4" s="20" t="s">
        <v>6541</v>
      </c>
      <c r="E4" s="20" t="s">
        <v>6536</v>
      </c>
    </row>
    <row r="5" spans="1:5">
      <c r="A5" s="50" t="s">
        <v>6534</v>
      </c>
    </row>
    <row r="6" spans="1:5">
      <c r="A6" s="51">
        <v>1</v>
      </c>
      <c r="B6" s="52"/>
      <c r="C6" s="52">
        <v>1</v>
      </c>
      <c r="D6" s="52">
        <v>6</v>
      </c>
      <c r="E6" s="52">
        <v>7</v>
      </c>
    </row>
    <row r="7" spans="1:5">
      <c r="A7" s="51">
        <v>2</v>
      </c>
      <c r="B7" s="52"/>
      <c r="C7" s="52">
        <v>1</v>
      </c>
      <c r="D7" s="52">
        <v>33</v>
      </c>
      <c r="E7" s="52">
        <v>34</v>
      </c>
    </row>
    <row r="8" spans="1:5">
      <c r="A8" s="51">
        <v>3</v>
      </c>
      <c r="B8" s="52"/>
      <c r="C8" s="52"/>
      <c r="D8" s="52">
        <v>6</v>
      </c>
      <c r="E8" s="52">
        <v>6</v>
      </c>
    </row>
    <row r="9" spans="1:5">
      <c r="A9" s="51">
        <v>4</v>
      </c>
      <c r="B9" s="52"/>
      <c r="C9" s="52"/>
      <c r="D9" s="52">
        <v>2</v>
      </c>
      <c r="E9" s="52">
        <v>2</v>
      </c>
    </row>
    <row r="10" spans="1:5">
      <c r="A10" s="51">
        <v>6</v>
      </c>
      <c r="B10" s="52"/>
      <c r="C10" s="52"/>
      <c r="D10" s="52">
        <v>24</v>
      </c>
      <c r="E10" s="52">
        <v>24</v>
      </c>
    </row>
    <row r="11" spans="1:5">
      <c r="A11" s="51">
        <v>7</v>
      </c>
      <c r="B11" s="52"/>
      <c r="C11" s="52"/>
      <c r="D11" s="52">
        <v>6</v>
      </c>
      <c r="E11" s="52">
        <v>6</v>
      </c>
    </row>
    <row r="12" spans="1:5">
      <c r="A12" s="51" t="s">
        <v>6535</v>
      </c>
      <c r="B12" s="52"/>
      <c r="C12" s="52"/>
      <c r="D12" s="52"/>
      <c r="E12" s="52"/>
    </row>
    <row r="13" spans="1:5">
      <c r="A13" s="51" t="s">
        <v>6536</v>
      </c>
      <c r="B13" s="52"/>
      <c r="C13" s="52">
        <v>2</v>
      </c>
      <c r="D13" s="52">
        <v>77</v>
      </c>
      <c r="E13" s="52">
        <v>79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4"/>
  <dimension ref="A1:I6"/>
  <sheetViews>
    <sheetView workbookViewId="0">
      <selection activeCell="F13" sqref="F13"/>
    </sheetView>
  </sheetViews>
  <sheetFormatPr defaultColWidth="9" defaultRowHeight="16.2"/>
  <cols>
    <col min="1" max="1" width="13.88671875" style="37" bestFit="1" customWidth="1"/>
    <col min="2" max="3" width="9" style="38"/>
    <col min="4" max="4" width="9" style="40"/>
    <col min="5" max="5" width="11.6640625" style="40" bestFit="1" customWidth="1"/>
    <col min="6" max="6" width="18.33203125" style="40" bestFit="1" customWidth="1"/>
    <col min="7" max="7" width="16.21875" style="40" customWidth="1"/>
    <col min="8" max="9" width="9" style="40"/>
    <col min="10" max="16384" width="9" style="37"/>
  </cols>
  <sheetData>
    <row r="1" spans="1:9">
      <c r="A1" s="35"/>
      <c r="B1" s="36" t="s">
        <v>6441</v>
      </c>
      <c r="C1" s="36" t="s">
        <v>6454</v>
      </c>
      <c r="D1" s="43" t="s">
        <v>6451</v>
      </c>
      <c r="E1" s="49" t="s">
        <v>6474</v>
      </c>
      <c r="F1" s="43" t="s">
        <v>3280</v>
      </c>
      <c r="G1" s="54">
        <v>44133</v>
      </c>
      <c r="H1" s="41"/>
    </row>
    <row r="2" spans="1:9">
      <c r="A2" s="35" t="s">
        <v>6455</v>
      </c>
      <c r="B2" s="44">
        <v>875</v>
      </c>
      <c r="C2" s="44">
        <v>875</v>
      </c>
      <c r="D2" s="45"/>
      <c r="E2" s="49"/>
      <c r="F2" s="46"/>
      <c r="I2" s="42"/>
    </row>
    <row r="3" spans="1:9">
      <c r="A3" s="35" t="s">
        <v>6450</v>
      </c>
      <c r="B3" s="44">
        <v>77</v>
      </c>
      <c r="C3" s="44"/>
      <c r="D3" s="43">
        <v>77</v>
      </c>
      <c r="E3" s="49"/>
      <c r="F3" s="46"/>
      <c r="I3" s="42"/>
    </row>
    <row r="4" spans="1:9">
      <c r="A4" s="35" t="s">
        <v>6403</v>
      </c>
      <c r="B4" s="44">
        <v>10</v>
      </c>
      <c r="C4" s="44"/>
      <c r="D4" s="47">
        <v>2</v>
      </c>
      <c r="E4" s="49">
        <v>8</v>
      </c>
      <c r="F4" s="46"/>
      <c r="I4" s="42"/>
    </row>
    <row r="5" spans="1:9" ht="113.4">
      <c r="A5" s="35" t="s">
        <v>6404</v>
      </c>
      <c r="B5" s="44">
        <v>167</v>
      </c>
      <c r="C5" s="44"/>
      <c r="D5" s="47">
        <v>73</v>
      </c>
      <c r="E5" s="49">
        <v>94</v>
      </c>
      <c r="F5" s="48" t="s">
        <v>6456</v>
      </c>
      <c r="G5" s="53" t="s">
        <v>6545</v>
      </c>
      <c r="I5" s="42"/>
    </row>
    <row r="6" spans="1:9">
      <c r="A6" s="35" t="s">
        <v>6441</v>
      </c>
      <c r="B6" s="44">
        <f>SUM(C6:E6)</f>
        <v>1129</v>
      </c>
      <c r="C6" s="44">
        <v>875</v>
      </c>
      <c r="D6" s="43">
        <f>SUM(D2:D5)</f>
        <v>152</v>
      </c>
      <c r="E6" s="49">
        <f>SUM(E4:E5)</f>
        <v>102</v>
      </c>
      <c r="F6" s="43"/>
      <c r="I6" s="39"/>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5"/>
  <dimension ref="A1:D7"/>
  <sheetViews>
    <sheetView workbookViewId="0">
      <selection sqref="A1:D7"/>
    </sheetView>
  </sheetViews>
  <sheetFormatPr defaultColWidth="0" defaultRowHeight="15.6" zeroHeight="1"/>
  <cols>
    <col min="1" max="1" width="23.88671875" style="26" bestFit="1" customWidth="1"/>
    <col min="2" max="2" width="27.44140625" style="26" bestFit="1" customWidth="1"/>
    <col min="3" max="3" width="25" style="26" bestFit="1" customWidth="1"/>
    <col min="4" max="4" width="6.88671875" style="26" bestFit="1" customWidth="1"/>
    <col min="5" max="16384" width="8.88671875" style="26" hidden="1"/>
  </cols>
  <sheetData>
    <row r="1" spans="1:4" ht="31.2">
      <c r="A1" s="27" t="s">
        <v>6400</v>
      </c>
      <c r="B1" s="28" t="s">
        <v>6442</v>
      </c>
      <c r="C1" s="28" t="s">
        <v>6443</v>
      </c>
      <c r="D1" s="31" t="s">
        <v>6441</v>
      </c>
    </row>
    <row r="2" spans="1:4">
      <c r="A2" s="27" t="s">
        <v>6401</v>
      </c>
      <c r="B2" s="29"/>
      <c r="C2" s="29">
        <v>8</v>
      </c>
      <c r="D2" s="27">
        <f>B2+C2</f>
        <v>8</v>
      </c>
    </row>
    <row r="3" spans="1:4">
      <c r="A3" s="27" t="s">
        <v>6402</v>
      </c>
      <c r="B3" s="29">
        <v>67</v>
      </c>
      <c r="C3" s="29"/>
      <c r="D3" s="27">
        <f>B3+C3</f>
        <v>67</v>
      </c>
    </row>
    <row r="4" spans="1:4">
      <c r="A4" s="27" t="s">
        <v>6403</v>
      </c>
      <c r="B4" s="29">
        <v>2</v>
      </c>
      <c r="C4" s="29">
        <v>8</v>
      </c>
      <c r="D4" s="27">
        <f>B4+C4</f>
        <v>10</v>
      </c>
    </row>
    <row r="5" spans="1:4">
      <c r="A5" s="27" t="s">
        <v>6404</v>
      </c>
      <c r="B5" s="29">
        <v>73</v>
      </c>
      <c r="C5" s="29">
        <v>96</v>
      </c>
      <c r="D5" s="27">
        <f>B5+C5</f>
        <v>169</v>
      </c>
    </row>
    <row r="6" spans="1:4">
      <c r="A6" s="27" t="s">
        <v>6405</v>
      </c>
      <c r="B6" s="29"/>
      <c r="C6" s="29">
        <v>875</v>
      </c>
      <c r="D6" s="27">
        <f>B6+C6</f>
        <v>875</v>
      </c>
    </row>
    <row r="7" spans="1:4">
      <c r="A7" s="31" t="s">
        <v>6441</v>
      </c>
      <c r="B7" s="31">
        <f>B2+B3+B4+B5+B6</f>
        <v>142</v>
      </c>
      <c r="C7" s="31">
        <f>C2+C3+C4+C5+C6</f>
        <v>987</v>
      </c>
      <c r="D7" s="27">
        <v>1129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6"/>
  <dimension ref="A1:E6"/>
  <sheetViews>
    <sheetView workbookViewId="0">
      <selection activeCell="B1" sqref="B1:E6"/>
    </sheetView>
  </sheetViews>
  <sheetFormatPr defaultRowHeight="16.2"/>
  <cols>
    <col min="2" max="2" width="10.109375" bestFit="1" customWidth="1"/>
    <col min="3" max="3" width="10.44140625" bestFit="1" customWidth="1"/>
    <col min="4" max="4" width="7.5546875" bestFit="1" customWidth="1"/>
    <col min="5" max="5" width="3.5546875" bestFit="1" customWidth="1"/>
  </cols>
  <sheetData>
    <row r="1" spans="1:5">
      <c r="A1">
        <v>1</v>
      </c>
      <c r="B1" s="20" t="s">
        <v>6261</v>
      </c>
      <c r="C1" s="20" t="s">
        <v>1861</v>
      </c>
      <c r="D1" s="20" t="s">
        <v>6260</v>
      </c>
      <c r="E1">
        <v>6</v>
      </c>
    </row>
    <row r="2" spans="1:5">
      <c r="A2">
        <v>2</v>
      </c>
      <c r="B2" s="20" t="s">
        <v>6262</v>
      </c>
      <c r="C2" s="20" t="s">
        <v>6267</v>
      </c>
      <c r="D2" s="20" t="s">
        <v>6260</v>
      </c>
      <c r="E2">
        <v>3</v>
      </c>
    </row>
    <row r="3" spans="1:5">
      <c r="A3">
        <v>3</v>
      </c>
      <c r="B3" s="20" t="s">
        <v>6263</v>
      </c>
      <c r="C3" s="20" t="s">
        <v>6268</v>
      </c>
      <c r="D3" s="20" t="s">
        <v>6260</v>
      </c>
      <c r="E3">
        <v>4</v>
      </c>
    </row>
    <row r="4" spans="1:5">
      <c r="A4">
        <v>4</v>
      </c>
      <c r="B4" s="20" t="s">
        <v>6264</v>
      </c>
      <c r="C4" s="20" t="s">
        <v>6269</v>
      </c>
      <c r="D4" s="20" t="s">
        <v>6260</v>
      </c>
      <c r="E4">
        <v>4</v>
      </c>
    </row>
    <row r="5" spans="1:5">
      <c r="A5">
        <v>5</v>
      </c>
      <c r="B5" s="20" t="s">
        <v>6265</v>
      </c>
      <c r="C5" s="20" t="s">
        <v>3342</v>
      </c>
      <c r="D5" s="20" t="s">
        <v>6260</v>
      </c>
      <c r="E5">
        <v>6</v>
      </c>
    </row>
    <row r="6" spans="1:5">
      <c r="A6">
        <v>6</v>
      </c>
      <c r="B6" s="20" t="s">
        <v>6266</v>
      </c>
      <c r="C6" s="20" t="s">
        <v>6270</v>
      </c>
      <c r="D6" s="20" t="s">
        <v>6260</v>
      </c>
      <c r="E6">
        <v>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7"/>
  <dimension ref="A1:O19"/>
  <sheetViews>
    <sheetView workbookViewId="0">
      <selection activeCell="L6" sqref="L6"/>
    </sheetView>
  </sheetViews>
  <sheetFormatPr defaultRowHeight="16.2"/>
  <cols>
    <col min="1" max="1" width="2.44140625" bestFit="1" customWidth="1"/>
    <col min="2" max="2" width="9.77734375" bestFit="1" customWidth="1"/>
    <col min="3" max="3" width="10.44140625" bestFit="1" customWidth="1"/>
    <col min="4" max="4" width="7.44140625" bestFit="1" customWidth="1"/>
    <col min="5" max="5" width="4.44140625" bestFit="1" customWidth="1"/>
    <col min="7" max="7" width="10.88671875" bestFit="1" customWidth="1"/>
    <col min="8" max="8" width="12.88671875" style="20" bestFit="1" customWidth="1"/>
    <col min="9" max="9" width="2.44140625" style="20" bestFit="1" customWidth="1"/>
    <col min="10" max="10" width="2.44140625" bestFit="1" customWidth="1"/>
    <col min="11" max="11" width="9.77734375" bestFit="1" customWidth="1"/>
    <col min="12" max="14" width="3.44140625" bestFit="1" customWidth="1"/>
    <col min="15" max="15" width="2.44140625" bestFit="1" customWidth="1"/>
  </cols>
  <sheetData>
    <row r="1" spans="1:15">
      <c r="A1">
        <v>1</v>
      </c>
      <c r="B1" s="20" t="s">
        <v>6259</v>
      </c>
      <c r="C1" s="20" t="s">
        <v>5699</v>
      </c>
      <c r="D1" s="20" t="s">
        <v>6260</v>
      </c>
      <c r="E1">
        <v>120</v>
      </c>
      <c r="G1" s="20" t="s">
        <v>6271</v>
      </c>
      <c r="K1" s="20" t="s">
        <v>6259</v>
      </c>
      <c r="L1">
        <v>1</v>
      </c>
      <c r="M1">
        <v>1</v>
      </c>
    </row>
    <row r="2" spans="1:15">
      <c r="G2" s="20" t="s">
        <v>6272</v>
      </c>
      <c r="H2" s="20" t="s">
        <v>2338</v>
      </c>
      <c r="K2" s="20" t="s">
        <v>6259</v>
      </c>
      <c r="L2">
        <v>2</v>
      </c>
      <c r="M2">
        <v>1</v>
      </c>
    </row>
    <row r="3" spans="1:15">
      <c r="G3" s="20" t="s">
        <v>6273</v>
      </c>
      <c r="K3" s="20" t="s">
        <v>6259</v>
      </c>
      <c r="L3">
        <v>3</v>
      </c>
      <c r="M3">
        <v>3</v>
      </c>
    </row>
    <row r="4" spans="1:15">
      <c r="G4" s="20" t="s">
        <v>6274</v>
      </c>
      <c r="I4" s="20">
        <v>1</v>
      </c>
      <c r="J4">
        <v>6</v>
      </c>
      <c r="K4" s="20" t="s">
        <v>6259</v>
      </c>
      <c r="L4">
        <v>10</v>
      </c>
      <c r="M4">
        <v>6</v>
      </c>
    </row>
    <row r="5" spans="1:15">
      <c r="G5" s="20" t="s">
        <v>6274</v>
      </c>
      <c r="I5" s="20">
        <v>1</v>
      </c>
      <c r="J5">
        <v>4</v>
      </c>
      <c r="K5" s="20" t="s">
        <v>6259</v>
      </c>
      <c r="L5">
        <v>16</v>
      </c>
      <c r="M5">
        <v>4</v>
      </c>
    </row>
    <row r="6" spans="1:15">
      <c r="G6" s="20" t="s">
        <v>1714</v>
      </c>
      <c r="H6" s="20" t="s">
        <v>1715</v>
      </c>
      <c r="K6" s="20" t="s">
        <v>6259</v>
      </c>
      <c r="L6">
        <v>20</v>
      </c>
      <c r="M6">
        <v>14</v>
      </c>
    </row>
    <row r="7" spans="1:15">
      <c r="G7" s="20" t="s">
        <v>1840</v>
      </c>
      <c r="H7" s="20" t="s">
        <v>1789</v>
      </c>
      <c r="K7" s="20" t="s">
        <v>6259</v>
      </c>
      <c r="L7">
        <v>34</v>
      </c>
      <c r="M7">
        <v>10</v>
      </c>
    </row>
    <row r="8" spans="1:15">
      <c r="G8" s="20" t="s">
        <v>6275</v>
      </c>
      <c r="K8" s="20" t="s">
        <v>6259</v>
      </c>
      <c r="L8">
        <v>44</v>
      </c>
      <c r="M8">
        <v>11</v>
      </c>
    </row>
    <row r="9" spans="1:15">
      <c r="G9" s="20" t="s">
        <v>1707</v>
      </c>
      <c r="H9" s="20" t="s">
        <v>1708</v>
      </c>
      <c r="K9" s="20" t="s">
        <v>6259</v>
      </c>
      <c r="L9">
        <v>55</v>
      </c>
      <c r="M9">
        <v>7</v>
      </c>
      <c r="N9">
        <v>68</v>
      </c>
      <c r="O9">
        <v>7</v>
      </c>
    </row>
    <row r="10" spans="1:15">
      <c r="G10" s="20" t="s">
        <v>1742</v>
      </c>
      <c r="H10" s="20" t="s">
        <v>1743</v>
      </c>
      <c r="K10" s="20" t="s">
        <v>6259</v>
      </c>
      <c r="L10">
        <v>62</v>
      </c>
      <c r="M10">
        <v>8</v>
      </c>
      <c r="N10">
        <v>91</v>
      </c>
      <c r="O10">
        <v>8</v>
      </c>
    </row>
    <row r="11" spans="1:15">
      <c r="G11" s="20" t="s">
        <v>1741</v>
      </c>
      <c r="H11" s="20" t="s">
        <v>1711</v>
      </c>
      <c r="K11" s="20" t="s">
        <v>6259</v>
      </c>
      <c r="L11">
        <v>70</v>
      </c>
      <c r="M11">
        <v>3</v>
      </c>
      <c r="N11">
        <v>99</v>
      </c>
      <c r="O11">
        <v>3</v>
      </c>
    </row>
    <row r="12" spans="1:15">
      <c r="G12" s="20" t="s">
        <v>6276</v>
      </c>
      <c r="K12" s="20" t="s">
        <v>6259</v>
      </c>
      <c r="L12">
        <v>79</v>
      </c>
      <c r="M12">
        <v>2</v>
      </c>
    </row>
    <row r="13" spans="1:15">
      <c r="K13" s="20"/>
    </row>
    <row r="14" spans="1:15">
      <c r="K14" s="20"/>
    </row>
    <row r="15" spans="1:15">
      <c r="K15" s="20"/>
    </row>
    <row r="16" spans="1:15">
      <c r="K16" s="20"/>
    </row>
    <row r="17" spans="11:11">
      <c r="K17" s="20"/>
    </row>
    <row r="18" spans="11:11">
      <c r="K18" s="20"/>
    </row>
    <row r="19" spans="11:11">
      <c r="K19" s="2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8"/>
  <dimension ref="A1:Q24"/>
  <sheetViews>
    <sheetView workbookViewId="0">
      <selection sqref="A1:B1"/>
    </sheetView>
  </sheetViews>
  <sheetFormatPr defaultColWidth="8.77734375" defaultRowHeight="16.2"/>
  <cols>
    <col min="1" max="1" width="3.44140625" style="20" bestFit="1" customWidth="1"/>
    <col min="2" max="2" width="17.6640625" style="20" bestFit="1" customWidth="1"/>
    <col min="3" max="3" width="17.77734375" style="20" bestFit="1" customWidth="1"/>
    <col min="4" max="4" width="3.109375" style="20" bestFit="1" customWidth="1"/>
    <col min="5" max="5" width="3.44140625" style="20" bestFit="1" customWidth="1"/>
    <col min="6" max="16384" width="8.77734375" style="20"/>
  </cols>
  <sheetData>
    <row r="1" spans="1:17" s="2" customFormat="1">
      <c r="A1" s="105" t="s">
        <v>6710</v>
      </c>
      <c r="B1" s="105"/>
      <c r="C1" s="20" t="s">
        <v>5895</v>
      </c>
      <c r="D1" s="2" t="s">
        <v>59</v>
      </c>
    </row>
    <row r="2" spans="1:17" s="2" customFormat="1">
      <c r="A2" s="62" t="s">
        <v>7269</v>
      </c>
      <c r="B2" s="62" t="s">
        <v>7270</v>
      </c>
      <c r="C2" s="62" t="s">
        <v>7271</v>
      </c>
      <c r="D2" s="62" t="s">
        <v>6723</v>
      </c>
      <c r="E2" s="62" t="s">
        <v>7272</v>
      </c>
      <c r="F2" s="62" t="s">
        <v>7273</v>
      </c>
      <c r="G2" s="62" t="s">
        <v>7274</v>
      </c>
      <c r="H2" s="63" t="s">
        <v>7275</v>
      </c>
      <c r="I2" s="63" t="s">
        <v>7276</v>
      </c>
      <c r="J2" s="63" t="s">
        <v>7277</v>
      </c>
      <c r="K2" s="63" t="s">
        <v>7278</v>
      </c>
      <c r="L2" s="63" t="s">
        <v>7279</v>
      </c>
      <c r="M2" s="63" t="s">
        <v>7280</v>
      </c>
      <c r="N2" s="63" t="s">
        <v>6723</v>
      </c>
      <c r="O2" s="63" t="s">
        <v>6715</v>
      </c>
      <c r="P2" s="63" t="s">
        <v>7281</v>
      </c>
      <c r="Q2" s="63" t="s">
        <v>3280</v>
      </c>
    </row>
    <row r="3" spans="1:17">
      <c r="A3" s="16">
        <v>1</v>
      </c>
      <c r="B3" s="20" t="s">
        <v>2547</v>
      </c>
      <c r="C3" s="20" t="s">
        <v>2548</v>
      </c>
      <c r="D3" s="16" t="s">
        <v>1709</v>
      </c>
      <c r="E3" s="20">
        <v>6</v>
      </c>
    </row>
    <row r="4" spans="1:17">
      <c r="A4" s="16">
        <v>2</v>
      </c>
      <c r="B4" s="20" t="s">
        <v>1707</v>
      </c>
      <c r="C4" s="20" t="s">
        <v>1708</v>
      </c>
      <c r="D4" s="16" t="s">
        <v>1709</v>
      </c>
      <c r="E4" s="20">
        <v>7</v>
      </c>
      <c r="J4" s="20" t="s">
        <v>7290</v>
      </c>
      <c r="K4" s="20" t="s">
        <v>7291</v>
      </c>
      <c r="L4" s="20" t="s">
        <v>7160</v>
      </c>
      <c r="M4" s="20" t="s">
        <v>2515</v>
      </c>
      <c r="N4" s="20" t="s">
        <v>6762</v>
      </c>
      <c r="O4" s="20">
        <v>7</v>
      </c>
      <c r="P4" s="20">
        <v>0</v>
      </c>
    </row>
    <row r="5" spans="1:17">
      <c r="A5" s="16">
        <v>3</v>
      </c>
      <c r="B5" s="20" t="s">
        <v>1710</v>
      </c>
      <c r="C5" s="20" t="s">
        <v>2826</v>
      </c>
      <c r="D5" s="16" t="s">
        <v>1709</v>
      </c>
      <c r="E5" s="20">
        <v>3</v>
      </c>
      <c r="J5" s="20" t="s">
        <v>7290</v>
      </c>
      <c r="K5" s="20" t="s">
        <v>7291</v>
      </c>
      <c r="L5" s="20" t="s">
        <v>7282</v>
      </c>
      <c r="M5" s="20" t="s">
        <v>7283</v>
      </c>
      <c r="N5" s="20" t="s">
        <v>6762</v>
      </c>
      <c r="O5" s="20">
        <v>3</v>
      </c>
      <c r="P5" s="20">
        <v>0</v>
      </c>
    </row>
    <row r="6" spans="1:17">
      <c r="A6" s="16">
        <v>4</v>
      </c>
      <c r="B6" s="20" t="s">
        <v>2414</v>
      </c>
      <c r="C6" s="20" t="s">
        <v>6059</v>
      </c>
      <c r="D6" s="16" t="s">
        <v>1709</v>
      </c>
      <c r="E6" s="20">
        <v>3</v>
      </c>
      <c r="J6" s="20" t="s">
        <v>7290</v>
      </c>
      <c r="K6" s="20" t="s">
        <v>7291</v>
      </c>
      <c r="L6" s="20" t="s">
        <v>7284</v>
      </c>
      <c r="M6" s="20" t="s">
        <v>7285</v>
      </c>
      <c r="N6" s="20" t="s">
        <v>6762</v>
      </c>
      <c r="O6" s="20">
        <v>3</v>
      </c>
      <c r="P6" s="20">
        <v>0</v>
      </c>
    </row>
    <row r="7" spans="1:17">
      <c r="A7" s="16">
        <v>5</v>
      </c>
      <c r="B7" s="20" t="s">
        <v>6057</v>
      </c>
      <c r="C7" s="20" t="s">
        <v>2826</v>
      </c>
      <c r="D7" s="16" t="s">
        <v>1709</v>
      </c>
      <c r="E7" s="20">
        <v>3</v>
      </c>
      <c r="J7" s="20" t="s">
        <v>7290</v>
      </c>
      <c r="K7" s="20" t="s">
        <v>7291</v>
      </c>
      <c r="L7" s="20" t="s">
        <v>7286</v>
      </c>
      <c r="M7" s="20" t="s">
        <v>7287</v>
      </c>
      <c r="N7" s="20" t="s">
        <v>6762</v>
      </c>
      <c r="O7" s="20">
        <v>3</v>
      </c>
      <c r="P7" s="20">
        <v>0</v>
      </c>
    </row>
    <row r="8" spans="1:17">
      <c r="A8" s="16">
        <v>6</v>
      </c>
      <c r="B8" s="20" t="s">
        <v>6058</v>
      </c>
      <c r="C8" s="20" t="s">
        <v>6059</v>
      </c>
      <c r="D8" s="16" t="s">
        <v>1709</v>
      </c>
      <c r="E8" s="20">
        <v>3</v>
      </c>
      <c r="J8" s="20" t="s">
        <v>7290</v>
      </c>
      <c r="K8" s="20" t="s">
        <v>7291</v>
      </c>
      <c r="L8" s="20" t="s">
        <v>7288</v>
      </c>
      <c r="M8" s="20" t="s">
        <v>7289</v>
      </c>
      <c r="N8" s="20" t="s">
        <v>6762</v>
      </c>
      <c r="O8" s="20">
        <v>3</v>
      </c>
      <c r="P8" s="20">
        <v>0</v>
      </c>
    </row>
    <row r="9" spans="1:17">
      <c r="A9" s="16">
        <v>7</v>
      </c>
      <c r="B9" s="20" t="s">
        <v>1737</v>
      </c>
      <c r="C9" s="20" t="s">
        <v>6060</v>
      </c>
      <c r="D9" s="16" t="s">
        <v>1738</v>
      </c>
      <c r="E9" s="20">
        <v>7</v>
      </c>
    </row>
    <row r="10" spans="1:17">
      <c r="A10" s="16"/>
      <c r="D10" s="16"/>
    </row>
    <row r="11" spans="1:17">
      <c r="A11" s="16"/>
      <c r="D11" s="16"/>
    </row>
    <row r="12" spans="1:17">
      <c r="A12" s="16"/>
      <c r="D12" s="16"/>
    </row>
    <row r="13" spans="1:17">
      <c r="A13" s="16"/>
      <c r="D13" s="16"/>
    </row>
    <row r="14" spans="1:17">
      <c r="A14" s="16"/>
      <c r="D14" s="16"/>
    </row>
    <row r="15" spans="1:17">
      <c r="A15" s="16"/>
      <c r="D15" s="16"/>
    </row>
    <row r="16" spans="1:17">
      <c r="A16" s="16"/>
      <c r="D16" s="16"/>
    </row>
    <row r="17" spans="1:4">
      <c r="A17" s="16"/>
      <c r="D17" s="16"/>
    </row>
    <row r="18" spans="1:4">
      <c r="A18" s="16"/>
      <c r="D18" s="16"/>
    </row>
    <row r="19" spans="1:4">
      <c r="A19" s="16"/>
      <c r="D19" s="16"/>
    </row>
    <row r="20" spans="1:4">
      <c r="A20" s="16"/>
      <c r="D20" s="16"/>
    </row>
    <row r="21" spans="1:4">
      <c r="A21" s="16"/>
      <c r="D21" s="16"/>
    </row>
    <row r="22" spans="1:4">
      <c r="A22" s="16"/>
      <c r="D22" s="16"/>
    </row>
    <row r="23" spans="1:4">
      <c r="A23" s="16"/>
      <c r="D23" s="16"/>
    </row>
    <row r="24" spans="1:4">
      <c r="A24" s="16"/>
      <c r="D24" s="16"/>
    </row>
  </sheetData>
  <mergeCells count="1">
    <mergeCell ref="A1:B1"/>
  </mergeCells>
  <phoneticPr fontId="2" type="noConversion"/>
  <conditionalFormatting sqref="C1">
    <cfRule type="duplicateValues" dxfId="143"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9"/>
  <dimension ref="A1:F22"/>
  <sheetViews>
    <sheetView topLeftCell="A19" workbookViewId="0">
      <selection activeCell="C19" sqref="C19"/>
    </sheetView>
  </sheetViews>
  <sheetFormatPr defaultColWidth="8.77734375" defaultRowHeight="16.2"/>
  <cols>
    <col min="1" max="1" width="3.44140625" style="20" bestFit="1" customWidth="1"/>
    <col min="2" max="2" width="17.6640625" style="20" bestFit="1" customWidth="1"/>
    <col min="3" max="3" width="17.77734375" style="20" bestFit="1" customWidth="1"/>
    <col min="4" max="4" width="3.109375" style="20" bestFit="1" customWidth="1"/>
    <col min="5" max="5" width="3.44140625" style="20" bestFit="1" customWidth="1"/>
    <col min="6" max="16384" width="8.77734375" style="20"/>
  </cols>
  <sheetData>
    <row r="1" spans="1:6">
      <c r="A1" s="16">
        <v>1</v>
      </c>
      <c r="B1" s="20" t="s">
        <v>1707</v>
      </c>
      <c r="C1" s="20" t="s">
        <v>1708</v>
      </c>
      <c r="D1" s="16" t="s">
        <v>1709</v>
      </c>
      <c r="E1" s="20">
        <v>7</v>
      </c>
    </row>
    <row r="2" spans="1:6">
      <c r="A2" s="16">
        <v>2</v>
      </c>
      <c r="B2" s="20" t="s">
        <v>5989</v>
      </c>
      <c r="C2" s="20" t="s">
        <v>5989</v>
      </c>
      <c r="D2" s="16" t="s">
        <v>1722</v>
      </c>
      <c r="E2" s="20">
        <v>8</v>
      </c>
    </row>
    <row r="3" spans="1:6">
      <c r="A3" s="16">
        <v>3</v>
      </c>
      <c r="B3" s="20" t="s">
        <v>5990</v>
      </c>
      <c r="C3" s="20" t="s">
        <v>5998</v>
      </c>
      <c r="D3" s="16" t="s">
        <v>1709</v>
      </c>
      <c r="E3" s="20">
        <v>3</v>
      </c>
    </row>
    <row r="4" spans="1:6">
      <c r="A4" s="16">
        <v>4</v>
      </c>
      <c r="B4" s="20" t="s">
        <v>5991</v>
      </c>
      <c r="C4" s="20" t="s">
        <v>5999</v>
      </c>
      <c r="D4" s="16" t="s">
        <v>1709</v>
      </c>
      <c r="E4" s="20">
        <v>4</v>
      </c>
    </row>
    <row r="5" spans="1:6">
      <c r="A5" s="16">
        <v>5</v>
      </c>
      <c r="B5" s="20" t="s">
        <v>2367</v>
      </c>
      <c r="C5" s="20" t="s">
        <v>2368</v>
      </c>
      <c r="D5" s="16" t="s">
        <v>1709</v>
      </c>
      <c r="E5" s="20">
        <v>8</v>
      </c>
    </row>
    <row r="6" spans="1:6">
      <c r="A6" s="16">
        <v>6</v>
      </c>
      <c r="B6" s="20" t="s">
        <v>2278</v>
      </c>
      <c r="C6" s="20" t="s">
        <v>2279</v>
      </c>
      <c r="D6" s="16" t="s">
        <v>1738</v>
      </c>
      <c r="E6" s="20">
        <v>11</v>
      </c>
    </row>
    <row r="7" spans="1:6">
      <c r="A7" s="16">
        <v>7</v>
      </c>
      <c r="B7" s="20" t="s">
        <v>5992</v>
      </c>
      <c r="C7" s="20" t="s">
        <v>6000</v>
      </c>
      <c r="D7" s="16" t="s">
        <v>1738</v>
      </c>
      <c r="E7" s="20">
        <v>15</v>
      </c>
    </row>
    <row r="8" spans="1:6">
      <c r="A8" s="16">
        <v>8</v>
      </c>
      <c r="B8" s="20" t="s">
        <v>5993</v>
      </c>
      <c r="C8" s="20" t="s">
        <v>6001</v>
      </c>
      <c r="D8" s="16" t="s">
        <v>1738</v>
      </c>
      <c r="E8" s="20">
        <v>15</v>
      </c>
    </row>
    <row r="9" spans="1:6">
      <c r="A9" s="16">
        <v>9</v>
      </c>
      <c r="B9" s="20" t="s">
        <v>2330</v>
      </c>
      <c r="C9" s="20" t="s">
        <v>2331</v>
      </c>
      <c r="D9" s="16" t="s">
        <v>1709</v>
      </c>
      <c r="E9" s="20">
        <v>3</v>
      </c>
    </row>
    <row r="10" spans="1:6">
      <c r="A10" s="16">
        <v>10</v>
      </c>
      <c r="B10" s="20" t="s">
        <v>2827</v>
      </c>
      <c r="C10" s="20" t="s">
        <v>2828</v>
      </c>
      <c r="D10" s="16" t="s">
        <v>1738</v>
      </c>
      <c r="E10" s="20">
        <v>6</v>
      </c>
      <c r="F10" s="20">
        <v>4</v>
      </c>
    </row>
    <row r="11" spans="1:6">
      <c r="A11" s="16">
        <v>11</v>
      </c>
      <c r="B11" s="20" t="s">
        <v>5994</v>
      </c>
      <c r="C11" s="20" t="s">
        <v>6002</v>
      </c>
      <c r="D11" s="16" t="s">
        <v>1738</v>
      </c>
      <c r="E11" s="20">
        <v>15</v>
      </c>
    </row>
    <row r="12" spans="1:6">
      <c r="A12" s="16">
        <v>12</v>
      </c>
      <c r="B12" s="20" t="s">
        <v>5995</v>
      </c>
      <c r="C12" s="20" t="s">
        <v>6003</v>
      </c>
      <c r="D12" s="16" t="s">
        <v>1738</v>
      </c>
      <c r="E12" s="20">
        <v>5</v>
      </c>
      <c r="F12" s="20">
        <v>2</v>
      </c>
    </row>
    <row r="13" spans="1:6">
      <c r="A13" s="16">
        <v>13</v>
      </c>
      <c r="B13" s="20" t="s">
        <v>5996</v>
      </c>
      <c r="C13" s="20" t="s">
        <v>6004</v>
      </c>
      <c r="D13" s="16" t="s">
        <v>1738</v>
      </c>
      <c r="E13" s="20">
        <v>5</v>
      </c>
      <c r="F13" s="20">
        <v>2</v>
      </c>
    </row>
    <row r="14" spans="1:6">
      <c r="A14" s="16">
        <v>14</v>
      </c>
      <c r="B14" s="20" t="s">
        <v>2741</v>
      </c>
      <c r="C14" s="20" t="s">
        <v>6005</v>
      </c>
      <c r="D14" s="16" t="s">
        <v>1738</v>
      </c>
      <c r="E14" s="20">
        <v>11</v>
      </c>
    </row>
    <row r="15" spans="1:6">
      <c r="A15" s="16">
        <v>15</v>
      </c>
      <c r="B15" s="20" t="s">
        <v>2421</v>
      </c>
      <c r="C15" s="20" t="s">
        <v>2422</v>
      </c>
      <c r="D15" s="16" t="s">
        <v>1709</v>
      </c>
      <c r="E15" s="20">
        <v>2</v>
      </c>
    </row>
    <row r="16" spans="1:6">
      <c r="A16" s="16">
        <v>16</v>
      </c>
      <c r="B16" s="20" t="s">
        <v>5997</v>
      </c>
      <c r="C16" s="20" t="s">
        <v>6006</v>
      </c>
      <c r="D16" s="16" t="s">
        <v>1722</v>
      </c>
      <c r="E16" s="20">
        <v>8</v>
      </c>
    </row>
    <row r="17" spans="1:5">
      <c r="A17" s="16">
        <v>17</v>
      </c>
      <c r="B17" s="20" t="s">
        <v>1890</v>
      </c>
      <c r="C17" s="20" t="s">
        <v>1891</v>
      </c>
      <c r="D17" s="16" t="s">
        <v>1722</v>
      </c>
      <c r="E17" s="20">
        <v>6</v>
      </c>
    </row>
    <row r="18" spans="1:5">
      <c r="A18" s="16">
        <v>18</v>
      </c>
      <c r="B18" s="20" t="s">
        <v>6007</v>
      </c>
      <c r="C18" s="20" t="s">
        <v>3278</v>
      </c>
      <c r="D18" s="16" t="s">
        <v>1722</v>
      </c>
      <c r="E18" s="20">
        <v>12</v>
      </c>
    </row>
    <row r="19" spans="1:5">
      <c r="A19" s="16">
        <v>19</v>
      </c>
      <c r="B19" s="20" t="s">
        <v>1894</v>
      </c>
      <c r="C19" s="20" t="s">
        <v>1895</v>
      </c>
      <c r="D19" s="16" t="s">
        <v>1722</v>
      </c>
      <c r="E19" s="20">
        <v>6</v>
      </c>
    </row>
    <row r="20" spans="1:5">
      <c r="A20" s="16">
        <v>20</v>
      </c>
      <c r="B20" s="20" t="s">
        <v>3340</v>
      </c>
      <c r="C20" s="20" t="s">
        <v>6008</v>
      </c>
      <c r="D20" s="16" t="s">
        <v>1722</v>
      </c>
      <c r="E20" s="20">
        <v>12</v>
      </c>
    </row>
    <row r="21" spans="1:5">
      <c r="A21" s="16">
        <v>21</v>
      </c>
      <c r="B21" s="20" t="s">
        <v>2686</v>
      </c>
      <c r="C21" s="20" t="s">
        <v>2687</v>
      </c>
      <c r="D21" s="16" t="s">
        <v>1738</v>
      </c>
      <c r="E21" s="20">
        <v>11</v>
      </c>
    </row>
    <row r="22" spans="1:5">
      <c r="A22" s="16">
        <v>22</v>
      </c>
      <c r="B22" s="20" t="s">
        <v>1737</v>
      </c>
      <c r="C22" s="20" t="s">
        <v>6009</v>
      </c>
      <c r="D22" s="16" t="s">
        <v>1738</v>
      </c>
      <c r="E22" s="20">
        <v>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10"/>
  <dimension ref="A1:E15"/>
  <sheetViews>
    <sheetView workbookViewId="0"/>
  </sheetViews>
  <sheetFormatPr defaultColWidth="8.77734375" defaultRowHeight="16.2"/>
  <cols>
    <col min="1" max="1" width="3.44140625" bestFit="1" customWidth="1"/>
    <col min="2" max="2" width="17.6640625" bestFit="1" customWidth="1"/>
    <col min="3" max="3" width="17.77734375" bestFit="1" customWidth="1"/>
    <col min="4" max="4" width="3.109375" bestFit="1" customWidth="1"/>
    <col min="5" max="5" width="3.44140625" bestFit="1" customWidth="1"/>
  </cols>
  <sheetData>
    <row r="1" spans="1:5">
      <c r="A1" s="16">
        <v>1</v>
      </c>
      <c r="B1" t="s">
        <v>1707</v>
      </c>
      <c r="C1" t="s">
        <v>1708</v>
      </c>
      <c r="D1" s="16" t="s">
        <v>1709</v>
      </c>
      <c r="E1">
        <v>7</v>
      </c>
    </row>
    <row r="2" spans="1:5">
      <c r="A2" s="16">
        <f>A1+1</f>
        <v>2</v>
      </c>
      <c r="B2" t="s">
        <v>1710</v>
      </c>
      <c r="C2" t="s">
        <v>1711</v>
      </c>
      <c r="D2" s="16" t="s">
        <v>1709</v>
      </c>
      <c r="E2">
        <v>3</v>
      </c>
    </row>
    <row r="3" spans="1:5">
      <c r="A3" s="16">
        <f t="shared" ref="A3:A15" si="0">A2+1</f>
        <v>3</v>
      </c>
      <c r="B3" t="s">
        <v>1712</v>
      </c>
      <c r="C3" t="s">
        <v>1713</v>
      </c>
      <c r="D3" s="16" t="s">
        <v>1709</v>
      </c>
      <c r="E3">
        <v>4</v>
      </c>
    </row>
    <row r="4" spans="1:5">
      <c r="A4" s="16">
        <f t="shared" si="0"/>
        <v>4</v>
      </c>
      <c r="B4" t="s">
        <v>1714</v>
      </c>
      <c r="C4" t="s">
        <v>1715</v>
      </c>
      <c r="D4" s="16" t="s">
        <v>1709</v>
      </c>
      <c r="E4">
        <v>14</v>
      </c>
    </row>
    <row r="5" spans="1:5">
      <c r="A5" s="16">
        <f t="shared" si="0"/>
        <v>5</v>
      </c>
      <c r="B5" t="s">
        <v>1716</v>
      </c>
      <c r="C5" t="s">
        <v>1717</v>
      </c>
      <c r="D5" s="16" t="s">
        <v>1709</v>
      </c>
      <c r="E5">
        <v>14</v>
      </c>
    </row>
    <row r="6" spans="1:5">
      <c r="A6" s="16">
        <f t="shared" si="0"/>
        <v>6</v>
      </c>
      <c r="B6" t="s">
        <v>1718</v>
      </c>
      <c r="C6" t="s">
        <v>1719</v>
      </c>
      <c r="D6" s="16" t="s">
        <v>1709</v>
      </c>
      <c r="E6">
        <v>8</v>
      </c>
    </row>
    <row r="7" spans="1:5">
      <c r="A7" s="16">
        <f t="shared" si="0"/>
        <v>7</v>
      </c>
      <c r="B7" t="s">
        <v>1720</v>
      </c>
      <c r="C7" t="s">
        <v>1721</v>
      </c>
      <c r="D7" s="16" t="s">
        <v>1722</v>
      </c>
      <c r="E7">
        <v>1</v>
      </c>
    </row>
    <row r="8" spans="1:5">
      <c r="A8" s="16">
        <f t="shared" si="0"/>
        <v>8</v>
      </c>
      <c r="B8" t="s">
        <v>1723</v>
      </c>
      <c r="C8" t="s">
        <v>1724</v>
      </c>
      <c r="D8" s="16" t="s">
        <v>1722</v>
      </c>
      <c r="E8">
        <v>1</v>
      </c>
    </row>
    <row r="9" spans="1:5">
      <c r="A9" s="16">
        <f t="shared" si="0"/>
        <v>9</v>
      </c>
      <c r="B9" t="s">
        <v>1725</v>
      </c>
      <c r="C9" t="s">
        <v>1726</v>
      </c>
      <c r="D9" s="16" t="s">
        <v>1709</v>
      </c>
      <c r="E9">
        <v>8</v>
      </c>
    </row>
    <row r="10" spans="1:5">
      <c r="A10" s="16">
        <f t="shared" si="0"/>
        <v>10</v>
      </c>
      <c r="B10" t="s">
        <v>1727</v>
      </c>
      <c r="C10" t="s">
        <v>1728</v>
      </c>
      <c r="D10" s="16" t="s">
        <v>1722</v>
      </c>
      <c r="E10">
        <v>1</v>
      </c>
    </row>
    <row r="11" spans="1:5">
      <c r="A11" s="16">
        <f t="shared" si="0"/>
        <v>11</v>
      </c>
      <c r="B11" t="s">
        <v>1729</v>
      </c>
      <c r="C11" t="s">
        <v>1730</v>
      </c>
      <c r="D11" s="16" t="s">
        <v>1709</v>
      </c>
      <c r="E11">
        <v>4</v>
      </c>
    </row>
    <row r="12" spans="1:5">
      <c r="A12" s="16">
        <f t="shared" si="0"/>
        <v>12</v>
      </c>
      <c r="B12" t="s">
        <v>1731</v>
      </c>
      <c r="C12" t="s">
        <v>1732</v>
      </c>
      <c r="D12" s="16" t="s">
        <v>1709</v>
      </c>
      <c r="E12">
        <v>14</v>
      </c>
    </row>
    <row r="13" spans="1:5">
      <c r="A13" s="16">
        <f t="shared" si="0"/>
        <v>13</v>
      </c>
      <c r="B13" t="s">
        <v>1733</v>
      </c>
      <c r="C13" t="s">
        <v>1734</v>
      </c>
      <c r="D13" s="16" t="s">
        <v>1709</v>
      </c>
      <c r="E13">
        <v>4</v>
      </c>
    </row>
    <row r="14" spans="1:5">
      <c r="A14" s="16">
        <f t="shared" si="0"/>
        <v>14</v>
      </c>
      <c r="B14" t="s">
        <v>1735</v>
      </c>
      <c r="C14" t="s">
        <v>1736</v>
      </c>
      <c r="D14" s="16" t="s">
        <v>1709</v>
      </c>
      <c r="E14">
        <v>14</v>
      </c>
    </row>
    <row r="15" spans="1:5">
      <c r="A15" s="16">
        <f t="shared" si="0"/>
        <v>15</v>
      </c>
      <c r="B15" t="s">
        <v>1737</v>
      </c>
      <c r="D15" s="16" t="s">
        <v>1738</v>
      </c>
      <c r="E15">
        <v>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1"/>
  <dimension ref="A1:Q26"/>
  <sheetViews>
    <sheetView workbookViewId="0">
      <selection activeCell="F1" sqref="F1"/>
    </sheetView>
  </sheetViews>
  <sheetFormatPr defaultRowHeight="16.2"/>
  <cols>
    <col min="1" max="1" width="3.44140625" bestFit="1" customWidth="1"/>
    <col min="2" max="2" width="17.6640625" bestFit="1" customWidth="1"/>
    <col min="3" max="3" width="17.88671875" bestFit="1" customWidth="1"/>
    <col min="4" max="4" width="3.109375" bestFit="1" customWidth="1"/>
    <col min="5" max="5" width="3.44140625" bestFit="1" customWidth="1"/>
    <col min="6" max="6" width="2.44140625" bestFit="1" customWidth="1"/>
    <col min="7" max="7" width="15.5546875" customWidth="1"/>
    <col min="8" max="8" width="19.5546875" customWidth="1"/>
    <col min="9" max="9" width="14.33203125" customWidth="1"/>
    <col min="13" max="13" width="27.109375" customWidth="1"/>
    <col min="17" max="17" width="20.44140625" customWidth="1"/>
  </cols>
  <sheetData>
    <row r="1" spans="1:17" s="2" customFormat="1">
      <c r="A1" s="105" t="s">
        <v>6710</v>
      </c>
      <c r="B1" s="105"/>
      <c r="C1" s="72" t="s">
        <v>5762</v>
      </c>
      <c r="D1" s="2" t="s">
        <v>8422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1739</v>
      </c>
      <c r="C3" t="s">
        <v>1740</v>
      </c>
      <c r="D3" s="16" t="s">
        <v>1709</v>
      </c>
      <c r="E3">
        <v>8</v>
      </c>
      <c r="J3" t="s">
        <v>6171</v>
      </c>
      <c r="K3" t="s">
        <v>6221</v>
      </c>
      <c r="L3" t="s">
        <v>7874</v>
      </c>
      <c r="M3" t="s">
        <v>2585</v>
      </c>
      <c r="N3" t="s">
        <v>7367</v>
      </c>
      <c r="O3">
        <v>8</v>
      </c>
      <c r="P3">
        <v>0</v>
      </c>
    </row>
    <row r="4" spans="1:17">
      <c r="A4" s="16">
        <f>A3+1</f>
        <v>2</v>
      </c>
      <c r="B4" t="s">
        <v>1707</v>
      </c>
      <c r="C4" t="s">
        <v>1708</v>
      </c>
      <c r="D4" s="16" t="s">
        <v>1709</v>
      </c>
      <c r="E4">
        <v>7</v>
      </c>
    </row>
    <row r="5" spans="1:17">
      <c r="A5" s="16">
        <f t="shared" ref="A5:A26" si="0">A4+1</f>
        <v>3</v>
      </c>
      <c r="B5" t="s">
        <v>1741</v>
      </c>
      <c r="C5" t="s">
        <v>1711</v>
      </c>
      <c r="D5" s="16" t="s">
        <v>1709</v>
      </c>
      <c r="E5">
        <v>3</v>
      </c>
      <c r="J5" s="72" t="s">
        <v>6171</v>
      </c>
      <c r="K5" s="72" t="s">
        <v>6221</v>
      </c>
      <c r="L5" t="s">
        <v>7161</v>
      </c>
      <c r="M5" t="s">
        <v>2638</v>
      </c>
      <c r="N5" t="s">
        <v>6762</v>
      </c>
      <c r="O5">
        <v>3</v>
      </c>
      <c r="P5">
        <v>0</v>
      </c>
    </row>
    <row r="6" spans="1:17">
      <c r="A6" s="16">
        <f t="shared" si="0"/>
        <v>4</v>
      </c>
      <c r="B6" t="s">
        <v>1742</v>
      </c>
      <c r="C6" t="s">
        <v>1743</v>
      </c>
      <c r="D6" s="16" t="s">
        <v>1709</v>
      </c>
      <c r="E6">
        <v>8</v>
      </c>
      <c r="J6" s="72" t="s">
        <v>6171</v>
      </c>
      <c r="K6" s="72" t="s">
        <v>6221</v>
      </c>
      <c r="L6" t="s">
        <v>7401</v>
      </c>
      <c r="M6" t="s">
        <v>2976</v>
      </c>
      <c r="N6" t="s">
        <v>7367</v>
      </c>
      <c r="O6">
        <v>8</v>
      </c>
      <c r="P6">
        <v>0</v>
      </c>
    </row>
    <row r="7" spans="1:17">
      <c r="A7" s="16">
        <f t="shared" si="0"/>
        <v>5</v>
      </c>
      <c r="B7" t="s">
        <v>1744</v>
      </c>
      <c r="C7" t="s">
        <v>1745</v>
      </c>
      <c r="D7" s="16" t="s">
        <v>1709</v>
      </c>
      <c r="E7">
        <v>3</v>
      </c>
      <c r="J7" s="72" t="s">
        <v>6171</v>
      </c>
      <c r="K7" s="72" t="s">
        <v>6221</v>
      </c>
      <c r="L7" t="s">
        <v>7433</v>
      </c>
      <c r="M7" t="s">
        <v>2957</v>
      </c>
      <c r="N7" t="s">
        <v>6731</v>
      </c>
      <c r="O7">
        <v>3</v>
      </c>
      <c r="P7">
        <v>0</v>
      </c>
    </row>
    <row r="8" spans="1:17" ht="113.4">
      <c r="A8" s="16">
        <f t="shared" si="0"/>
        <v>6</v>
      </c>
      <c r="B8" t="s">
        <v>1712</v>
      </c>
      <c r="C8" t="s">
        <v>1713</v>
      </c>
      <c r="D8" s="16" t="s">
        <v>1709</v>
      </c>
      <c r="E8">
        <v>4</v>
      </c>
      <c r="G8" s="30" t="s">
        <v>8444</v>
      </c>
      <c r="H8" s="30" t="s">
        <v>8441</v>
      </c>
      <c r="I8" s="30" t="s">
        <v>8446</v>
      </c>
      <c r="J8" s="72" t="s">
        <v>6171</v>
      </c>
      <c r="K8" s="72" t="s">
        <v>6221</v>
      </c>
      <c r="L8" t="s">
        <v>8437</v>
      </c>
      <c r="M8" t="s">
        <v>8438</v>
      </c>
      <c r="N8" t="s">
        <v>6767</v>
      </c>
      <c r="O8" t="s">
        <v>8439</v>
      </c>
      <c r="P8" t="s">
        <v>6768</v>
      </c>
      <c r="Q8" s="30"/>
    </row>
    <row r="9" spans="1:17">
      <c r="A9" s="16">
        <f t="shared" si="0"/>
        <v>7</v>
      </c>
      <c r="B9" t="s">
        <v>1714</v>
      </c>
      <c r="C9" t="s">
        <v>1715</v>
      </c>
      <c r="D9" s="16" t="s">
        <v>1709</v>
      </c>
      <c r="E9">
        <v>14</v>
      </c>
      <c r="J9" s="72" t="s">
        <v>6171</v>
      </c>
      <c r="K9" s="72" t="s">
        <v>6221</v>
      </c>
      <c r="L9" t="s">
        <v>8430</v>
      </c>
      <c r="M9" t="s">
        <v>3002</v>
      </c>
      <c r="N9" t="s">
        <v>6731</v>
      </c>
      <c r="O9">
        <v>14</v>
      </c>
      <c r="P9">
        <v>0</v>
      </c>
    </row>
    <row r="10" spans="1:17">
      <c r="A10" s="16">
        <f t="shared" si="0"/>
        <v>8</v>
      </c>
      <c r="B10" t="s">
        <v>1746</v>
      </c>
      <c r="C10" t="s">
        <v>1747</v>
      </c>
      <c r="D10" s="16" t="s">
        <v>1738</v>
      </c>
      <c r="E10">
        <v>11</v>
      </c>
      <c r="F10">
        <v>0</v>
      </c>
      <c r="J10" s="72" t="s">
        <v>6171</v>
      </c>
      <c r="K10" s="72" t="s">
        <v>6221</v>
      </c>
      <c r="L10" t="s">
        <v>7371</v>
      </c>
      <c r="M10" t="s">
        <v>8427</v>
      </c>
      <c r="N10" t="s">
        <v>6762</v>
      </c>
      <c r="O10">
        <v>14</v>
      </c>
      <c r="P10">
        <v>0</v>
      </c>
    </row>
    <row r="11" spans="1:17" ht="409.6">
      <c r="A11" s="16">
        <f t="shared" si="0"/>
        <v>9</v>
      </c>
      <c r="B11" t="s">
        <v>1748</v>
      </c>
      <c r="C11" t="s">
        <v>1749</v>
      </c>
      <c r="D11" s="16" t="s">
        <v>1722</v>
      </c>
      <c r="E11">
        <v>2</v>
      </c>
      <c r="G11" s="30" t="s">
        <v>8443</v>
      </c>
      <c r="H11" s="30" t="s">
        <v>8442</v>
      </c>
      <c r="J11" s="72" t="s">
        <v>6171</v>
      </c>
      <c r="K11" s="72" t="s">
        <v>6221</v>
      </c>
      <c r="L11" t="s">
        <v>8428</v>
      </c>
      <c r="M11" t="s">
        <v>8429</v>
      </c>
      <c r="N11" t="s">
        <v>6731</v>
      </c>
      <c r="O11">
        <v>2</v>
      </c>
      <c r="P11">
        <v>0</v>
      </c>
    </row>
    <row r="12" spans="1:17">
      <c r="A12" s="16">
        <f t="shared" si="0"/>
        <v>10</v>
      </c>
      <c r="B12" t="s">
        <v>1750</v>
      </c>
      <c r="C12" t="s">
        <v>1751</v>
      </c>
      <c r="D12" s="16" t="s">
        <v>1709</v>
      </c>
      <c r="E12">
        <v>8</v>
      </c>
      <c r="J12" s="72" t="s">
        <v>6171</v>
      </c>
      <c r="K12" s="72" t="s">
        <v>6221</v>
      </c>
      <c r="L12" t="s">
        <v>8423</v>
      </c>
      <c r="M12" t="s">
        <v>8424</v>
      </c>
      <c r="N12" t="s">
        <v>8425</v>
      </c>
      <c r="O12" t="s">
        <v>8426</v>
      </c>
      <c r="P12" t="s">
        <v>6768</v>
      </c>
    </row>
    <row r="13" spans="1:17">
      <c r="A13" s="16">
        <f t="shared" si="0"/>
        <v>11</v>
      </c>
      <c r="B13" t="s">
        <v>1752</v>
      </c>
      <c r="C13" t="s">
        <v>1753</v>
      </c>
      <c r="D13" s="16" t="s">
        <v>1709</v>
      </c>
      <c r="E13">
        <v>7</v>
      </c>
      <c r="J13" s="72" t="s">
        <v>6171</v>
      </c>
      <c r="K13" s="72" t="s">
        <v>6221</v>
      </c>
      <c r="L13" t="s">
        <v>8327</v>
      </c>
      <c r="M13" t="s">
        <v>2521</v>
      </c>
      <c r="N13" t="s">
        <v>7367</v>
      </c>
      <c r="O13">
        <v>8</v>
      </c>
      <c r="P13">
        <v>0</v>
      </c>
    </row>
    <row r="14" spans="1:17">
      <c r="A14" s="16">
        <f t="shared" si="0"/>
        <v>12</v>
      </c>
      <c r="B14" t="s">
        <v>1754</v>
      </c>
      <c r="C14" t="s">
        <v>1755</v>
      </c>
      <c r="D14" s="16" t="s">
        <v>1709</v>
      </c>
      <c r="E14">
        <v>8</v>
      </c>
      <c r="J14" s="72" t="s">
        <v>6171</v>
      </c>
      <c r="K14" s="72" t="s">
        <v>6221</v>
      </c>
      <c r="L14" t="s">
        <v>8330</v>
      </c>
      <c r="M14" t="s">
        <v>8331</v>
      </c>
      <c r="N14" t="s">
        <v>7367</v>
      </c>
      <c r="O14">
        <v>8</v>
      </c>
      <c r="P14">
        <v>0</v>
      </c>
    </row>
    <row r="15" spans="1:17">
      <c r="A15" s="16">
        <f t="shared" si="0"/>
        <v>13</v>
      </c>
      <c r="B15" t="s">
        <v>1756</v>
      </c>
      <c r="C15" t="s">
        <v>1757</v>
      </c>
      <c r="D15" s="16" t="s">
        <v>1709</v>
      </c>
      <c r="E15">
        <v>8</v>
      </c>
      <c r="J15" s="72" t="s">
        <v>6171</v>
      </c>
      <c r="K15" s="72" t="s">
        <v>6221</v>
      </c>
      <c r="L15" t="s">
        <v>8332</v>
      </c>
      <c r="M15" t="s">
        <v>8333</v>
      </c>
      <c r="N15" t="s">
        <v>7367</v>
      </c>
      <c r="O15">
        <v>8</v>
      </c>
      <c r="P15">
        <v>0</v>
      </c>
    </row>
    <row r="16" spans="1:17">
      <c r="A16" s="16">
        <f t="shared" si="0"/>
        <v>14</v>
      </c>
      <c r="B16" t="s">
        <v>1758</v>
      </c>
      <c r="C16" t="s">
        <v>1759</v>
      </c>
      <c r="D16" s="16" t="s">
        <v>1722</v>
      </c>
      <c r="E16">
        <v>2</v>
      </c>
      <c r="J16" s="72" t="s">
        <v>6171</v>
      </c>
      <c r="K16" s="72" t="s">
        <v>6221</v>
      </c>
      <c r="L16" t="s">
        <v>8434</v>
      </c>
      <c r="M16" t="s">
        <v>2589</v>
      </c>
      <c r="N16" t="s">
        <v>6731</v>
      </c>
      <c r="O16">
        <v>2</v>
      </c>
      <c r="P16">
        <v>0</v>
      </c>
    </row>
    <row r="17" spans="1:17">
      <c r="A17" s="16">
        <f t="shared" si="0"/>
        <v>15</v>
      </c>
      <c r="B17" t="s">
        <v>1760</v>
      </c>
      <c r="C17" t="s">
        <v>1761</v>
      </c>
      <c r="D17" s="16" t="s">
        <v>1709</v>
      </c>
      <c r="E17">
        <v>2</v>
      </c>
    </row>
    <row r="18" spans="1:17">
      <c r="A18" s="16">
        <f t="shared" si="0"/>
        <v>16</v>
      </c>
      <c r="B18" t="s">
        <v>1762</v>
      </c>
      <c r="C18" t="s">
        <v>1763</v>
      </c>
      <c r="D18" s="16" t="s">
        <v>1722</v>
      </c>
      <c r="E18">
        <v>1</v>
      </c>
    </row>
    <row r="19" spans="1:17" ht="210.6">
      <c r="A19" s="16">
        <f t="shared" si="0"/>
        <v>17</v>
      </c>
      <c r="B19" t="s">
        <v>1764</v>
      </c>
      <c r="C19" t="s">
        <v>1765</v>
      </c>
      <c r="D19" s="16" t="s">
        <v>1722</v>
      </c>
      <c r="E19">
        <v>1</v>
      </c>
      <c r="G19" s="30" t="s">
        <v>8444</v>
      </c>
      <c r="H19" s="30" t="s">
        <v>8445</v>
      </c>
      <c r="I19" s="30" t="s">
        <v>8440</v>
      </c>
      <c r="J19" s="72" t="s">
        <v>6171</v>
      </c>
      <c r="K19" s="72" t="s">
        <v>6221</v>
      </c>
      <c r="L19" t="s">
        <v>8431</v>
      </c>
      <c r="M19" t="s">
        <v>8432</v>
      </c>
      <c r="N19" t="s">
        <v>8433</v>
      </c>
      <c r="O19" t="s">
        <v>7818</v>
      </c>
      <c r="P19" t="s">
        <v>6768</v>
      </c>
      <c r="Q19" s="30"/>
    </row>
    <row r="20" spans="1:17">
      <c r="A20" s="16">
        <f t="shared" si="0"/>
        <v>18</v>
      </c>
      <c r="B20" t="s">
        <v>1766</v>
      </c>
      <c r="C20" t="s">
        <v>1767</v>
      </c>
      <c r="D20" s="16" t="s">
        <v>1722</v>
      </c>
      <c r="E20">
        <v>2</v>
      </c>
      <c r="J20" s="72" t="s">
        <v>6171</v>
      </c>
      <c r="K20" s="72" t="s">
        <v>6221</v>
      </c>
      <c r="L20" t="s">
        <v>8412</v>
      </c>
      <c r="M20" t="s">
        <v>3032</v>
      </c>
      <c r="N20" t="s">
        <v>6731</v>
      </c>
      <c r="O20">
        <v>2</v>
      </c>
      <c r="P20">
        <v>0</v>
      </c>
    </row>
    <row r="21" spans="1:17">
      <c r="A21" s="16">
        <f t="shared" si="0"/>
        <v>19</v>
      </c>
      <c r="B21" t="s">
        <v>1768</v>
      </c>
      <c r="C21" t="s">
        <v>1769</v>
      </c>
      <c r="D21" s="16" t="s">
        <v>1722</v>
      </c>
      <c r="E21">
        <v>62</v>
      </c>
      <c r="J21" s="72" t="s">
        <v>6171</v>
      </c>
      <c r="K21" s="72" t="s">
        <v>6221</v>
      </c>
      <c r="L21" t="s">
        <v>8435</v>
      </c>
      <c r="M21" t="s">
        <v>3034</v>
      </c>
      <c r="N21" t="s">
        <v>6742</v>
      </c>
      <c r="O21">
        <v>100</v>
      </c>
      <c r="P21">
        <v>0</v>
      </c>
    </row>
    <row r="22" spans="1:17">
      <c r="A22" s="16">
        <f t="shared" si="0"/>
        <v>20</v>
      </c>
      <c r="B22" t="s">
        <v>1770</v>
      </c>
      <c r="C22" t="s">
        <v>1771</v>
      </c>
      <c r="D22" s="16" t="s">
        <v>1722</v>
      </c>
      <c r="E22">
        <v>10</v>
      </c>
      <c r="J22" s="72" t="s">
        <v>6171</v>
      </c>
      <c r="K22" s="72" t="s">
        <v>6221</v>
      </c>
      <c r="L22" t="s">
        <v>8436</v>
      </c>
      <c r="M22" t="s">
        <v>3036</v>
      </c>
      <c r="N22" t="s">
        <v>6731</v>
      </c>
      <c r="O22">
        <v>10</v>
      </c>
      <c r="P22">
        <v>0</v>
      </c>
    </row>
    <row r="23" spans="1:17">
      <c r="A23" s="16">
        <f t="shared" si="0"/>
        <v>21</v>
      </c>
      <c r="B23" t="s">
        <v>1772</v>
      </c>
      <c r="C23" t="s">
        <v>1773</v>
      </c>
      <c r="D23" s="16" t="s">
        <v>1722</v>
      </c>
      <c r="E23">
        <v>1</v>
      </c>
    </row>
    <row r="24" spans="1:17">
      <c r="A24" s="16">
        <f t="shared" si="0"/>
        <v>22</v>
      </c>
      <c r="B24" t="s">
        <v>1733</v>
      </c>
      <c r="C24" t="s">
        <v>1734</v>
      </c>
      <c r="D24" s="16" t="s">
        <v>1709</v>
      </c>
      <c r="E24">
        <v>4</v>
      </c>
    </row>
    <row r="25" spans="1:17">
      <c r="A25" s="16">
        <f t="shared" si="0"/>
        <v>23</v>
      </c>
      <c r="B25" t="s">
        <v>1735</v>
      </c>
      <c r="C25" t="s">
        <v>1736</v>
      </c>
      <c r="D25" s="16" t="s">
        <v>1709</v>
      </c>
      <c r="E25">
        <v>14</v>
      </c>
    </row>
    <row r="26" spans="1:17">
      <c r="A26" s="16">
        <f t="shared" si="0"/>
        <v>24</v>
      </c>
      <c r="B26" t="s">
        <v>1737</v>
      </c>
      <c r="D26" s="16" t="s">
        <v>1738</v>
      </c>
      <c r="E26">
        <v>7</v>
      </c>
      <c r="F26">
        <v>0</v>
      </c>
    </row>
  </sheetData>
  <mergeCells count="1">
    <mergeCell ref="A1:B1"/>
  </mergeCells>
  <phoneticPr fontId="2" type="noConversion"/>
  <conditionalFormatting sqref="C1">
    <cfRule type="duplicateValues" dxfId="142" priority="1"/>
  </conditionalFormatting>
  <hyperlinks>
    <hyperlink ref="F1" location="AS400清單!A1" display="回首頁" xr:uid="{BAC4A07D-C9F5-43DC-BB90-B2D32ACD545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2"/>
  <dimension ref="A1:F26"/>
  <sheetViews>
    <sheetView workbookViewId="0">
      <selection activeCell="C22" sqref="C22"/>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s>
  <sheetData>
    <row r="1" spans="1:5">
      <c r="A1" s="16">
        <v>1</v>
      </c>
      <c r="B1" t="s">
        <v>1774</v>
      </c>
      <c r="C1" t="s">
        <v>1775</v>
      </c>
      <c r="D1" s="16" t="s">
        <v>1722</v>
      </c>
      <c r="E1">
        <v>4</v>
      </c>
    </row>
    <row r="2" spans="1:5">
      <c r="A2" s="16">
        <f>A1+1</f>
        <v>2</v>
      </c>
      <c r="B2" t="s">
        <v>1776</v>
      </c>
      <c r="C2" t="s">
        <v>1777</v>
      </c>
      <c r="D2" s="16" t="s">
        <v>1722</v>
      </c>
      <c r="E2">
        <v>30</v>
      </c>
    </row>
    <row r="3" spans="1:5">
      <c r="A3" s="16">
        <f t="shared" ref="A3:A26" si="0">A2+1</f>
        <v>3</v>
      </c>
      <c r="B3" t="s">
        <v>1778</v>
      </c>
      <c r="C3" t="s">
        <v>1779</v>
      </c>
      <c r="D3" s="16" t="s">
        <v>1722</v>
      </c>
      <c r="E3">
        <v>14</v>
      </c>
    </row>
    <row r="4" spans="1:5">
      <c r="A4" s="16">
        <f t="shared" si="0"/>
        <v>4</v>
      </c>
      <c r="B4" t="s">
        <v>1780</v>
      </c>
      <c r="C4" t="s">
        <v>1781</v>
      </c>
      <c r="D4" s="16" t="s">
        <v>1722</v>
      </c>
      <c r="E4">
        <v>30</v>
      </c>
    </row>
    <row r="5" spans="1:5">
      <c r="A5" s="16">
        <f t="shared" si="0"/>
        <v>5</v>
      </c>
      <c r="B5" t="s">
        <v>1782</v>
      </c>
      <c r="C5" t="s">
        <v>1781</v>
      </c>
      <c r="D5" s="16" t="s">
        <v>1722</v>
      </c>
      <c r="E5">
        <v>30</v>
      </c>
    </row>
    <row r="6" spans="1:5">
      <c r="A6" s="16">
        <f t="shared" si="0"/>
        <v>6</v>
      </c>
      <c r="B6" t="s">
        <v>1783</v>
      </c>
      <c r="C6" t="s">
        <v>1781</v>
      </c>
      <c r="D6" s="16" t="s">
        <v>1722</v>
      </c>
      <c r="E6">
        <v>30</v>
      </c>
    </row>
    <row r="7" spans="1:5">
      <c r="A7" s="16">
        <f t="shared" si="0"/>
        <v>7</v>
      </c>
      <c r="B7" t="s">
        <v>1784</v>
      </c>
      <c r="C7" t="s">
        <v>1785</v>
      </c>
      <c r="D7" s="16" t="s">
        <v>1722</v>
      </c>
      <c r="E7">
        <v>14</v>
      </c>
    </row>
    <row r="8" spans="1:5">
      <c r="A8" s="16">
        <f t="shared" si="0"/>
        <v>8</v>
      </c>
      <c r="B8" t="s">
        <v>1786</v>
      </c>
      <c r="C8" t="s">
        <v>1787</v>
      </c>
      <c r="D8" s="16" t="s">
        <v>1722</v>
      </c>
      <c r="E8">
        <v>4</v>
      </c>
    </row>
    <row r="9" spans="1:5">
      <c r="A9" s="16">
        <f t="shared" si="0"/>
        <v>9</v>
      </c>
      <c r="B9" t="s">
        <v>1788</v>
      </c>
      <c r="C9" t="s">
        <v>1789</v>
      </c>
      <c r="D9" s="16" t="s">
        <v>1722</v>
      </c>
      <c r="E9">
        <v>10</v>
      </c>
    </row>
    <row r="10" spans="1:5">
      <c r="A10" s="16">
        <f t="shared" si="0"/>
        <v>10</v>
      </c>
      <c r="B10" t="s">
        <v>1790</v>
      </c>
      <c r="C10" t="s">
        <v>1791</v>
      </c>
      <c r="D10" s="16" t="s">
        <v>1722</v>
      </c>
      <c r="E10">
        <v>10</v>
      </c>
    </row>
    <row r="11" spans="1:5">
      <c r="A11" s="16">
        <f t="shared" si="0"/>
        <v>11</v>
      </c>
      <c r="B11" t="s">
        <v>1792</v>
      </c>
      <c r="C11" t="s">
        <v>1793</v>
      </c>
      <c r="D11" s="16" t="s">
        <v>1722</v>
      </c>
      <c r="E11">
        <v>10</v>
      </c>
    </row>
    <row r="12" spans="1:5">
      <c r="A12" s="16">
        <f t="shared" si="0"/>
        <v>12</v>
      </c>
      <c r="B12" t="s">
        <v>1794</v>
      </c>
      <c r="C12" t="s">
        <v>1795</v>
      </c>
      <c r="D12" s="16" t="s">
        <v>1722</v>
      </c>
      <c r="E12">
        <v>15</v>
      </c>
    </row>
    <row r="13" spans="1:5">
      <c r="A13" s="16">
        <f t="shared" si="0"/>
        <v>13</v>
      </c>
      <c r="B13" t="s">
        <v>1796</v>
      </c>
      <c r="C13" t="s">
        <v>1797</v>
      </c>
      <c r="D13" s="16" t="s">
        <v>1722</v>
      </c>
      <c r="E13">
        <v>15</v>
      </c>
    </row>
    <row r="14" spans="1:5">
      <c r="A14" s="16">
        <f t="shared" si="0"/>
        <v>14</v>
      </c>
      <c r="B14" t="s">
        <v>1798</v>
      </c>
      <c r="C14" t="s">
        <v>1799</v>
      </c>
      <c r="D14" s="16" t="s">
        <v>1722</v>
      </c>
      <c r="E14">
        <v>15</v>
      </c>
    </row>
    <row r="15" spans="1:5">
      <c r="A15" s="16">
        <f t="shared" si="0"/>
        <v>15</v>
      </c>
      <c r="B15" t="s">
        <v>1800</v>
      </c>
      <c r="C15" t="s">
        <v>1801</v>
      </c>
      <c r="D15" s="16" t="s">
        <v>1722</v>
      </c>
      <c r="E15">
        <v>5</v>
      </c>
    </row>
    <row r="16" spans="1:5">
      <c r="A16" s="16">
        <f t="shared" si="0"/>
        <v>16</v>
      </c>
      <c r="B16" t="s">
        <v>1802</v>
      </c>
      <c r="C16" t="s">
        <v>1803</v>
      </c>
      <c r="D16" s="16" t="s">
        <v>1722</v>
      </c>
      <c r="E16">
        <v>10</v>
      </c>
    </row>
    <row r="17" spans="1:6">
      <c r="A17" s="16">
        <f t="shared" si="0"/>
        <v>17</v>
      </c>
      <c r="B17" t="s">
        <v>1804</v>
      </c>
      <c r="C17" t="s">
        <v>1805</v>
      </c>
      <c r="D17" s="16" t="s">
        <v>1722</v>
      </c>
      <c r="E17">
        <v>10</v>
      </c>
    </row>
    <row r="18" spans="1:6">
      <c r="A18" s="16">
        <f t="shared" si="0"/>
        <v>18</v>
      </c>
      <c r="B18" t="s">
        <v>1806</v>
      </c>
      <c r="C18" t="s">
        <v>1807</v>
      </c>
      <c r="D18" s="16" t="s">
        <v>1722</v>
      </c>
      <c r="E18">
        <v>10</v>
      </c>
    </row>
    <row r="19" spans="1:6">
      <c r="A19" s="16">
        <f t="shared" si="0"/>
        <v>19</v>
      </c>
      <c r="B19" t="s">
        <v>1808</v>
      </c>
      <c r="C19" t="s">
        <v>1809</v>
      </c>
      <c r="D19" s="16" t="s">
        <v>1810</v>
      </c>
      <c r="E19">
        <v>10</v>
      </c>
    </row>
    <row r="20" spans="1:6">
      <c r="A20" s="16">
        <f t="shared" si="0"/>
        <v>20</v>
      </c>
      <c r="B20" t="s">
        <v>1811</v>
      </c>
      <c r="C20" t="s">
        <v>1812</v>
      </c>
      <c r="D20" s="16" t="s">
        <v>1810</v>
      </c>
      <c r="E20">
        <v>10</v>
      </c>
    </row>
    <row r="21" spans="1:6">
      <c r="A21" s="16">
        <f t="shared" si="0"/>
        <v>21</v>
      </c>
      <c r="B21" t="s">
        <v>1813</v>
      </c>
      <c r="C21" t="s">
        <v>1814</v>
      </c>
      <c r="D21" s="16" t="s">
        <v>1810</v>
      </c>
      <c r="E21">
        <v>10</v>
      </c>
    </row>
    <row r="22" spans="1:6">
      <c r="A22" s="16">
        <f t="shared" si="0"/>
        <v>22</v>
      </c>
      <c r="B22" t="s">
        <v>1815</v>
      </c>
      <c r="C22" t="s">
        <v>1816</v>
      </c>
      <c r="D22" s="16" t="s">
        <v>1810</v>
      </c>
      <c r="E22">
        <v>1</v>
      </c>
    </row>
    <row r="23" spans="1:6">
      <c r="A23" s="16">
        <f t="shared" si="0"/>
        <v>23</v>
      </c>
      <c r="B23" t="s">
        <v>1817</v>
      </c>
      <c r="C23" t="s">
        <v>1818</v>
      </c>
      <c r="D23" s="16" t="s">
        <v>1819</v>
      </c>
      <c r="E23">
        <v>4</v>
      </c>
    </row>
    <row r="24" spans="1:6">
      <c r="A24" s="16">
        <f t="shared" si="0"/>
        <v>24</v>
      </c>
      <c r="B24" t="s">
        <v>1820</v>
      </c>
      <c r="C24" t="s">
        <v>1821</v>
      </c>
      <c r="D24" s="16" t="s">
        <v>1810</v>
      </c>
      <c r="E24">
        <v>1</v>
      </c>
    </row>
    <row r="25" spans="1:6">
      <c r="A25" s="16">
        <f t="shared" si="0"/>
        <v>25</v>
      </c>
      <c r="B25" t="s">
        <v>1822</v>
      </c>
      <c r="C25" t="s">
        <v>1823</v>
      </c>
      <c r="D25" s="16" t="s">
        <v>1819</v>
      </c>
      <c r="E25">
        <v>4</v>
      </c>
    </row>
    <row r="26" spans="1:6">
      <c r="A26" s="16">
        <f t="shared" si="0"/>
        <v>26</v>
      </c>
      <c r="B26" t="s">
        <v>1824</v>
      </c>
      <c r="D26" s="16" t="s">
        <v>1825</v>
      </c>
      <c r="E26">
        <v>7</v>
      </c>
      <c r="F26">
        <v>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3"/>
  <dimension ref="A1:F8"/>
  <sheetViews>
    <sheetView workbookViewId="0"/>
  </sheetViews>
  <sheetFormatPr defaultRowHeight="16.2"/>
  <cols>
    <col min="1" max="1" width="2.44140625" bestFit="1" customWidth="1"/>
    <col min="2" max="2" width="17.6640625" bestFit="1" customWidth="1"/>
    <col min="3" max="3" width="12.88671875" bestFit="1" customWidth="1"/>
    <col min="4" max="4" width="3.109375" bestFit="1" customWidth="1"/>
    <col min="5" max="6" width="2.44140625" bestFit="1" customWidth="1"/>
  </cols>
  <sheetData>
    <row r="1" spans="1:6">
      <c r="A1" s="16">
        <v>1</v>
      </c>
      <c r="B1" t="s">
        <v>1826</v>
      </c>
      <c r="C1" t="s">
        <v>1827</v>
      </c>
      <c r="D1" s="16" t="s">
        <v>1709</v>
      </c>
      <c r="E1">
        <v>4</v>
      </c>
    </row>
    <row r="2" spans="1:6">
      <c r="A2" s="16">
        <f>A1+1</f>
        <v>2</v>
      </c>
      <c r="B2" t="s">
        <v>1828</v>
      </c>
      <c r="C2" t="s">
        <v>1751</v>
      </c>
      <c r="D2" s="16" t="s">
        <v>1709</v>
      </c>
      <c r="E2">
        <v>8</v>
      </c>
    </row>
    <row r="3" spans="1:6">
      <c r="A3" s="16">
        <f t="shared" ref="A3:A8" si="0">A2+1</f>
        <v>3</v>
      </c>
      <c r="B3" t="s">
        <v>1829</v>
      </c>
      <c r="C3" t="s">
        <v>1753</v>
      </c>
      <c r="D3" s="16" t="s">
        <v>1709</v>
      </c>
      <c r="E3">
        <v>7</v>
      </c>
    </row>
    <row r="4" spans="1:6">
      <c r="A4" s="16">
        <f t="shared" si="0"/>
        <v>4</v>
      </c>
      <c r="B4" t="s">
        <v>1760</v>
      </c>
      <c r="C4" t="s">
        <v>1761</v>
      </c>
      <c r="D4" s="16" t="s">
        <v>1709</v>
      </c>
      <c r="E4">
        <v>2</v>
      </c>
    </row>
    <row r="5" spans="1:6">
      <c r="A5" s="16">
        <f t="shared" si="0"/>
        <v>5</v>
      </c>
      <c r="B5" t="s">
        <v>1830</v>
      </c>
      <c r="C5" t="s">
        <v>1831</v>
      </c>
      <c r="D5" s="16" t="s">
        <v>1709</v>
      </c>
      <c r="E5">
        <v>2</v>
      </c>
    </row>
    <row r="6" spans="1:6">
      <c r="A6" s="16">
        <f t="shared" si="0"/>
        <v>6</v>
      </c>
      <c r="B6" t="s">
        <v>1832</v>
      </c>
      <c r="C6" t="s">
        <v>1833</v>
      </c>
      <c r="D6" s="16" t="s">
        <v>1709</v>
      </c>
      <c r="E6">
        <v>3</v>
      </c>
    </row>
    <row r="7" spans="1:6">
      <c r="A7" s="16">
        <f t="shared" si="0"/>
        <v>7</v>
      </c>
      <c r="B7" t="s">
        <v>1834</v>
      </c>
      <c r="C7" t="s">
        <v>1835</v>
      </c>
      <c r="D7" s="16" t="s">
        <v>1738</v>
      </c>
      <c r="E7">
        <v>5</v>
      </c>
      <c r="F7">
        <v>0</v>
      </c>
    </row>
    <row r="8" spans="1:6">
      <c r="A8" s="16">
        <f t="shared" si="0"/>
        <v>8</v>
      </c>
      <c r="B8" t="s">
        <v>1737</v>
      </c>
      <c r="D8" s="16" t="s">
        <v>1738</v>
      </c>
      <c r="E8">
        <v>7</v>
      </c>
      <c r="F8">
        <v>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4"/>
  <dimension ref="A1:Q50"/>
  <sheetViews>
    <sheetView workbookViewId="0">
      <selection activeCell="H5" sqref="H5"/>
    </sheetView>
  </sheetViews>
  <sheetFormatPr defaultRowHeight="16.2"/>
  <cols>
    <col min="1" max="1" width="5" style="2" customWidth="1"/>
    <col min="2" max="2" width="15.21875" style="2" bestFit="1" customWidth="1"/>
    <col min="3" max="3" width="23.5546875" style="2" customWidth="1"/>
    <col min="4" max="4" width="6" style="2" customWidth="1"/>
    <col min="5" max="5" width="12.6640625" style="2" customWidth="1"/>
    <col min="6" max="6" width="12.44140625" style="2" customWidth="1"/>
    <col min="7" max="7" width="19.77734375" style="2" customWidth="1"/>
    <col min="8" max="8" width="17.77734375" style="2" customWidth="1"/>
    <col min="9" max="9" width="38.44140625" style="2" customWidth="1"/>
    <col min="10" max="10" width="13.88671875" style="2" customWidth="1"/>
    <col min="11" max="11" width="19" style="2" customWidth="1"/>
    <col min="12" max="12" width="14.77734375" style="2" customWidth="1"/>
    <col min="13" max="13" width="22.6640625" style="2" customWidth="1"/>
    <col min="14" max="14" width="14.33203125" style="2" customWidth="1"/>
    <col min="15" max="15" width="8.88671875" style="2"/>
    <col min="16" max="16" width="9.77734375" style="2" customWidth="1"/>
    <col min="17" max="17" width="20.44140625" style="2" customWidth="1"/>
    <col min="18" max="16384" width="8.88671875" style="2"/>
  </cols>
  <sheetData>
    <row r="1" spans="1:17">
      <c r="A1" s="105" t="s">
        <v>6710</v>
      </c>
      <c r="B1" s="105"/>
      <c r="C1" s="20" t="s">
        <v>6711</v>
      </c>
      <c r="D1" s="2" t="s">
        <v>137</v>
      </c>
      <c r="F1" s="17" t="s">
        <v>7268</v>
      </c>
    </row>
    <row r="2" spans="1:17">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3">
        <v>1</v>
      </c>
      <c r="B3" s="2" t="s">
        <v>1836</v>
      </c>
      <c r="C3" s="2" t="s">
        <v>1837</v>
      </c>
      <c r="D3" s="3" t="s">
        <v>1709</v>
      </c>
      <c r="E3" s="2">
        <v>4</v>
      </c>
      <c r="I3" s="2" t="s">
        <v>6749</v>
      </c>
      <c r="J3" s="2" t="s">
        <v>6736</v>
      </c>
      <c r="K3" s="2" t="s">
        <v>6730</v>
      </c>
      <c r="L3" s="2" t="s">
        <v>6739</v>
      </c>
      <c r="M3" s="2" t="s">
        <v>2583</v>
      </c>
      <c r="N3" s="2" t="s">
        <v>6731</v>
      </c>
      <c r="O3" s="2">
        <v>4</v>
      </c>
      <c r="P3" s="2">
        <v>0</v>
      </c>
    </row>
    <row r="4" spans="1:17">
      <c r="A4" s="3">
        <f>A3+1</f>
        <v>2</v>
      </c>
      <c r="B4" s="2" t="s">
        <v>1838</v>
      </c>
      <c r="C4" s="2" t="s">
        <v>1839</v>
      </c>
      <c r="D4" s="3" t="s">
        <v>1709</v>
      </c>
      <c r="E4" s="2">
        <v>6</v>
      </c>
    </row>
    <row r="5" spans="1:17" ht="356.4">
      <c r="A5" s="3">
        <f t="shared" ref="A5:A50" si="0">A4+1</f>
        <v>3</v>
      </c>
      <c r="B5" s="2" t="s">
        <v>1840</v>
      </c>
      <c r="C5" s="2" t="s">
        <v>1789</v>
      </c>
      <c r="D5" s="3" t="s">
        <v>1722</v>
      </c>
      <c r="E5" s="2">
        <v>10</v>
      </c>
      <c r="G5" s="22" t="s">
        <v>8125</v>
      </c>
      <c r="H5" s="22" t="s">
        <v>8126</v>
      </c>
      <c r="I5" s="22" t="s">
        <v>8127</v>
      </c>
      <c r="J5" s="2" t="s">
        <v>8128</v>
      </c>
      <c r="K5" s="2" t="s">
        <v>8129</v>
      </c>
      <c r="L5" s="2" t="s">
        <v>8120</v>
      </c>
      <c r="M5" s="2" t="s">
        <v>8121</v>
      </c>
      <c r="N5" s="2" t="s">
        <v>8122</v>
      </c>
      <c r="O5" s="2" t="s">
        <v>8123</v>
      </c>
      <c r="P5" s="2" t="s">
        <v>8124</v>
      </c>
    </row>
    <row r="6" spans="1:17">
      <c r="A6" s="3">
        <f t="shared" si="0"/>
        <v>4</v>
      </c>
      <c r="B6" s="2" t="s">
        <v>1841</v>
      </c>
      <c r="C6" s="2" t="s">
        <v>1842</v>
      </c>
      <c r="D6" s="3" t="s">
        <v>1722</v>
      </c>
      <c r="E6" s="2">
        <v>1</v>
      </c>
    </row>
    <row r="7" spans="1:17" ht="48.6">
      <c r="A7" s="3">
        <f t="shared" si="0"/>
        <v>5</v>
      </c>
      <c r="B7" s="2" t="s">
        <v>1843</v>
      </c>
      <c r="C7" s="2" t="s">
        <v>1777</v>
      </c>
      <c r="D7" s="3" t="s">
        <v>1722</v>
      </c>
      <c r="E7" s="2">
        <v>42</v>
      </c>
      <c r="G7" s="22"/>
      <c r="H7" s="22"/>
      <c r="I7" s="22" t="s">
        <v>6770</v>
      </c>
      <c r="J7" s="2" t="s">
        <v>6736</v>
      </c>
      <c r="K7" s="2" t="s">
        <v>6737</v>
      </c>
      <c r="L7" s="2" t="s">
        <v>6740</v>
      </c>
      <c r="M7" s="2" t="s">
        <v>6741</v>
      </c>
      <c r="N7" s="2" t="s">
        <v>6742</v>
      </c>
      <c r="O7" s="2">
        <v>100</v>
      </c>
      <c r="P7" s="2">
        <v>0</v>
      </c>
    </row>
    <row r="8" spans="1:17" ht="48.6">
      <c r="A8" s="3">
        <f t="shared" si="0"/>
        <v>6</v>
      </c>
      <c r="B8" s="2" t="s">
        <v>1844</v>
      </c>
      <c r="C8" s="2" t="s">
        <v>1845</v>
      </c>
      <c r="D8" s="3" t="s">
        <v>1722</v>
      </c>
      <c r="E8" s="2">
        <v>42</v>
      </c>
      <c r="I8" s="22" t="s">
        <v>6833</v>
      </c>
      <c r="J8" s="2" t="s">
        <v>6736</v>
      </c>
      <c r="K8" s="2" t="s">
        <v>6737</v>
      </c>
      <c r="L8" s="2" t="s">
        <v>6740</v>
      </c>
      <c r="M8" s="2" t="s">
        <v>6741</v>
      </c>
      <c r="N8" s="2" t="s">
        <v>6742</v>
      </c>
      <c r="O8" s="2">
        <v>100</v>
      </c>
      <c r="P8" s="2">
        <v>0</v>
      </c>
    </row>
    <row r="9" spans="1:17">
      <c r="A9" s="3">
        <f t="shared" si="0"/>
        <v>7</v>
      </c>
      <c r="B9" s="2" t="s">
        <v>1846</v>
      </c>
      <c r="C9" s="2" t="s">
        <v>1847</v>
      </c>
      <c r="D9" s="3" t="s">
        <v>1722</v>
      </c>
      <c r="E9" s="2">
        <v>10</v>
      </c>
      <c r="I9" s="2" t="s">
        <v>6761</v>
      </c>
      <c r="J9" s="2" t="s">
        <v>6736</v>
      </c>
      <c r="K9" s="2" t="s">
        <v>6737</v>
      </c>
      <c r="L9" s="2" t="s">
        <v>6759</v>
      </c>
      <c r="M9" s="2" t="s">
        <v>6760</v>
      </c>
      <c r="N9" s="2" t="s">
        <v>6731</v>
      </c>
      <c r="O9" s="2">
        <v>10</v>
      </c>
      <c r="P9" s="2">
        <v>0</v>
      </c>
    </row>
    <row r="10" spans="1:17">
      <c r="A10" s="3">
        <f t="shared" si="0"/>
        <v>8</v>
      </c>
      <c r="B10" s="2" t="s">
        <v>1848</v>
      </c>
      <c r="C10" s="2" t="s">
        <v>1842</v>
      </c>
      <c r="D10" s="3" t="s">
        <v>1722</v>
      </c>
      <c r="E10" s="2">
        <v>1</v>
      </c>
    </row>
    <row r="11" spans="1:17">
      <c r="A11" s="3">
        <f t="shared" si="0"/>
        <v>9</v>
      </c>
      <c r="B11" s="2" t="s">
        <v>1849</v>
      </c>
      <c r="C11" s="2" t="s">
        <v>1850</v>
      </c>
      <c r="D11" s="3" t="s">
        <v>1722</v>
      </c>
      <c r="E11" s="2">
        <v>12</v>
      </c>
      <c r="J11" s="2" t="s">
        <v>6736</v>
      </c>
      <c r="K11" s="2" t="s">
        <v>6737</v>
      </c>
      <c r="L11" s="2" t="s">
        <v>6763</v>
      </c>
      <c r="M11" s="2" t="s">
        <v>6764</v>
      </c>
      <c r="N11" s="2" t="s">
        <v>6742</v>
      </c>
      <c r="O11" s="2">
        <v>100</v>
      </c>
      <c r="P11" s="2">
        <v>0</v>
      </c>
    </row>
    <row r="12" spans="1:17">
      <c r="A12" s="3">
        <f t="shared" si="0"/>
        <v>10</v>
      </c>
      <c r="B12" s="2" t="s">
        <v>1851</v>
      </c>
      <c r="C12" s="2" t="s">
        <v>1852</v>
      </c>
      <c r="D12" s="3" t="s">
        <v>1722</v>
      </c>
      <c r="E12" s="2">
        <v>12</v>
      </c>
      <c r="J12" s="2" t="s">
        <v>6837</v>
      </c>
      <c r="K12" s="2" t="s">
        <v>6840</v>
      </c>
      <c r="L12" s="60" t="s">
        <v>6839</v>
      </c>
      <c r="M12" s="60" t="s">
        <v>3487</v>
      </c>
      <c r="N12" s="60" t="s">
        <v>6742</v>
      </c>
      <c r="O12" s="60">
        <v>100</v>
      </c>
      <c r="P12" s="60">
        <v>0</v>
      </c>
    </row>
    <row r="13" spans="1:17">
      <c r="A13" s="3">
        <f t="shared" si="0"/>
        <v>11</v>
      </c>
      <c r="B13" s="2" t="s">
        <v>5942</v>
      </c>
      <c r="C13" s="2" t="s">
        <v>1853</v>
      </c>
      <c r="D13" s="3" t="s">
        <v>1709</v>
      </c>
      <c r="E13" s="2">
        <v>8</v>
      </c>
      <c r="J13" s="2" t="s">
        <v>6738</v>
      </c>
      <c r="K13" s="2" t="s">
        <v>6737</v>
      </c>
      <c r="L13" s="2" t="s">
        <v>6743</v>
      </c>
      <c r="M13" s="2" t="s">
        <v>6744</v>
      </c>
      <c r="N13" s="2" t="s">
        <v>6745</v>
      </c>
      <c r="O13" s="2">
        <v>8</v>
      </c>
      <c r="P13" s="2">
        <v>0</v>
      </c>
      <c r="Q13" s="2">
        <v>0</v>
      </c>
    </row>
    <row r="14" spans="1:17" ht="32.4">
      <c r="A14" s="3">
        <f t="shared" si="0"/>
        <v>12</v>
      </c>
      <c r="B14" s="2" t="s">
        <v>1707</v>
      </c>
      <c r="C14" s="2" t="s">
        <v>1708</v>
      </c>
      <c r="D14" s="3" t="s">
        <v>1709</v>
      </c>
      <c r="E14" s="2">
        <v>7</v>
      </c>
      <c r="I14" s="22" t="s">
        <v>10688</v>
      </c>
      <c r="J14" s="2" t="s">
        <v>10667</v>
      </c>
      <c r="K14" s="2" t="s">
        <v>10668</v>
      </c>
      <c r="L14" s="2" t="s">
        <v>10669</v>
      </c>
      <c r="M14" s="2" t="s">
        <v>10670</v>
      </c>
      <c r="N14" s="2" t="s">
        <v>7091</v>
      </c>
      <c r="O14" s="2" t="s">
        <v>10671</v>
      </c>
      <c r="P14" s="2">
        <v>0</v>
      </c>
      <c r="Q14" s="2" t="s">
        <v>6733</v>
      </c>
    </row>
    <row r="15" spans="1:17">
      <c r="A15" s="3">
        <f t="shared" si="0"/>
        <v>13</v>
      </c>
      <c r="B15" s="2" t="s">
        <v>1854</v>
      </c>
      <c r="C15" s="2" t="s">
        <v>1855</v>
      </c>
      <c r="D15" s="3" t="s">
        <v>1722</v>
      </c>
      <c r="E15" s="2">
        <v>10</v>
      </c>
    </row>
    <row r="16" spans="1:17">
      <c r="A16" s="3">
        <f t="shared" si="0"/>
        <v>14</v>
      </c>
      <c r="B16" s="2" t="s">
        <v>1856</v>
      </c>
      <c r="C16" s="2" t="s">
        <v>1857</v>
      </c>
      <c r="D16" s="3" t="s">
        <v>1722</v>
      </c>
      <c r="E16" s="2">
        <v>1</v>
      </c>
    </row>
    <row r="17" spans="1:17" ht="409.6">
      <c r="A17" s="3">
        <f t="shared" si="0"/>
        <v>15</v>
      </c>
      <c r="B17" s="2" t="s">
        <v>1858</v>
      </c>
      <c r="C17" s="2" t="s">
        <v>1859</v>
      </c>
      <c r="D17" s="3" t="s">
        <v>1722</v>
      </c>
      <c r="E17" s="2">
        <v>1</v>
      </c>
      <c r="G17" s="70" t="s">
        <v>7638</v>
      </c>
      <c r="H17" s="22" t="s">
        <v>7732</v>
      </c>
      <c r="I17" s="22" t="s">
        <v>7782</v>
      </c>
      <c r="J17" s="2" t="s">
        <v>7730</v>
      </c>
      <c r="K17" s="2" t="s">
        <v>7731</v>
      </c>
      <c r="L17" s="2" t="s">
        <v>7728</v>
      </c>
      <c r="M17" s="2" t="s">
        <v>7729</v>
      </c>
      <c r="N17" s="2" t="s">
        <v>6767</v>
      </c>
      <c r="O17" s="2" t="s">
        <v>7092</v>
      </c>
      <c r="P17" s="2" t="s">
        <v>6768</v>
      </c>
    </row>
    <row r="18" spans="1:17">
      <c r="A18" s="3">
        <f t="shared" si="0"/>
        <v>16</v>
      </c>
      <c r="B18" s="2" t="s">
        <v>1860</v>
      </c>
      <c r="C18" s="2" t="s">
        <v>1861</v>
      </c>
      <c r="D18" s="3" t="s">
        <v>1722</v>
      </c>
      <c r="E18" s="2">
        <v>6</v>
      </c>
      <c r="J18" s="2" t="s">
        <v>6738</v>
      </c>
      <c r="K18" s="2" t="s">
        <v>6737</v>
      </c>
      <c r="L18" s="2" t="s">
        <v>6793</v>
      </c>
      <c r="M18" s="2" t="s">
        <v>3071</v>
      </c>
      <c r="N18" s="2" t="s">
        <v>6731</v>
      </c>
      <c r="O18" s="2">
        <v>6</v>
      </c>
      <c r="P18" s="2">
        <v>0</v>
      </c>
      <c r="Q18" s="2" t="s">
        <v>6794</v>
      </c>
    </row>
    <row r="19" spans="1:17">
      <c r="A19" s="3">
        <f t="shared" si="0"/>
        <v>17</v>
      </c>
      <c r="B19" s="2" t="s">
        <v>1862</v>
      </c>
      <c r="C19" s="2" t="s">
        <v>1863</v>
      </c>
      <c r="D19" s="3" t="s">
        <v>1722</v>
      </c>
      <c r="E19" s="2">
        <v>1</v>
      </c>
    </row>
    <row r="20" spans="1:17">
      <c r="A20" s="3">
        <f t="shared" si="0"/>
        <v>18</v>
      </c>
      <c r="B20" s="2" t="s">
        <v>1864</v>
      </c>
      <c r="C20" s="2" t="s">
        <v>1865</v>
      </c>
      <c r="D20" s="3" t="s">
        <v>1709</v>
      </c>
      <c r="E20" s="2">
        <v>6</v>
      </c>
      <c r="J20" s="2" t="s">
        <v>6738</v>
      </c>
      <c r="K20" s="2" t="s">
        <v>6737</v>
      </c>
      <c r="L20" s="2" t="s">
        <v>6750</v>
      </c>
      <c r="M20" s="2" t="s">
        <v>6719</v>
      </c>
      <c r="N20" s="2" t="s">
        <v>6731</v>
      </c>
      <c r="O20" s="2">
        <v>6</v>
      </c>
      <c r="P20" s="2">
        <v>0</v>
      </c>
      <c r="Q20" s="2" t="s">
        <v>6751</v>
      </c>
    </row>
    <row r="21" spans="1:17" ht="32.4">
      <c r="A21" s="3">
        <f t="shared" si="0"/>
        <v>19</v>
      </c>
      <c r="B21" s="2" t="s">
        <v>1866</v>
      </c>
      <c r="C21" s="2" t="s">
        <v>1867</v>
      </c>
      <c r="D21" s="3" t="s">
        <v>1722</v>
      </c>
      <c r="E21" s="2">
        <v>1</v>
      </c>
      <c r="G21" s="64" t="s">
        <v>7639</v>
      </c>
      <c r="H21" s="64" t="s">
        <v>7639</v>
      </c>
      <c r="I21" s="2" t="s">
        <v>6834</v>
      </c>
      <c r="J21" s="2" t="s">
        <v>6738</v>
      </c>
      <c r="K21" s="2" t="s">
        <v>6737</v>
      </c>
      <c r="L21" s="2" t="s">
        <v>6746</v>
      </c>
      <c r="M21" s="2" t="s">
        <v>6720</v>
      </c>
      <c r="N21" s="2" t="s">
        <v>6731</v>
      </c>
      <c r="O21" s="2">
        <v>1</v>
      </c>
      <c r="P21" s="2">
        <v>0</v>
      </c>
    </row>
    <row r="22" spans="1:17" ht="113.4">
      <c r="A22" s="3">
        <f t="shared" si="0"/>
        <v>20</v>
      </c>
      <c r="B22" s="2" t="s">
        <v>1868</v>
      </c>
      <c r="C22" s="2" t="s">
        <v>1781</v>
      </c>
      <c r="D22" s="3" t="s">
        <v>1722</v>
      </c>
      <c r="E22" s="2">
        <v>32</v>
      </c>
      <c r="I22" s="2" t="s">
        <v>7642</v>
      </c>
      <c r="J22" s="2" t="s">
        <v>6776</v>
      </c>
      <c r="K22" s="2" t="s">
        <v>6784</v>
      </c>
      <c r="L22" s="2" t="s">
        <v>6771</v>
      </c>
      <c r="M22" s="2" t="s">
        <v>6772</v>
      </c>
      <c r="N22" s="22" t="s">
        <v>6773</v>
      </c>
      <c r="O22" s="22" t="s">
        <v>6774</v>
      </c>
      <c r="P22" s="2" t="s">
        <v>6775</v>
      </c>
    </row>
    <row r="23" spans="1:17" ht="113.4">
      <c r="A23" s="3">
        <f t="shared" si="0"/>
        <v>21</v>
      </c>
      <c r="B23" s="2" t="s">
        <v>1869</v>
      </c>
      <c r="C23" s="2" t="s">
        <v>1781</v>
      </c>
      <c r="D23" s="3" t="s">
        <v>1722</v>
      </c>
      <c r="E23" s="2">
        <v>32</v>
      </c>
      <c r="I23" s="2" t="s">
        <v>7642</v>
      </c>
      <c r="J23" s="2" t="s">
        <v>6776</v>
      </c>
      <c r="K23" s="2" t="s">
        <v>6777</v>
      </c>
      <c r="L23" s="2" t="s">
        <v>6771</v>
      </c>
      <c r="M23" s="2" t="s">
        <v>6772</v>
      </c>
      <c r="N23" s="22" t="s">
        <v>6773</v>
      </c>
      <c r="O23" s="22" t="s">
        <v>6774</v>
      </c>
      <c r="P23" s="2" t="s">
        <v>6775</v>
      </c>
    </row>
    <row r="24" spans="1:17" ht="97.2">
      <c r="A24" s="3">
        <f t="shared" si="0"/>
        <v>22</v>
      </c>
      <c r="B24" s="2" t="s">
        <v>1870</v>
      </c>
      <c r="C24" s="2" t="s">
        <v>1801</v>
      </c>
      <c r="D24" s="3" t="s">
        <v>1709</v>
      </c>
      <c r="E24" s="2">
        <v>5</v>
      </c>
      <c r="I24" s="22" t="s">
        <v>6769</v>
      </c>
      <c r="J24" s="2" t="s">
        <v>6738</v>
      </c>
      <c r="K24" s="2" t="s">
        <v>6737</v>
      </c>
      <c r="L24" s="61" t="s">
        <v>6765</v>
      </c>
      <c r="M24" s="61" t="s">
        <v>6782</v>
      </c>
      <c r="N24" s="61" t="s">
        <v>6767</v>
      </c>
      <c r="O24" s="61" t="s">
        <v>6766</v>
      </c>
      <c r="P24" s="61" t="s">
        <v>6768</v>
      </c>
    </row>
    <row r="25" spans="1:17">
      <c r="A25" s="3">
        <f t="shared" si="0"/>
        <v>23</v>
      </c>
      <c r="B25" s="2" t="s">
        <v>6257</v>
      </c>
      <c r="C25" s="2" t="s">
        <v>1871</v>
      </c>
      <c r="D25" s="3" t="s">
        <v>1722</v>
      </c>
      <c r="E25" s="2">
        <v>15</v>
      </c>
      <c r="J25" s="2" t="s">
        <v>6837</v>
      </c>
      <c r="K25" s="2" t="s">
        <v>6838</v>
      </c>
      <c r="L25" s="64" t="s">
        <v>6835</v>
      </c>
      <c r="M25" s="64" t="s">
        <v>6836</v>
      </c>
      <c r="N25" s="64" t="s">
        <v>6731</v>
      </c>
      <c r="O25" s="64">
        <v>5</v>
      </c>
      <c r="P25" s="64">
        <v>0</v>
      </c>
    </row>
    <row r="26" spans="1:17" ht="113.4">
      <c r="A26" s="3">
        <f t="shared" si="0"/>
        <v>24</v>
      </c>
      <c r="B26" s="2" t="s">
        <v>1872</v>
      </c>
      <c r="C26" s="2" t="s">
        <v>1873</v>
      </c>
      <c r="D26" s="3" t="s">
        <v>1722</v>
      </c>
      <c r="E26" s="2">
        <v>32</v>
      </c>
      <c r="I26" s="2" t="s">
        <v>7642</v>
      </c>
      <c r="J26" s="2" t="s">
        <v>6776</v>
      </c>
      <c r="K26" s="2" t="s">
        <v>6784</v>
      </c>
      <c r="L26" s="2" t="s">
        <v>6785</v>
      </c>
      <c r="M26" s="2" t="s">
        <v>6787</v>
      </c>
      <c r="N26" s="22" t="s">
        <v>6773</v>
      </c>
      <c r="O26" s="22" t="s">
        <v>6774</v>
      </c>
      <c r="P26" s="2" t="s">
        <v>6775</v>
      </c>
    </row>
    <row r="27" spans="1:17" ht="113.4">
      <c r="A27" s="3">
        <f t="shared" si="0"/>
        <v>25</v>
      </c>
      <c r="B27" s="2" t="s">
        <v>1874</v>
      </c>
      <c r="C27" s="2" t="s">
        <v>1873</v>
      </c>
      <c r="D27" s="3" t="s">
        <v>1722</v>
      </c>
      <c r="E27" s="2">
        <v>32</v>
      </c>
      <c r="I27" s="2" t="s">
        <v>7642</v>
      </c>
      <c r="J27" s="2" t="s">
        <v>6776</v>
      </c>
      <c r="K27" s="2" t="s">
        <v>6784</v>
      </c>
      <c r="L27" s="2" t="s">
        <v>6786</v>
      </c>
      <c r="M27" s="2" t="s">
        <v>6787</v>
      </c>
      <c r="N27" s="22" t="s">
        <v>6773</v>
      </c>
      <c r="O27" s="22" t="s">
        <v>6774</v>
      </c>
      <c r="P27" s="2" t="s">
        <v>6775</v>
      </c>
    </row>
    <row r="28" spans="1:17">
      <c r="A28" s="3">
        <f t="shared" si="0"/>
        <v>26</v>
      </c>
      <c r="B28" s="2" t="s">
        <v>1875</v>
      </c>
      <c r="C28" s="2" t="s">
        <v>1801</v>
      </c>
      <c r="D28" s="3" t="s">
        <v>1709</v>
      </c>
      <c r="E28" s="2">
        <v>5</v>
      </c>
      <c r="I28" s="2" t="s">
        <v>7642</v>
      </c>
      <c r="J28" s="2" t="s">
        <v>6778</v>
      </c>
      <c r="K28" s="2" t="s">
        <v>6779</v>
      </c>
      <c r="L28" s="2" t="s">
        <v>6780</v>
      </c>
      <c r="M28" s="2" t="s">
        <v>6781</v>
      </c>
      <c r="N28" s="2" t="s">
        <v>6783</v>
      </c>
      <c r="O28" s="2" t="s">
        <v>6766</v>
      </c>
      <c r="P28" s="2" t="s">
        <v>6768</v>
      </c>
    </row>
    <row r="29" spans="1:17" ht="48.6">
      <c r="A29" s="3">
        <f t="shared" si="0"/>
        <v>27</v>
      </c>
      <c r="B29" s="2" t="s">
        <v>1876</v>
      </c>
      <c r="C29" s="2" t="s">
        <v>1877</v>
      </c>
      <c r="D29" s="3" t="s">
        <v>1722</v>
      </c>
      <c r="E29" s="2">
        <v>15</v>
      </c>
      <c r="I29" s="2" t="s">
        <v>7643</v>
      </c>
      <c r="J29" s="2" t="s">
        <v>6837</v>
      </c>
      <c r="K29" s="2" t="s">
        <v>6838</v>
      </c>
      <c r="L29" s="64" t="s">
        <v>7791</v>
      </c>
      <c r="M29" s="64" t="s">
        <v>7792</v>
      </c>
      <c r="N29" s="64" t="s">
        <v>7793</v>
      </c>
      <c r="O29" s="64" t="s">
        <v>7794</v>
      </c>
      <c r="P29" s="64" t="s">
        <v>7681</v>
      </c>
    </row>
    <row r="30" spans="1:17" ht="48.6">
      <c r="A30" s="3">
        <f t="shared" si="0"/>
        <v>28</v>
      </c>
      <c r="B30" s="2" t="s">
        <v>1878</v>
      </c>
      <c r="C30" s="2" t="s">
        <v>1879</v>
      </c>
      <c r="D30" s="3" t="s">
        <v>1722</v>
      </c>
      <c r="E30" s="2">
        <v>15</v>
      </c>
      <c r="I30" s="2" t="s">
        <v>7643</v>
      </c>
      <c r="J30" s="2" t="s">
        <v>6837</v>
      </c>
      <c r="K30" s="2" t="s">
        <v>6838</v>
      </c>
      <c r="L30" s="64" t="s">
        <v>7791</v>
      </c>
      <c r="M30" s="64" t="s">
        <v>7792</v>
      </c>
      <c r="N30" s="64" t="s">
        <v>7793</v>
      </c>
      <c r="O30" s="64" t="s">
        <v>7794</v>
      </c>
      <c r="P30" s="64" t="s">
        <v>7681</v>
      </c>
    </row>
    <row r="31" spans="1:17" ht="48.6">
      <c r="A31" s="3">
        <f t="shared" si="0"/>
        <v>29</v>
      </c>
      <c r="B31" s="2" t="s">
        <v>1880</v>
      </c>
      <c r="C31" s="2" t="s">
        <v>1881</v>
      </c>
      <c r="D31" s="3" t="s">
        <v>1722</v>
      </c>
      <c r="E31" s="2">
        <v>15</v>
      </c>
      <c r="I31" s="2" t="s">
        <v>7643</v>
      </c>
      <c r="J31" s="2" t="s">
        <v>6837</v>
      </c>
      <c r="K31" s="2" t="s">
        <v>6838</v>
      </c>
      <c r="L31" s="64" t="s">
        <v>7791</v>
      </c>
      <c r="M31" s="64" t="s">
        <v>7792</v>
      </c>
      <c r="N31" s="64" t="s">
        <v>7793</v>
      </c>
      <c r="O31" s="64" t="s">
        <v>7794</v>
      </c>
      <c r="P31" s="64" t="s">
        <v>7681</v>
      </c>
    </row>
    <row r="32" spans="1:17" ht="48.6">
      <c r="A32" s="3">
        <f t="shared" si="0"/>
        <v>30</v>
      </c>
      <c r="B32" s="2" t="s">
        <v>1882</v>
      </c>
      <c r="C32" s="2" t="s">
        <v>1883</v>
      </c>
      <c r="D32" s="3" t="s">
        <v>1722</v>
      </c>
      <c r="E32" s="2">
        <v>15</v>
      </c>
      <c r="I32" s="2" t="s">
        <v>7643</v>
      </c>
      <c r="J32" s="2" t="s">
        <v>6837</v>
      </c>
      <c r="K32" s="2" t="s">
        <v>6838</v>
      </c>
      <c r="L32" s="64" t="s">
        <v>7791</v>
      </c>
      <c r="M32" s="64" t="s">
        <v>7792</v>
      </c>
      <c r="N32" s="64" t="s">
        <v>7793</v>
      </c>
      <c r="O32" s="64" t="s">
        <v>7794</v>
      </c>
      <c r="P32" s="64" t="s">
        <v>7681</v>
      </c>
    </row>
    <row r="33" spans="1:17" ht="48.6">
      <c r="A33" s="3">
        <f t="shared" si="0"/>
        <v>31</v>
      </c>
      <c r="B33" s="2" t="s">
        <v>1884</v>
      </c>
      <c r="C33" s="2" t="s">
        <v>1885</v>
      </c>
      <c r="D33" s="3" t="s">
        <v>1722</v>
      </c>
      <c r="E33" s="2">
        <v>10</v>
      </c>
      <c r="I33" s="2" t="s">
        <v>7643</v>
      </c>
      <c r="J33" s="2" t="s">
        <v>6837</v>
      </c>
      <c r="K33" s="2" t="s">
        <v>6838</v>
      </c>
      <c r="L33" s="64" t="s">
        <v>7791</v>
      </c>
      <c r="M33" s="64" t="s">
        <v>7792</v>
      </c>
      <c r="N33" s="64" t="s">
        <v>7793</v>
      </c>
      <c r="O33" s="64" t="s">
        <v>7794</v>
      </c>
      <c r="P33" s="64" t="s">
        <v>7681</v>
      </c>
    </row>
    <row r="34" spans="1:17" ht="48.6">
      <c r="A34" s="3">
        <f t="shared" si="0"/>
        <v>32</v>
      </c>
      <c r="B34" s="2" t="s">
        <v>1886</v>
      </c>
      <c r="C34" s="2" t="s">
        <v>1887</v>
      </c>
      <c r="D34" s="3" t="s">
        <v>1722</v>
      </c>
      <c r="E34" s="2">
        <v>10</v>
      </c>
      <c r="I34" s="2" t="s">
        <v>7643</v>
      </c>
      <c r="J34" s="2" t="s">
        <v>6837</v>
      </c>
      <c r="K34" s="2" t="s">
        <v>6838</v>
      </c>
      <c r="L34" s="64" t="s">
        <v>7791</v>
      </c>
      <c r="M34" s="64" t="s">
        <v>7792</v>
      </c>
      <c r="N34" s="64" t="s">
        <v>7793</v>
      </c>
      <c r="O34" s="64" t="s">
        <v>7794</v>
      </c>
      <c r="P34" s="64" t="s">
        <v>7681</v>
      </c>
    </row>
    <row r="35" spans="1:17">
      <c r="A35" s="3">
        <f t="shared" si="0"/>
        <v>33</v>
      </c>
      <c r="B35" s="2" t="s">
        <v>1888</v>
      </c>
      <c r="C35" s="2" t="s">
        <v>1889</v>
      </c>
      <c r="D35" s="3" t="s">
        <v>1722</v>
      </c>
      <c r="E35" s="2">
        <v>6</v>
      </c>
    </row>
    <row r="36" spans="1:17">
      <c r="A36" s="3">
        <f t="shared" si="0"/>
        <v>34</v>
      </c>
      <c r="B36" s="2" t="s">
        <v>1890</v>
      </c>
      <c r="C36" s="2" t="s">
        <v>1891</v>
      </c>
      <c r="D36" s="3" t="s">
        <v>1810</v>
      </c>
      <c r="E36" s="2">
        <v>6</v>
      </c>
    </row>
    <row r="37" spans="1:17">
      <c r="A37" s="3">
        <f t="shared" si="0"/>
        <v>35</v>
      </c>
      <c r="B37" s="2" t="s">
        <v>1892</v>
      </c>
      <c r="C37" s="2" t="s">
        <v>1893</v>
      </c>
      <c r="D37" s="3" t="s">
        <v>1810</v>
      </c>
      <c r="E37" s="2">
        <v>6</v>
      </c>
    </row>
    <row r="38" spans="1:17">
      <c r="A38" s="3">
        <f t="shared" si="0"/>
        <v>36</v>
      </c>
      <c r="B38" s="2" t="s">
        <v>1894</v>
      </c>
      <c r="C38" s="2" t="s">
        <v>1895</v>
      </c>
      <c r="D38" s="3" t="s">
        <v>1810</v>
      </c>
      <c r="E38" s="2">
        <v>6</v>
      </c>
    </row>
    <row r="39" spans="1:17">
      <c r="A39" s="3">
        <f t="shared" si="0"/>
        <v>37</v>
      </c>
      <c r="B39" s="2" t="s">
        <v>1896</v>
      </c>
      <c r="C39" s="2" t="s">
        <v>1897</v>
      </c>
      <c r="D39" s="3" t="s">
        <v>1810</v>
      </c>
      <c r="E39" s="2">
        <v>6</v>
      </c>
    </row>
    <row r="40" spans="1:17">
      <c r="A40" s="3">
        <f t="shared" si="0"/>
        <v>38</v>
      </c>
      <c r="B40" s="2" t="s">
        <v>1898</v>
      </c>
      <c r="C40" s="2" t="s">
        <v>1899</v>
      </c>
      <c r="D40" s="3" t="s">
        <v>1819</v>
      </c>
      <c r="E40" s="2">
        <v>8</v>
      </c>
    </row>
    <row r="41" spans="1:17">
      <c r="A41" s="3">
        <f t="shared" si="0"/>
        <v>39</v>
      </c>
      <c r="B41" s="2" t="s">
        <v>1900</v>
      </c>
      <c r="C41" s="2" t="s">
        <v>1901</v>
      </c>
      <c r="D41" s="3" t="s">
        <v>1819</v>
      </c>
      <c r="E41" s="2">
        <v>8</v>
      </c>
    </row>
    <row r="42" spans="1:17">
      <c r="A42" s="3">
        <f t="shared" si="0"/>
        <v>40</v>
      </c>
      <c r="B42" s="2" t="s">
        <v>1902</v>
      </c>
      <c r="C42" s="2" t="s">
        <v>1903</v>
      </c>
      <c r="D42" s="3" t="s">
        <v>1810</v>
      </c>
      <c r="E42" s="2">
        <v>3</v>
      </c>
    </row>
    <row r="43" spans="1:17">
      <c r="A43" s="3">
        <f t="shared" si="0"/>
        <v>41</v>
      </c>
      <c r="B43" s="2" t="s">
        <v>1904</v>
      </c>
      <c r="C43" s="2" t="s">
        <v>1905</v>
      </c>
      <c r="D43" s="3" t="s">
        <v>1819</v>
      </c>
      <c r="E43" s="2">
        <v>1</v>
      </c>
      <c r="J43" s="2" t="s">
        <v>6729</v>
      </c>
      <c r="K43" s="2" t="s">
        <v>6737</v>
      </c>
      <c r="L43" s="2" t="s">
        <v>6828</v>
      </c>
      <c r="M43" s="2" t="s">
        <v>6829</v>
      </c>
      <c r="N43" s="2" t="s">
        <v>6731</v>
      </c>
      <c r="O43" s="2">
        <v>1</v>
      </c>
      <c r="P43" s="2">
        <v>0</v>
      </c>
    </row>
    <row r="44" spans="1:17">
      <c r="A44" s="3">
        <f t="shared" si="0"/>
        <v>42</v>
      </c>
      <c r="B44" s="2" t="s">
        <v>1906</v>
      </c>
      <c r="C44" s="2" t="s">
        <v>1907</v>
      </c>
      <c r="D44" s="3" t="s">
        <v>1810</v>
      </c>
      <c r="E44" s="2">
        <v>6</v>
      </c>
    </row>
    <row r="45" spans="1:17" ht="97.2">
      <c r="A45" s="3">
        <f t="shared" si="0"/>
        <v>43</v>
      </c>
      <c r="B45" s="2" t="s">
        <v>1908</v>
      </c>
      <c r="C45" s="2" t="s">
        <v>1909</v>
      </c>
      <c r="D45" s="3" t="s">
        <v>1810</v>
      </c>
      <c r="E45" s="2">
        <v>1</v>
      </c>
      <c r="G45" s="22" t="s">
        <v>7640</v>
      </c>
      <c r="H45" s="22" t="s">
        <v>7641</v>
      </c>
      <c r="I45" s="22" t="s">
        <v>6792</v>
      </c>
      <c r="J45" s="2" t="s">
        <v>6729</v>
      </c>
      <c r="K45" s="2" t="s">
        <v>6737</v>
      </c>
      <c r="L45" s="2" t="s">
        <v>6788</v>
      </c>
      <c r="M45" s="2" t="s">
        <v>6789</v>
      </c>
      <c r="N45" s="2" t="s">
        <v>6731</v>
      </c>
      <c r="O45" s="2">
        <v>1</v>
      </c>
      <c r="P45" s="2">
        <v>0</v>
      </c>
      <c r="Q45" s="2" t="s">
        <v>6790</v>
      </c>
    </row>
    <row r="46" spans="1:17">
      <c r="A46" s="3">
        <f t="shared" si="0"/>
        <v>44</v>
      </c>
      <c r="B46" s="2" t="s">
        <v>1910</v>
      </c>
      <c r="C46" s="2" t="s">
        <v>1911</v>
      </c>
      <c r="D46" s="3" t="s">
        <v>1810</v>
      </c>
      <c r="E46" s="2">
        <v>1</v>
      </c>
    </row>
    <row r="47" spans="1:17">
      <c r="A47" s="3">
        <f t="shared" si="0"/>
        <v>45</v>
      </c>
      <c r="B47" s="2" t="s">
        <v>6251</v>
      </c>
      <c r="C47" s="2" t="s">
        <v>1911</v>
      </c>
      <c r="D47" s="3" t="s">
        <v>1722</v>
      </c>
      <c r="E47" s="2">
        <v>6</v>
      </c>
    </row>
    <row r="48" spans="1:17">
      <c r="A48" s="3">
        <f t="shared" si="0"/>
        <v>46</v>
      </c>
      <c r="B48" s="2" t="s">
        <v>6252</v>
      </c>
      <c r="C48" s="2" t="s">
        <v>6253</v>
      </c>
      <c r="D48" s="3" t="s">
        <v>6254</v>
      </c>
      <c r="E48" s="2">
        <v>50</v>
      </c>
      <c r="I48" s="2" t="s">
        <v>6831</v>
      </c>
      <c r="J48" s="2" t="s">
        <v>6729</v>
      </c>
      <c r="K48" s="2" t="s">
        <v>6737</v>
      </c>
      <c r="L48" s="2" t="s">
        <v>6711</v>
      </c>
      <c r="M48" s="2" t="s">
        <v>6830</v>
      </c>
      <c r="N48" s="2" t="s">
        <v>4958</v>
      </c>
      <c r="O48" s="2" t="s">
        <v>2511</v>
      </c>
      <c r="P48" s="2">
        <v>50</v>
      </c>
    </row>
    <row r="49" spans="1:6">
      <c r="A49" s="3">
        <f t="shared" si="0"/>
        <v>47</v>
      </c>
      <c r="B49" s="2" t="s">
        <v>6255</v>
      </c>
      <c r="C49" s="2" t="s">
        <v>6256</v>
      </c>
      <c r="D49" s="3" t="s">
        <v>6254</v>
      </c>
      <c r="E49" s="2">
        <v>1</v>
      </c>
    </row>
    <row r="50" spans="1:6">
      <c r="A50" s="3">
        <f t="shared" si="0"/>
        <v>48</v>
      </c>
      <c r="B50" s="2" t="s">
        <v>1912</v>
      </c>
      <c r="D50" s="3" t="s">
        <v>1825</v>
      </c>
      <c r="E50" s="2">
        <v>7</v>
      </c>
      <c r="F50" s="2">
        <v>0</v>
      </c>
    </row>
  </sheetData>
  <mergeCells count="1">
    <mergeCell ref="A1:B1"/>
  </mergeCells>
  <phoneticPr fontId="2" type="noConversion"/>
  <conditionalFormatting sqref="C1">
    <cfRule type="duplicateValues" dxfId="141" priority="1"/>
  </conditionalFormatting>
  <hyperlinks>
    <hyperlink ref="F1" location="AS400清單!A1" display="回首頁" xr:uid="{5CC8A9D0-D874-46FE-B6D4-7E4F92F49C9F}"/>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5"/>
  <dimension ref="A1:E4"/>
  <sheetViews>
    <sheetView workbookViewId="0">
      <selection activeCell="B1" sqref="B1"/>
    </sheetView>
  </sheetViews>
  <sheetFormatPr defaultRowHeight="16.2"/>
  <cols>
    <col min="1" max="1" width="2.44140625" bestFit="1" customWidth="1"/>
    <col min="2" max="2" width="10.109375" bestFit="1" customWidth="1"/>
    <col min="3" max="3" width="22.6640625" bestFit="1" customWidth="1"/>
    <col min="4" max="4" width="3.109375" bestFit="1" customWidth="1"/>
    <col min="5" max="5" width="3.44140625" bestFit="1" customWidth="1"/>
  </cols>
  <sheetData>
    <row r="1" spans="1:5">
      <c r="A1" s="16">
        <v>1</v>
      </c>
      <c r="B1" t="s">
        <v>1913</v>
      </c>
      <c r="C1" t="s">
        <v>1914</v>
      </c>
      <c r="D1" s="16" t="s">
        <v>1722</v>
      </c>
      <c r="E1">
        <v>2</v>
      </c>
    </row>
    <row r="2" spans="1:5">
      <c r="A2" s="16">
        <f>A1+1</f>
        <v>2</v>
      </c>
      <c r="B2" t="s">
        <v>1915</v>
      </c>
      <c r="C2" t="s">
        <v>1916</v>
      </c>
      <c r="D2" s="16" t="s">
        <v>1722</v>
      </c>
      <c r="E2">
        <v>3</v>
      </c>
    </row>
    <row r="3" spans="1:5">
      <c r="A3" s="16">
        <f>A2+1</f>
        <v>3</v>
      </c>
      <c r="B3" t="s">
        <v>1917</v>
      </c>
      <c r="C3" t="s">
        <v>1918</v>
      </c>
      <c r="D3" s="16" t="s">
        <v>1709</v>
      </c>
      <c r="E3">
        <v>1</v>
      </c>
    </row>
    <row r="4" spans="1:5">
      <c r="A4" s="16">
        <f>A3+1</f>
        <v>4</v>
      </c>
      <c r="B4" t="s">
        <v>1919</v>
      </c>
      <c r="C4" t="s">
        <v>1920</v>
      </c>
      <c r="D4" s="16" t="s">
        <v>1722</v>
      </c>
      <c r="E4">
        <v>10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6"/>
  <dimension ref="A1:F7"/>
  <sheetViews>
    <sheetView workbookViewId="0"/>
  </sheetViews>
  <sheetFormatPr defaultRowHeight="16.2"/>
  <cols>
    <col min="1" max="1" width="2.44140625" bestFit="1" customWidth="1"/>
    <col min="2" max="2" width="17.6640625" bestFit="1" customWidth="1"/>
    <col min="3" max="3" width="15.33203125" bestFit="1" customWidth="1"/>
    <col min="4" max="4" width="3.109375" bestFit="1" customWidth="1"/>
    <col min="5" max="6" width="2.44140625" bestFit="1" customWidth="1"/>
  </cols>
  <sheetData>
    <row r="1" spans="1:6">
      <c r="A1" s="16">
        <v>1</v>
      </c>
      <c r="B1" t="s">
        <v>2226</v>
      </c>
      <c r="C1" t="s">
        <v>2227</v>
      </c>
      <c r="D1" s="16" t="s">
        <v>2228</v>
      </c>
      <c r="E1">
        <v>3</v>
      </c>
    </row>
    <row r="2" spans="1:6">
      <c r="A2" s="16">
        <f t="shared" ref="A2:A7" si="0">A1+1</f>
        <v>2</v>
      </c>
      <c r="B2" t="s">
        <v>2229</v>
      </c>
      <c r="C2" t="s">
        <v>2230</v>
      </c>
      <c r="D2" s="16" t="s">
        <v>2228</v>
      </c>
      <c r="E2">
        <v>3</v>
      </c>
    </row>
    <row r="3" spans="1:6">
      <c r="A3" s="16">
        <f t="shared" si="0"/>
        <v>3</v>
      </c>
      <c r="B3" t="s">
        <v>2231</v>
      </c>
      <c r="C3" t="s">
        <v>2232</v>
      </c>
      <c r="D3" s="16" t="s">
        <v>2228</v>
      </c>
      <c r="E3">
        <v>1</v>
      </c>
    </row>
    <row r="4" spans="1:6">
      <c r="A4" s="16">
        <f t="shared" si="0"/>
        <v>4</v>
      </c>
      <c r="B4" t="s">
        <v>2233</v>
      </c>
      <c r="C4" t="s">
        <v>2234</v>
      </c>
      <c r="D4" s="16" t="s">
        <v>2228</v>
      </c>
      <c r="E4">
        <v>3</v>
      </c>
    </row>
    <row r="5" spans="1:6">
      <c r="A5" s="16">
        <f t="shared" si="0"/>
        <v>5</v>
      </c>
      <c r="B5" t="s">
        <v>2235</v>
      </c>
      <c r="C5" t="s">
        <v>2236</v>
      </c>
      <c r="D5" s="16" t="s">
        <v>2228</v>
      </c>
      <c r="E5">
        <v>3</v>
      </c>
    </row>
    <row r="6" spans="1:6">
      <c r="A6" s="16">
        <f t="shared" si="0"/>
        <v>6</v>
      </c>
      <c r="B6" t="s">
        <v>2237</v>
      </c>
      <c r="C6" t="s">
        <v>2238</v>
      </c>
      <c r="D6" s="16" t="s">
        <v>2239</v>
      </c>
      <c r="E6">
        <v>1</v>
      </c>
    </row>
    <row r="7" spans="1:6">
      <c r="A7" s="16">
        <f t="shared" si="0"/>
        <v>7</v>
      </c>
      <c r="B7" t="s">
        <v>2240</v>
      </c>
      <c r="D7" s="16" t="s">
        <v>2241</v>
      </c>
      <c r="E7">
        <v>7</v>
      </c>
      <c r="F7">
        <v>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工作表17"/>
  <dimension ref="A1:H13"/>
  <sheetViews>
    <sheetView zoomScale="175" zoomScaleNormal="175" workbookViewId="0">
      <selection activeCell="B2" sqref="B2"/>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8" max="8" width="22.6640625" bestFit="1" customWidth="1"/>
  </cols>
  <sheetData>
    <row r="1" spans="1:8">
      <c r="A1" s="16">
        <v>1</v>
      </c>
      <c r="B1" t="s">
        <v>2242</v>
      </c>
      <c r="C1" t="s">
        <v>2243</v>
      </c>
      <c r="D1" t="s">
        <v>2228</v>
      </c>
      <c r="E1">
        <v>4</v>
      </c>
    </row>
    <row r="2" spans="1:8">
      <c r="A2" s="16">
        <f>A1+1</f>
        <v>2</v>
      </c>
      <c r="B2" t="s">
        <v>2244</v>
      </c>
      <c r="C2" t="s">
        <v>2245</v>
      </c>
      <c r="D2" t="s">
        <v>2228</v>
      </c>
      <c r="E2">
        <v>7</v>
      </c>
    </row>
    <row r="3" spans="1:8">
      <c r="A3" s="16">
        <f t="shared" ref="A3:A13" si="0">A2+1</f>
        <v>3</v>
      </c>
      <c r="B3" t="s">
        <v>2246</v>
      </c>
      <c r="C3" t="s">
        <v>2247</v>
      </c>
      <c r="D3" t="s">
        <v>2228</v>
      </c>
      <c r="E3">
        <v>6</v>
      </c>
    </row>
    <row r="4" spans="1:8">
      <c r="A4" s="16">
        <f t="shared" si="0"/>
        <v>4</v>
      </c>
      <c r="B4" t="s">
        <v>2248</v>
      </c>
      <c r="C4" t="s">
        <v>2249</v>
      </c>
      <c r="D4" t="s">
        <v>2228</v>
      </c>
      <c r="E4">
        <v>3</v>
      </c>
    </row>
    <row r="5" spans="1:8">
      <c r="A5" s="16">
        <f t="shared" si="0"/>
        <v>5</v>
      </c>
      <c r="B5" t="s">
        <v>2250</v>
      </c>
      <c r="C5" t="s">
        <v>2251</v>
      </c>
      <c r="D5" t="s">
        <v>2252</v>
      </c>
      <c r="E5">
        <v>7</v>
      </c>
      <c r="F5">
        <v>0</v>
      </c>
    </row>
    <row r="6" spans="1:8">
      <c r="A6" s="16">
        <f t="shared" si="0"/>
        <v>6</v>
      </c>
      <c r="B6" t="s">
        <v>2253</v>
      </c>
      <c r="C6" t="s">
        <v>2254</v>
      </c>
      <c r="D6" t="s">
        <v>2252</v>
      </c>
      <c r="E6">
        <v>7</v>
      </c>
      <c r="F6">
        <v>0</v>
      </c>
    </row>
    <row r="7" spans="1:8">
      <c r="A7" s="16">
        <f t="shared" si="0"/>
        <v>7</v>
      </c>
      <c r="B7" t="s">
        <v>2255</v>
      </c>
      <c r="C7" t="s">
        <v>2256</v>
      </c>
      <c r="D7" t="s">
        <v>2252</v>
      </c>
      <c r="E7">
        <v>7</v>
      </c>
      <c r="F7">
        <v>0</v>
      </c>
    </row>
    <row r="8" spans="1:8">
      <c r="A8" s="16">
        <f t="shared" si="0"/>
        <v>8</v>
      </c>
      <c r="B8" t="s">
        <v>2257</v>
      </c>
      <c r="C8" t="s">
        <v>2258</v>
      </c>
      <c r="D8" t="s">
        <v>2252</v>
      </c>
      <c r="E8">
        <v>11</v>
      </c>
      <c r="F8">
        <v>0</v>
      </c>
      <c r="H8" t="s">
        <v>6552</v>
      </c>
    </row>
    <row r="9" spans="1:8">
      <c r="A9" s="16">
        <f t="shared" si="0"/>
        <v>9</v>
      </c>
      <c r="B9" t="s">
        <v>2259</v>
      </c>
      <c r="C9" t="s">
        <v>2260</v>
      </c>
      <c r="D9" t="s">
        <v>2252</v>
      </c>
      <c r="E9">
        <v>11</v>
      </c>
      <c r="F9">
        <v>0</v>
      </c>
      <c r="H9" t="s">
        <v>6551</v>
      </c>
    </row>
    <row r="10" spans="1:8">
      <c r="A10" s="16">
        <f t="shared" si="0"/>
        <v>10</v>
      </c>
      <c r="B10" t="s">
        <v>2261</v>
      </c>
      <c r="C10" t="s">
        <v>2262</v>
      </c>
      <c r="D10" t="s">
        <v>2228</v>
      </c>
      <c r="E10">
        <v>1</v>
      </c>
    </row>
    <row r="11" spans="1:8">
      <c r="A11" s="16">
        <f t="shared" si="0"/>
        <v>11</v>
      </c>
      <c r="B11" t="s">
        <v>2263</v>
      </c>
      <c r="C11" t="s">
        <v>2264</v>
      </c>
      <c r="D11" t="s">
        <v>2228</v>
      </c>
      <c r="E11">
        <v>1</v>
      </c>
    </row>
    <row r="12" spans="1:8">
      <c r="A12" s="16">
        <f t="shared" si="0"/>
        <v>12</v>
      </c>
      <c r="B12" t="s">
        <v>2265</v>
      </c>
      <c r="C12" t="s">
        <v>2266</v>
      </c>
      <c r="D12" t="s">
        <v>2267</v>
      </c>
      <c r="E12">
        <v>1</v>
      </c>
    </row>
    <row r="13" spans="1:8">
      <c r="A13" s="16">
        <f t="shared" si="0"/>
        <v>13</v>
      </c>
      <c r="B13" t="s">
        <v>2268</v>
      </c>
      <c r="D13" t="s">
        <v>2252</v>
      </c>
      <c r="E13">
        <v>7</v>
      </c>
      <c r="F13">
        <v>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工作表18"/>
  <dimension ref="A1:T79"/>
  <sheetViews>
    <sheetView workbookViewId="0">
      <selection activeCell="F1" sqref="F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7" max="7" width="14" customWidth="1"/>
    <col min="8" max="8" width="16.33203125" customWidth="1"/>
    <col min="9" max="9" width="39.5546875" customWidth="1"/>
    <col min="10" max="10" width="16.77734375" customWidth="1"/>
    <col min="12" max="12" width="17.6640625" customWidth="1"/>
    <col min="13" max="13" width="18.33203125" customWidth="1"/>
  </cols>
  <sheetData>
    <row r="1" spans="1:20" s="2" customFormat="1">
      <c r="A1" s="105" t="s">
        <v>7037</v>
      </c>
      <c r="B1" s="105"/>
      <c r="C1" s="20" t="s">
        <v>5774</v>
      </c>
      <c r="D1" s="2" t="s">
        <v>7</v>
      </c>
      <c r="F1" s="17" t="s">
        <v>7474</v>
      </c>
    </row>
    <row r="2" spans="1:20" s="2" customFormat="1">
      <c r="A2" s="62" t="s">
        <v>7475</v>
      </c>
      <c r="B2" s="62" t="s">
        <v>6994</v>
      </c>
      <c r="C2" s="62" t="s">
        <v>6846</v>
      </c>
      <c r="D2" s="62" t="s">
        <v>7476</v>
      </c>
      <c r="E2" s="62" t="s">
        <v>7477</v>
      </c>
      <c r="F2" s="62" t="s">
        <v>6725</v>
      </c>
      <c r="G2" s="62" t="s">
        <v>7478</v>
      </c>
      <c r="H2" s="63" t="s">
        <v>7479</v>
      </c>
      <c r="I2" s="63" t="s">
        <v>7480</v>
      </c>
      <c r="J2" s="63" t="s">
        <v>7481</v>
      </c>
      <c r="K2" s="63" t="s">
        <v>7482</v>
      </c>
      <c r="L2" s="63" t="s">
        <v>7483</v>
      </c>
      <c r="M2" s="63" t="s">
        <v>7484</v>
      </c>
      <c r="N2" s="63" t="s">
        <v>7476</v>
      </c>
      <c r="O2" s="63" t="s">
        <v>7477</v>
      </c>
      <c r="P2" s="63" t="s">
        <v>6725</v>
      </c>
      <c r="Q2" s="63" t="s">
        <v>6979</v>
      </c>
    </row>
    <row r="3" spans="1:20">
      <c r="A3" s="16">
        <v>1</v>
      </c>
      <c r="B3" t="s">
        <v>2269</v>
      </c>
      <c r="C3" t="s">
        <v>2243</v>
      </c>
      <c r="D3" t="s">
        <v>2228</v>
      </c>
      <c r="E3">
        <v>4</v>
      </c>
    </row>
    <row r="4" spans="1:20">
      <c r="A4" s="16">
        <f>A3+1</f>
        <v>2</v>
      </c>
      <c r="B4" t="s">
        <v>2244</v>
      </c>
      <c r="C4" t="s">
        <v>2245</v>
      </c>
      <c r="D4" t="s">
        <v>2228</v>
      </c>
      <c r="E4">
        <v>7</v>
      </c>
      <c r="J4" s="72" t="s">
        <v>8447</v>
      </c>
      <c r="K4" s="72" t="s">
        <v>7938</v>
      </c>
      <c r="L4" t="s">
        <v>8448</v>
      </c>
      <c r="M4" t="s">
        <v>7940</v>
      </c>
      <c r="N4" t="s">
        <v>7091</v>
      </c>
      <c r="O4" t="s">
        <v>8450</v>
      </c>
      <c r="P4" t="s">
        <v>7681</v>
      </c>
    </row>
    <row r="5" spans="1:20">
      <c r="A5" s="16">
        <f t="shared" ref="A5:A68" si="0">A4+1</f>
        <v>3</v>
      </c>
      <c r="B5" t="s">
        <v>2270</v>
      </c>
      <c r="C5" t="s">
        <v>2271</v>
      </c>
      <c r="D5" t="s">
        <v>2228</v>
      </c>
      <c r="E5">
        <v>3</v>
      </c>
      <c r="J5" s="72" t="s">
        <v>8447</v>
      </c>
      <c r="K5" s="72" t="s">
        <v>7938</v>
      </c>
      <c r="L5" t="s">
        <v>8449</v>
      </c>
      <c r="M5" t="s">
        <v>7942</v>
      </c>
      <c r="N5" t="s">
        <v>7091</v>
      </c>
      <c r="O5" t="s">
        <v>8451</v>
      </c>
      <c r="P5" s="72" t="s">
        <v>7681</v>
      </c>
    </row>
    <row r="6" spans="1:20">
      <c r="A6" s="16">
        <f t="shared" si="0"/>
        <v>4</v>
      </c>
      <c r="B6" t="s">
        <v>2272</v>
      </c>
      <c r="C6" t="s">
        <v>2273</v>
      </c>
      <c r="D6" t="s">
        <v>2228</v>
      </c>
      <c r="E6">
        <v>7</v>
      </c>
      <c r="J6" s="72" t="s">
        <v>7937</v>
      </c>
      <c r="K6" t="s">
        <v>7938</v>
      </c>
      <c r="L6" t="s">
        <v>7934</v>
      </c>
      <c r="M6" t="s">
        <v>7935</v>
      </c>
      <c r="N6" t="s">
        <v>7091</v>
      </c>
      <c r="O6" t="s">
        <v>7936</v>
      </c>
      <c r="P6" s="72" t="s">
        <v>6768</v>
      </c>
    </row>
    <row r="7" spans="1:20" ht="162">
      <c r="A7" s="16">
        <f t="shared" si="0"/>
        <v>5</v>
      </c>
      <c r="B7" t="s">
        <v>2226</v>
      </c>
      <c r="C7" t="s">
        <v>2227</v>
      </c>
      <c r="D7" t="s">
        <v>2228</v>
      </c>
      <c r="E7">
        <v>3</v>
      </c>
      <c r="G7" s="30" t="s">
        <v>10608</v>
      </c>
      <c r="H7" s="30" t="s">
        <v>7714</v>
      </c>
      <c r="I7" s="30" t="s">
        <v>7781</v>
      </c>
      <c r="J7" s="20" t="s">
        <v>7712</v>
      </c>
      <c r="K7" s="20" t="s">
        <v>7713</v>
      </c>
      <c r="L7" t="s">
        <v>7709</v>
      </c>
      <c r="M7" t="s">
        <v>7710</v>
      </c>
      <c r="N7" t="s">
        <v>6767</v>
      </c>
      <c r="O7" t="s">
        <v>7711</v>
      </c>
      <c r="P7" s="72">
        <v>0</v>
      </c>
      <c r="Q7" s="30"/>
      <c r="T7" s="30"/>
    </row>
    <row r="8" spans="1:20">
      <c r="A8" s="16">
        <f t="shared" si="0"/>
        <v>6</v>
      </c>
      <c r="B8" t="s">
        <v>2274</v>
      </c>
      <c r="C8" t="s">
        <v>2275</v>
      </c>
      <c r="D8" t="s">
        <v>2228</v>
      </c>
      <c r="E8">
        <v>3</v>
      </c>
      <c r="J8" t="s">
        <v>6149</v>
      </c>
      <c r="K8" t="s">
        <v>7</v>
      </c>
      <c r="L8" t="s">
        <v>7682</v>
      </c>
      <c r="M8" t="s">
        <v>7683</v>
      </c>
      <c r="N8" t="s">
        <v>6762</v>
      </c>
      <c r="O8">
        <v>3</v>
      </c>
      <c r="P8" s="72">
        <v>0</v>
      </c>
    </row>
    <row r="9" spans="1:20">
      <c r="A9" s="16">
        <f t="shared" si="0"/>
        <v>7</v>
      </c>
      <c r="B9" t="s">
        <v>2276</v>
      </c>
      <c r="C9" t="s">
        <v>2277</v>
      </c>
      <c r="D9" t="s">
        <v>2252</v>
      </c>
      <c r="E9">
        <v>3</v>
      </c>
      <c r="F9">
        <v>0</v>
      </c>
    </row>
    <row r="10" spans="1:20">
      <c r="A10" s="16">
        <f t="shared" si="0"/>
        <v>8</v>
      </c>
      <c r="B10" t="s">
        <v>2278</v>
      </c>
      <c r="C10" t="s">
        <v>2279</v>
      </c>
      <c r="D10" t="s">
        <v>2252</v>
      </c>
      <c r="E10">
        <v>11</v>
      </c>
      <c r="F10">
        <v>0</v>
      </c>
      <c r="J10" t="s">
        <v>6149</v>
      </c>
      <c r="K10" t="s">
        <v>7</v>
      </c>
      <c r="L10" t="s">
        <v>7697</v>
      </c>
      <c r="M10" t="s">
        <v>3284</v>
      </c>
      <c r="N10" t="s">
        <v>6762</v>
      </c>
      <c r="O10">
        <v>16</v>
      </c>
      <c r="P10">
        <v>2</v>
      </c>
    </row>
    <row r="11" spans="1:20">
      <c r="A11" s="16">
        <f t="shared" si="0"/>
        <v>9</v>
      </c>
      <c r="B11" t="s">
        <v>2280</v>
      </c>
      <c r="C11" t="s">
        <v>2281</v>
      </c>
      <c r="D11" t="s">
        <v>2252</v>
      </c>
      <c r="E11">
        <v>11</v>
      </c>
      <c r="F11">
        <v>0</v>
      </c>
      <c r="J11" t="s">
        <v>6149</v>
      </c>
      <c r="K11" t="s">
        <v>7</v>
      </c>
      <c r="L11" t="s">
        <v>7698</v>
      </c>
      <c r="M11" t="s">
        <v>7699</v>
      </c>
      <c r="N11" t="s">
        <v>6762</v>
      </c>
      <c r="O11">
        <v>16</v>
      </c>
      <c r="P11">
        <v>2</v>
      </c>
    </row>
    <row r="12" spans="1:20">
      <c r="A12" s="16">
        <f t="shared" si="0"/>
        <v>10</v>
      </c>
      <c r="B12" t="s">
        <v>2282</v>
      </c>
      <c r="C12" t="s">
        <v>2283</v>
      </c>
      <c r="D12" t="s">
        <v>2252</v>
      </c>
      <c r="E12">
        <v>11</v>
      </c>
      <c r="F12">
        <v>0</v>
      </c>
      <c r="J12" t="s">
        <v>6149</v>
      </c>
      <c r="K12" t="s">
        <v>7</v>
      </c>
      <c r="L12" t="s">
        <v>7700</v>
      </c>
      <c r="M12" t="s">
        <v>7701</v>
      </c>
      <c r="N12" t="s">
        <v>6762</v>
      </c>
      <c r="O12">
        <v>16</v>
      </c>
      <c r="P12">
        <v>2</v>
      </c>
    </row>
    <row r="13" spans="1:20" ht="64.8">
      <c r="A13" s="16">
        <f t="shared" si="0"/>
        <v>11</v>
      </c>
      <c r="B13" t="s">
        <v>2284</v>
      </c>
      <c r="C13" t="s">
        <v>2285</v>
      </c>
      <c r="D13" t="s">
        <v>2252</v>
      </c>
      <c r="E13">
        <v>6</v>
      </c>
      <c r="F13">
        <v>4</v>
      </c>
      <c r="I13" s="30" t="s">
        <v>10622</v>
      </c>
      <c r="J13" t="s">
        <v>10651</v>
      </c>
      <c r="K13" t="s">
        <v>10652</v>
      </c>
      <c r="L13" t="s">
        <v>10653</v>
      </c>
      <c r="M13" t="s">
        <v>10654</v>
      </c>
      <c r="N13" t="s">
        <v>7204</v>
      </c>
      <c r="O13" t="s">
        <v>10655</v>
      </c>
      <c r="P13" t="s">
        <v>10656</v>
      </c>
    </row>
    <row r="14" spans="1:20">
      <c r="A14" s="16">
        <f t="shared" si="0"/>
        <v>12</v>
      </c>
      <c r="B14" t="s">
        <v>2286</v>
      </c>
      <c r="C14" t="s">
        <v>2287</v>
      </c>
      <c r="D14" t="s">
        <v>2228</v>
      </c>
      <c r="E14">
        <v>1</v>
      </c>
    </row>
    <row r="15" spans="1:20">
      <c r="A15" s="16">
        <f t="shared" si="0"/>
        <v>13</v>
      </c>
      <c r="B15" t="s">
        <v>2288</v>
      </c>
      <c r="C15" t="s">
        <v>2289</v>
      </c>
      <c r="D15" t="s">
        <v>2228</v>
      </c>
      <c r="E15">
        <v>2</v>
      </c>
    </row>
    <row r="16" spans="1:20">
      <c r="A16" s="16">
        <f t="shared" si="0"/>
        <v>14</v>
      </c>
      <c r="B16" t="s">
        <v>2290</v>
      </c>
      <c r="C16" t="s">
        <v>2291</v>
      </c>
      <c r="D16" t="s">
        <v>2228</v>
      </c>
      <c r="E16">
        <v>7</v>
      </c>
    </row>
    <row r="17" spans="1:20">
      <c r="A17" s="16">
        <f t="shared" si="0"/>
        <v>15</v>
      </c>
      <c r="B17" t="s">
        <v>2292</v>
      </c>
      <c r="C17" t="s">
        <v>2293</v>
      </c>
      <c r="D17" t="s">
        <v>2228</v>
      </c>
      <c r="E17">
        <v>2</v>
      </c>
      <c r="J17" t="s">
        <v>6149</v>
      </c>
      <c r="K17" t="s">
        <v>7</v>
      </c>
      <c r="L17" t="s">
        <v>7702</v>
      </c>
      <c r="M17" t="s">
        <v>7703</v>
      </c>
      <c r="N17" t="s">
        <v>6762</v>
      </c>
      <c r="O17">
        <v>2</v>
      </c>
      <c r="P17">
        <v>0</v>
      </c>
    </row>
    <row r="18" spans="1:20">
      <c r="A18" s="16">
        <f t="shared" si="0"/>
        <v>16</v>
      </c>
      <c r="B18" t="s">
        <v>2294</v>
      </c>
      <c r="C18" t="s">
        <v>2295</v>
      </c>
      <c r="D18" t="s">
        <v>2228</v>
      </c>
      <c r="E18">
        <v>2</v>
      </c>
      <c r="J18" t="s">
        <v>6149</v>
      </c>
      <c r="K18" t="s">
        <v>7</v>
      </c>
      <c r="L18" t="s">
        <v>7704</v>
      </c>
      <c r="M18" t="s">
        <v>7705</v>
      </c>
      <c r="N18" t="s">
        <v>6762</v>
      </c>
      <c r="O18">
        <v>2</v>
      </c>
      <c r="P18">
        <v>0</v>
      </c>
    </row>
    <row r="19" spans="1:20">
      <c r="A19" s="16">
        <f t="shared" si="0"/>
        <v>17</v>
      </c>
      <c r="B19" t="s">
        <v>2296</v>
      </c>
      <c r="C19" t="s">
        <v>2297</v>
      </c>
      <c r="D19" t="s">
        <v>2228</v>
      </c>
      <c r="E19">
        <v>2</v>
      </c>
      <c r="J19" t="s">
        <v>6149</v>
      </c>
      <c r="K19" t="s">
        <v>7</v>
      </c>
      <c r="L19" t="s">
        <v>7706</v>
      </c>
      <c r="M19" t="s">
        <v>7707</v>
      </c>
      <c r="N19" t="s">
        <v>6762</v>
      </c>
      <c r="O19">
        <v>3</v>
      </c>
      <c r="P19">
        <v>0</v>
      </c>
    </row>
    <row r="20" spans="1:20">
      <c r="A20" s="16">
        <f t="shared" si="0"/>
        <v>18</v>
      </c>
      <c r="B20" t="s">
        <v>2298</v>
      </c>
      <c r="C20" t="s">
        <v>2299</v>
      </c>
      <c r="D20" t="s">
        <v>2228</v>
      </c>
      <c r="E20">
        <v>8</v>
      </c>
    </row>
    <row r="21" spans="1:20">
      <c r="A21" s="16">
        <f t="shared" si="0"/>
        <v>19</v>
      </c>
      <c r="B21" t="s">
        <v>2300</v>
      </c>
      <c r="C21" t="s">
        <v>2301</v>
      </c>
      <c r="D21" t="s">
        <v>2228</v>
      </c>
      <c r="E21">
        <v>8</v>
      </c>
      <c r="J21" t="s">
        <v>6149</v>
      </c>
      <c r="K21" t="s">
        <v>7</v>
      </c>
      <c r="L21" t="s">
        <v>7722</v>
      </c>
      <c r="M21" t="s">
        <v>7723</v>
      </c>
      <c r="N21" t="s">
        <v>7321</v>
      </c>
      <c r="O21">
        <v>8</v>
      </c>
      <c r="P21">
        <v>0</v>
      </c>
    </row>
    <row r="22" spans="1:20">
      <c r="A22" s="16">
        <f t="shared" si="0"/>
        <v>20</v>
      </c>
      <c r="B22" t="s">
        <v>2302</v>
      </c>
      <c r="C22" t="s">
        <v>2303</v>
      </c>
      <c r="D22" t="s">
        <v>2228</v>
      </c>
      <c r="E22">
        <v>8</v>
      </c>
      <c r="J22" t="s">
        <v>6149</v>
      </c>
      <c r="K22" t="s">
        <v>7</v>
      </c>
      <c r="L22" t="s">
        <v>7708</v>
      </c>
      <c r="M22" t="s">
        <v>2525</v>
      </c>
      <c r="N22" t="s">
        <v>7321</v>
      </c>
      <c r="O22">
        <v>8</v>
      </c>
      <c r="P22">
        <v>0</v>
      </c>
    </row>
    <row r="23" spans="1:20" ht="372.6">
      <c r="A23" s="16">
        <f t="shared" si="0"/>
        <v>21</v>
      </c>
      <c r="B23" t="s">
        <v>2304</v>
      </c>
      <c r="C23" t="s">
        <v>2305</v>
      </c>
      <c r="D23" t="s">
        <v>2228</v>
      </c>
      <c r="E23">
        <v>1</v>
      </c>
      <c r="G23" s="30" t="s">
        <v>8294</v>
      </c>
      <c r="H23" s="30" t="s">
        <v>10623</v>
      </c>
      <c r="I23" s="30" t="s">
        <v>10624</v>
      </c>
      <c r="J23" t="s">
        <v>8237</v>
      </c>
      <c r="K23" t="s">
        <v>8238</v>
      </c>
      <c r="L23" t="s">
        <v>10657</v>
      </c>
      <c r="M23" t="s">
        <v>10658</v>
      </c>
      <c r="N23" t="s">
        <v>6767</v>
      </c>
      <c r="O23" t="s">
        <v>7092</v>
      </c>
      <c r="P23" t="s">
        <v>6768</v>
      </c>
    </row>
    <row r="24" spans="1:20" ht="162">
      <c r="A24" s="16">
        <f t="shared" si="0"/>
        <v>22</v>
      </c>
      <c r="B24" t="s">
        <v>2306</v>
      </c>
      <c r="C24" t="s">
        <v>2307</v>
      </c>
      <c r="D24" t="s">
        <v>2267</v>
      </c>
      <c r="E24">
        <v>1</v>
      </c>
      <c r="G24" s="72"/>
      <c r="H24" s="72" t="s">
        <v>7735</v>
      </c>
      <c r="I24" s="30" t="s">
        <v>7783</v>
      </c>
      <c r="J24" t="s">
        <v>6149</v>
      </c>
      <c r="K24" t="s">
        <v>7</v>
      </c>
      <c r="L24" t="s">
        <v>6747</v>
      </c>
      <c r="M24" t="s">
        <v>6718</v>
      </c>
      <c r="N24" t="s">
        <v>6731</v>
      </c>
      <c r="O24">
        <v>2</v>
      </c>
      <c r="P24">
        <v>0</v>
      </c>
    </row>
    <row r="25" spans="1:20" ht="275.39999999999998">
      <c r="A25" s="16">
        <f t="shared" si="0"/>
        <v>23</v>
      </c>
      <c r="B25" s="20" t="s">
        <v>6258</v>
      </c>
      <c r="C25" t="s">
        <v>2309</v>
      </c>
      <c r="D25" t="s">
        <v>2267</v>
      </c>
      <c r="E25">
        <v>2</v>
      </c>
      <c r="G25" s="72"/>
      <c r="H25" s="30" t="s">
        <v>7778</v>
      </c>
      <c r="I25" s="30" t="s">
        <v>7795</v>
      </c>
      <c r="J25" t="s">
        <v>7712</v>
      </c>
      <c r="K25" t="s">
        <v>7713</v>
      </c>
      <c r="L25" t="s">
        <v>7775</v>
      </c>
      <c r="M25" t="s">
        <v>7776</v>
      </c>
      <c r="N25" t="s">
        <v>7680</v>
      </c>
      <c r="O25" t="s">
        <v>7777</v>
      </c>
      <c r="P25" t="s">
        <v>6768</v>
      </c>
      <c r="Q25" s="30"/>
      <c r="T25" s="30"/>
    </row>
    <row r="26" spans="1:20">
      <c r="A26" s="16">
        <f t="shared" si="0"/>
        <v>24</v>
      </c>
      <c r="B26" t="s">
        <v>2310</v>
      </c>
      <c r="C26" t="s">
        <v>2311</v>
      </c>
      <c r="D26" t="s">
        <v>2228</v>
      </c>
      <c r="E26">
        <v>1</v>
      </c>
      <c r="G26" s="72"/>
      <c r="H26" s="72" t="s">
        <v>7691</v>
      </c>
      <c r="J26" t="s">
        <v>6149</v>
      </c>
      <c r="K26" t="s">
        <v>7</v>
      </c>
      <c r="L26" t="s">
        <v>7690</v>
      </c>
      <c r="M26" t="s">
        <v>3014</v>
      </c>
      <c r="N26" t="s">
        <v>6731</v>
      </c>
      <c r="O26">
        <v>1</v>
      </c>
      <c r="P26">
        <v>0</v>
      </c>
    </row>
    <row r="27" spans="1:20">
      <c r="A27" s="16">
        <f t="shared" si="0"/>
        <v>25</v>
      </c>
      <c r="B27" t="s">
        <v>2312</v>
      </c>
      <c r="C27" t="s">
        <v>2313</v>
      </c>
      <c r="D27" t="s">
        <v>2228</v>
      </c>
      <c r="E27">
        <v>2</v>
      </c>
      <c r="G27" s="72"/>
      <c r="H27" s="72"/>
      <c r="J27" t="s">
        <v>6149</v>
      </c>
      <c r="K27" t="s">
        <v>7</v>
      </c>
      <c r="L27" t="s">
        <v>7694</v>
      </c>
      <c r="M27" t="s">
        <v>3016</v>
      </c>
      <c r="N27" t="s">
        <v>6762</v>
      </c>
      <c r="O27">
        <v>2</v>
      </c>
      <c r="P27">
        <v>0</v>
      </c>
    </row>
    <row r="28" spans="1:20">
      <c r="A28" s="16">
        <f t="shared" si="0"/>
        <v>26</v>
      </c>
      <c r="B28" t="s">
        <v>2314</v>
      </c>
      <c r="C28" t="s">
        <v>2315</v>
      </c>
      <c r="D28" t="s">
        <v>2228</v>
      </c>
      <c r="E28">
        <v>2</v>
      </c>
      <c r="G28" s="72"/>
      <c r="H28" s="72"/>
      <c r="J28" t="s">
        <v>6149</v>
      </c>
      <c r="K28" t="s">
        <v>7</v>
      </c>
      <c r="L28" t="s">
        <v>7692</v>
      </c>
      <c r="M28" t="s">
        <v>7693</v>
      </c>
      <c r="N28" t="s">
        <v>6762</v>
      </c>
      <c r="O28">
        <v>2</v>
      </c>
      <c r="P28">
        <v>0</v>
      </c>
    </row>
    <row r="29" spans="1:20">
      <c r="A29" s="16">
        <f t="shared" si="0"/>
        <v>27</v>
      </c>
      <c r="B29" t="s">
        <v>2316</v>
      </c>
      <c r="C29" t="s">
        <v>2317</v>
      </c>
      <c r="D29" t="s">
        <v>2228</v>
      </c>
      <c r="E29">
        <v>1</v>
      </c>
      <c r="G29" s="72"/>
      <c r="H29" s="72" t="s">
        <v>7734</v>
      </c>
      <c r="J29" t="s">
        <v>6149</v>
      </c>
      <c r="K29" t="s">
        <v>7</v>
      </c>
      <c r="L29" t="s">
        <v>7733</v>
      </c>
      <c r="M29" t="s">
        <v>4053</v>
      </c>
      <c r="N29" t="s">
        <v>6731</v>
      </c>
      <c r="O29">
        <v>1</v>
      </c>
      <c r="P29">
        <v>0</v>
      </c>
    </row>
    <row r="30" spans="1:20">
      <c r="A30" s="16">
        <f t="shared" si="0"/>
        <v>28</v>
      </c>
      <c r="B30" t="s">
        <v>2318</v>
      </c>
      <c r="C30" t="s">
        <v>2319</v>
      </c>
      <c r="D30" t="s">
        <v>2228</v>
      </c>
      <c r="E30">
        <v>2</v>
      </c>
      <c r="H30" s="20"/>
      <c r="J30" t="s">
        <v>6149</v>
      </c>
      <c r="K30" t="s">
        <v>7</v>
      </c>
      <c r="L30" t="s">
        <v>7721</v>
      </c>
      <c r="M30" t="s">
        <v>2986</v>
      </c>
      <c r="N30" t="s">
        <v>6762</v>
      </c>
      <c r="O30">
        <v>2</v>
      </c>
      <c r="P30">
        <v>0</v>
      </c>
    </row>
    <row r="31" spans="1:20">
      <c r="A31" s="16">
        <f t="shared" si="0"/>
        <v>29</v>
      </c>
      <c r="B31" t="s">
        <v>2320</v>
      </c>
      <c r="C31" t="s">
        <v>2321</v>
      </c>
      <c r="D31" t="s">
        <v>2228</v>
      </c>
      <c r="E31">
        <v>1</v>
      </c>
      <c r="H31" s="20" t="s">
        <v>7737</v>
      </c>
      <c r="J31" t="s">
        <v>6149</v>
      </c>
      <c r="K31" t="s">
        <v>7</v>
      </c>
      <c r="L31" t="s">
        <v>7739</v>
      </c>
      <c r="M31" t="s">
        <v>7736</v>
      </c>
      <c r="N31" t="s">
        <v>6731</v>
      </c>
      <c r="O31">
        <v>1</v>
      </c>
      <c r="P31">
        <v>0</v>
      </c>
    </row>
    <row r="32" spans="1:20">
      <c r="A32" s="16">
        <f t="shared" si="0"/>
        <v>30</v>
      </c>
      <c r="B32" t="s">
        <v>2322</v>
      </c>
      <c r="C32" t="s">
        <v>2323</v>
      </c>
      <c r="D32" t="s">
        <v>2228</v>
      </c>
      <c r="E32">
        <v>8</v>
      </c>
      <c r="H32" s="20"/>
      <c r="J32" t="s">
        <v>6149</v>
      </c>
      <c r="K32" t="s">
        <v>7</v>
      </c>
      <c r="L32" t="s">
        <v>7738</v>
      </c>
      <c r="M32" t="s">
        <v>4058</v>
      </c>
      <c r="N32" t="s">
        <v>7321</v>
      </c>
      <c r="O32">
        <v>8</v>
      </c>
      <c r="P32">
        <v>0</v>
      </c>
    </row>
    <row r="33" spans="1:17">
      <c r="A33" s="16">
        <f t="shared" si="0"/>
        <v>31</v>
      </c>
      <c r="B33" t="s">
        <v>2324</v>
      </c>
      <c r="C33" t="s">
        <v>2325</v>
      </c>
      <c r="D33" t="s">
        <v>2228</v>
      </c>
      <c r="E33">
        <v>1</v>
      </c>
      <c r="H33" s="20" t="s">
        <v>7747</v>
      </c>
      <c r="J33" t="s">
        <v>6149</v>
      </c>
      <c r="K33" t="s">
        <v>7</v>
      </c>
      <c r="L33" t="s">
        <v>7745</v>
      </c>
      <c r="M33" t="s">
        <v>7746</v>
      </c>
      <c r="N33" t="s">
        <v>6731</v>
      </c>
      <c r="O33">
        <v>1</v>
      </c>
      <c r="P33">
        <v>0</v>
      </c>
    </row>
    <row r="34" spans="1:17">
      <c r="A34" s="16">
        <f t="shared" si="0"/>
        <v>32</v>
      </c>
      <c r="B34" t="s">
        <v>2326</v>
      </c>
      <c r="C34" t="s">
        <v>2327</v>
      </c>
      <c r="D34" t="s">
        <v>2228</v>
      </c>
      <c r="E34">
        <v>1</v>
      </c>
      <c r="H34" s="20" t="s">
        <v>7747</v>
      </c>
      <c r="J34" t="s">
        <v>6149</v>
      </c>
      <c r="K34" t="s">
        <v>7</v>
      </c>
      <c r="L34" t="s">
        <v>7748</v>
      </c>
      <c r="M34" t="s">
        <v>7749</v>
      </c>
      <c r="N34" t="s">
        <v>6731</v>
      </c>
      <c r="O34">
        <v>1</v>
      </c>
      <c r="P34">
        <v>0</v>
      </c>
    </row>
    <row r="35" spans="1:17">
      <c r="A35" s="16">
        <f t="shared" si="0"/>
        <v>33</v>
      </c>
      <c r="B35" t="s">
        <v>2328</v>
      </c>
      <c r="C35" t="s">
        <v>2329</v>
      </c>
      <c r="D35" t="s">
        <v>2228</v>
      </c>
      <c r="E35">
        <v>1</v>
      </c>
      <c r="H35" s="20" t="s">
        <v>7719</v>
      </c>
      <c r="J35" t="s">
        <v>6149</v>
      </c>
      <c r="K35" t="s">
        <v>7</v>
      </c>
      <c r="L35" t="s">
        <v>7718</v>
      </c>
      <c r="M35" t="s">
        <v>3110</v>
      </c>
      <c r="N35" t="s">
        <v>6731</v>
      </c>
      <c r="O35">
        <v>1</v>
      </c>
      <c r="P35">
        <v>0</v>
      </c>
    </row>
    <row r="36" spans="1:17">
      <c r="A36" s="16">
        <f t="shared" si="0"/>
        <v>34</v>
      </c>
      <c r="B36" t="s">
        <v>2330</v>
      </c>
      <c r="C36" t="s">
        <v>2331</v>
      </c>
      <c r="D36" t="s">
        <v>2228</v>
      </c>
      <c r="E36">
        <v>3</v>
      </c>
      <c r="H36" s="20"/>
      <c r="J36" t="s">
        <v>6149</v>
      </c>
      <c r="K36" t="s">
        <v>7</v>
      </c>
      <c r="L36" t="s">
        <v>7724</v>
      </c>
      <c r="M36" t="s">
        <v>7725</v>
      </c>
      <c r="N36" t="s">
        <v>6762</v>
      </c>
      <c r="O36">
        <v>3</v>
      </c>
      <c r="P36">
        <v>0</v>
      </c>
    </row>
    <row r="37" spans="1:17">
      <c r="A37" s="16">
        <f t="shared" si="0"/>
        <v>35</v>
      </c>
      <c r="B37" s="20" t="s">
        <v>2941</v>
      </c>
      <c r="C37" t="s">
        <v>2332</v>
      </c>
      <c r="D37" t="s">
        <v>2228</v>
      </c>
      <c r="E37">
        <v>1</v>
      </c>
      <c r="H37" s="20" t="s">
        <v>7755</v>
      </c>
      <c r="J37" t="s">
        <v>6149</v>
      </c>
      <c r="K37" t="s">
        <v>7</v>
      </c>
      <c r="L37" t="s">
        <v>7754</v>
      </c>
      <c r="M37" t="s">
        <v>2998</v>
      </c>
      <c r="N37" t="s">
        <v>6762</v>
      </c>
      <c r="O37">
        <v>2</v>
      </c>
      <c r="P37">
        <v>0</v>
      </c>
    </row>
    <row r="38" spans="1:17" ht="178.2">
      <c r="A38" s="16">
        <f t="shared" si="0"/>
        <v>36</v>
      </c>
      <c r="B38" t="s">
        <v>2333</v>
      </c>
      <c r="C38" t="s">
        <v>2334</v>
      </c>
      <c r="D38" t="s">
        <v>2228</v>
      </c>
      <c r="E38">
        <v>4</v>
      </c>
      <c r="G38" t="s">
        <v>6620</v>
      </c>
      <c r="H38" s="30" t="s">
        <v>8460</v>
      </c>
      <c r="I38" s="30" t="s">
        <v>8459</v>
      </c>
      <c r="J38" t="s">
        <v>8457</v>
      </c>
      <c r="K38" t="s">
        <v>8458</v>
      </c>
      <c r="L38" t="s">
        <v>8452</v>
      </c>
      <c r="M38" t="s">
        <v>8453</v>
      </c>
      <c r="N38" t="s">
        <v>6767</v>
      </c>
      <c r="O38" t="s">
        <v>8454</v>
      </c>
      <c r="P38" t="s">
        <v>6768</v>
      </c>
      <c r="Q38" s="30"/>
    </row>
    <row r="39" spans="1:17">
      <c r="A39" s="16">
        <f t="shared" si="0"/>
        <v>37</v>
      </c>
      <c r="B39" t="s">
        <v>2335</v>
      </c>
      <c r="C39" t="s">
        <v>2336</v>
      </c>
      <c r="D39" t="s">
        <v>2228</v>
      </c>
      <c r="E39">
        <v>14</v>
      </c>
      <c r="J39" t="s">
        <v>6395</v>
      </c>
      <c r="K39" t="s">
        <v>6222</v>
      </c>
      <c r="L39" t="s">
        <v>8397</v>
      </c>
      <c r="M39" t="s">
        <v>3002</v>
      </c>
      <c r="N39" t="s">
        <v>6731</v>
      </c>
      <c r="O39">
        <v>14</v>
      </c>
      <c r="P39">
        <v>0</v>
      </c>
    </row>
    <row r="40" spans="1:17" ht="32.4">
      <c r="A40" s="16">
        <f t="shared" si="0"/>
        <v>38</v>
      </c>
      <c r="B40" t="s">
        <v>2337</v>
      </c>
      <c r="C40" t="s">
        <v>2338</v>
      </c>
      <c r="D40" t="s">
        <v>2267</v>
      </c>
      <c r="E40">
        <v>1</v>
      </c>
      <c r="G40" s="30" t="s">
        <v>8461</v>
      </c>
      <c r="H40" s="30" t="s">
        <v>8461</v>
      </c>
      <c r="J40" t="s">
        <v>6395</v>
      </c>
      <c r="K40" t="s">
        <v>6222</v>
      </c>
      <c r="L40" t="s">
        <v>8455</v>
      </c>
      <c r="M40" t="s">
        <v>3004</v>
      </c>
      <c r="N40" t="s">
        <v>6731</v>
      </c>
      <c r="O40">
        <v>1</v>
      </c>
      <c r="P40">
        <v>0</v>
      </c>
      <c r="Q40" t="s">
        <v>8456</v>
      </c>
    </row>
    <row r="41" spans="1:17">
      <c r="A41" s="16">
        <f t="shared" si="0"/>
        <v>39</v>
      </c>
      <c r="B41" t="s">
        <v>2339</v>
      </c>
      <c r="C41" t="s">
        <v>2340</v>
      </c>
      <c r="D41" t="s">
        <v>2228</v>
      </c>
      <c r="E41">
        <v>2</v>
      </c>
      <c r="J41" t="s">
        <v>6149</v>
      </c>
      <c r="K41" t="s">
        <v>7</v>
      </c>
      <c r="L41" t="s">
        <v>7720</v>
      </c>
      <c r="M41" t="s">
        <v>2984</v>
      </c>
      <c r="N41" t="s">
        <v>6762</v>
      </c>
      <c r="O41">
        <v>2</v>
      </c>
      <c r="P41">
        <v>0</v>
      </c>
    </row>
    <row r="42" spans="1:17">
      <c r="A42" s="16">
        <f t="shared" si="0"/>
        <v>40</v>
      </c>
      <c r="B42" t="s">
        <v>2341</v>
      </c>
      <c r="C42" t="s">
        <v>2342</v>
      </c>
      <c r="D42" t="s">
        <v>2228</v>
      </c>
      <c r="E42">
        <v>2</v>
      </c>
      <c r="J42" t="s">
        <v>6149</v>
      </c>
      <c r="K42" t="s">
        <v>7</v>
      </c>
      <c r="L42" t="s">
        <v>7774</v>
      </c>
      <c r="M42" t="s">
        <v>2603</v>
      </c>
      <c r="N42" t="s">
        <v>6762</v>
      </c>
      <c r="O42">
        <v>2</v>
      </c>
      <c r="P42">
        <v>0</v>
      </c>
    </row>
    <row r="43" spans="1:17" ht="162">
      <c r="A43" s="16">
        <f t="shared" si="0"/>
        <v>41</v>
      </c>
      <c r="B43" t="s">
        <v>2343</v>
      </c>
      <c r="C43" t="s">
        <v>2344</v>
      </c>
      <c r="D43" t="s">
        <v>2228</v>
      </c>
      <c r="E43">
        <v>1</v>
      </c>
      <c r="G43" s="30" t="s">
        <v>8462</v>
      </c>
      <c r="H43" s="30"/>
      <c r="I43" s="30"/>
      <c r="J43" s="20"/>
      <c r="K43" s="20"/>
    </row>
    <row r="44" spans="1:17">
      <c r="A44" s="16">
        <f t="shared" si="0"/>
        <v>42</v>
      </c>
      <c r="B44" t="s">
        <v>2345</v>
      </c>
      <c r="C44" t="s">
        <v>2346</v>
      </c>
      <c r="D44" t="s">
        <v>2252</v>
      </c>
      <c r="E44">
        <v>5</v>
      </c>
      <c r="F44">
        <v>3</v>
      </c>
    </row>
    <row r="45" spans="1:17">
      <c r="A45" s="16">
        <f t="shared" si="0"/>
        <v>43</v>
      </c>
      <c r="B45" t="s">
        <v>2347</v>
      </c>
      <c r="C45" t="s">
        <v>2348</v>
      </c>
      <c r="D45" t="s">
        <v>2252</v>
      </c>
      <c r="E45">
        <v>5</v>
      </c>
      <c r="F45">
        <v>3</v>
      </c>
    </row>
    <row r="46" spans="1:17">
      <c r="A46" s="16">
        <f t="shared" si="0"/>
        <v>44</v>
      </c>
      <c r="B46" t="s">
        <v>2349</v>
      </c>
      <c r="C46" t="s">
        <v>2350</v>
      </c>
      <c r="D46" t="s">
        <v>2228</v>
      </c>
      <c r="E46">
        <v>3</v>
      </c>
    </row>
    <row r="47" spans="1:17">
      <c r="A47" s="16">
        <f t="shared" si="0"/>
        <v>45</v>
      </c>
      <c r="B47" t="s">
        <v>2351</v>
      </c>
      <c r="C47" t="s">
        <v>2352</v>
      </c>
      <c r="D47" t="s">
        <v>2228</v>
      </c>
      <c r="E47">
        <v>3</v>
      </c>
    </row>
    <row r="48" spans="1:17">
      <c r="A48" s="16">
        <f t="shared" si="0"/>
        <v>46</v>
      </c>
      <c r="B48" t="s">
        <v>2353</v>
      </c>
      <c r="C48" t="s">
        <v>2354</v>
      </c>
      <c r="D48" t="s">
        <v>2228</v>
      </c>
      <c r="E48">
        <v>3</v>
      </c>
    </row>
    <row r="49" spans="1:16">
      <c r="A49" s="16">
        <f t="shared" si="0"/>
        <v>47</v>
      </c>
      <c r="B49" t="s">
        <v>2355</v>
      </c>
      <c r="C49" t="s">
        <v>2356</v>
      </c>
      <c r="D49" t="s">
        <v>2267</v>
      </c>
      <c r="E49">
        <v>6</v>
      </c>
      <c r="J49" s="20" t="s">
        <v>6149</v>
      </c>
      <c r="K49" s="20" t="s">
        <v>7</v>
      </c>
      <c r="L49" t="s">
        <v>7764</v>
      </c>
      <c r="M49" t="s">
        <v>7765</v>
      </c>
      <c r="N49" t="s">
        <v>6731</v>
      </c>
      <c r="O49">
        <v>6</v>
      </c>
      <c r="P49">
        <v>0</v>
      </c>
    </row>
    <row r="50" spans="1:16">
      <c r="A50" s="16">
        <f t="shared" si="0"/>
        <v>48</v>
      </c>
      <c r="B50" t="s">
        <v>2357</v>
      </c>
      <c r="C50" t="s">
        <v>2358</v>
      </c>
      <c r="D50" t="s">
        <v>2267</v>
      </c>
      <c r="E50">
        <v>6</v>
      </c>
      <c r="J50" s="20" t="s">
        <v>6149</v>
      </c>
      <c r="K50" s="20" t="s">
        <v>7</v>
      </c>
      <c r="L50" t="s">
        <v>7758</v>
      </c>
      <c r="M50" t="s">
        <v>7759</v>
      </c>
      <c r="N50" t="s">
        <v>6731</v>
      </c>
      <c r="O50">
        <v>6</v>
      </c>
      <c r="P50">
        <v>0</v>
      </c>
    </row>
    <row r="51" spans="1:16">
      <c r="A51" s="16">
        <f t="shared" si="0"/>
        <v>49</v>
      </c>
      <c r="B51" t="s">
        <v>2359</v>
      </c>
      <c r="C51" t="s">
        <v>2360</v>
      </c>
      <c r="D51" t="s">
        <v>2267</v>
      </c>
      <c r="E51">
        <v>6</v>
      </c>
      <c r="J51" s="20" t="s">
        <v>6149</v>
      </c>
      <c r="K51" s="20" t="s">
        <v>7</v>
      </c>
      <c r="L51" t="s">
        <v>7768</v>
      </c>
      <c r="M51" t="s">
        <v>7769</v>
      </c>
      <c r="N51" t="s">
        <v>6731</v>
      </c>
      <c r="O51">
        <v>6</v>
      </c>
      <c r="P51">
        <v>0</v>
      </c>
    </row>
    <row r="52" spans="1:16">
      <c r="A52" s="16">
        <f t="shared" si="0"/>
        <v>50</v>
      </c>
      <c r="B52" t="s">
        <v>2361</v>
      </c>
      <c r="C52" t="s">
        <v>2362</v>
      </c>
      <c r="D52" t="s">
        <v>2267</v>
      </c>
      <c r="E52">
        <v>6</v>
      </c>
      <c r="J52" s="20" t="s">
        <v>6149</v>
      </c>
      <c r="K52" s="20" t="s">
        <v>7</v>
      </c>
      <c r="L52" t="s">
        <v>7756</v>
      </c>
      <c r="M52" t="s">
        <v>7757</v>
      </c>
      <c r="N52" t="s">
        <v>6731</v>
      </c>
      <c r="O52">
        <v>6</v>
      </c>
      <c r="P52">
        <v>0</v>
      </c>
    </row>
    <row r="53" spans="1:16">
      <c r="A53" s="16">
        <f t="shared" si="0"/>
        <v>51</v>
      </c>
      <c r="B53" t="s">
        <v>2363</v>
      </c>
      <c r="C53" t="s">
        <v>2364</v>
      </c>
      <c r="D53" t="s">
        <v>2267</v>
      </c>
      <c r="E53">
        <v>6</v>
      </c>
      <c r="J53" s="72" t="s">
        <v>6149</v>
      </c>
      <c r="K53" s="72" t="s">
        <v>7</v>
      </c>
      <c r="L53" t="s">
        <v>7849</v>
      </c>
      <c r="M53" t="s">
        <v>7850</v>
      </c>
      <c r="N53" t="s">
        <v>6731</v>
      </c>
      <c r="O53">
        <v>6</v>
      </c>
      <c r="P53">
        <v>0</v>
      </c>
    </row>
    <row r="54" spans="1:16">
      <c r="A54" s="16">
        <f t="shared" si="0"/>
        <v>52</v>
      </c>
      <c r="B54" t="s">
        <v>2365</v>
      </c>
      <c r="C54" t="s">
        <v>2366</v>
      </c>
      <c r="D54" t="s">
        <v>2228</v>
      </c>
      <c r="E54">
        <v>1</v>
      </c>
    </row>
    <row r="55" spans="1:16" ht="210.6">
      <c r="A55" s="16">
        <f t="shared" si="0"/>
        <v>53</v>
      </c>
      <c r="B55" t="s">
        <v>2367</v>
      </c>
      <c r="C55" t="s">
        <v>2368</v>
      </c>
      <c r="D55" t="s">
        <v>2228</v>
      </c>
      <c r="E55">
        <v>8</v>
      </c>
      <c r="I55" s="30" t="s">
        <v>7845</v>
      </c>
      <c r="J55" s="20" t="s">
        <v>7835</v>
      </c>
      <c r="K55" s="20" t="s">
        <v>7839</v>
      </c>
      <c r="L55" t="s">
        <v>7840</v>
      </c>
      <c r="M55" t="s">
        <v>7841</v>
      </c>
      <c r="N55" t="s">
        <v>7842</v>
      </c>
      <c r="O55" t="s">
        <v>7843</v>
      </c>
      <c r="P55" t="s">
        <v>7844</v>
      </c>
    </row>
    <row r="56" spans="1:16">
      <c r="A56" s="16">
        <f t="shared" si="0"/>
        <v>54</v>
      </c>
      <c r="B56" t="s">
        <v>2369</v>
      </c>
      <c r="C56" t="s">
        <v>2370</v>
      </c>
      <c r="D56" t="s">
        <v>2228</v>
      </c>
      <c r="E56">
        <v>2</v>
      </c>
    </row>
    <row r="57" spans="1:16">
      <c r="A57" s="16">
        <f t="shared" si="0"/>
        <v>55</v>
      </c>
      <c r="B57" t="s">
        <v>2371</v>
      </c>
      <c r="C57" t="s">
        <v>2372</v>
      </c>
      <c r="D57" t="s">
        <v>2228</v>
      </c>
      <c r="E57">
        <v>3</v>
      </c>
    </row>
    <row r="58" spans="1:16">
      <c r="A58" s="16">
        <f t="shared" si="0"/>
        <v>56</v>
      </c>
      <c r="B58" t="s">
        <v>2373</v>
      </c>
      <c r="C58" t="s">
        <v>2374</v>
      </c>
      <c r="D58" t="s">
        <v>2267</v>
      </c>
      <c r="E58">
        <v>6</v>
      </c>
      <c r="J58" s="20" t="s">
        <v>6149</v>
      </c>
      <c r="K58" s="20" t="s">
        <v>7</v>
      </c>
      <c r="L58" t="s">
        <v>7762</v>
      </c>
      <c r="M58" t="s">
        <v>7763</v>
      </c>
      <c r="N58" t="s">
        <v>6731</v>
      </c>
      <c r="O58">
        <v>6</v>
      </c>
      <c r="P58">
        <v>0</v>
      </c>
    </row>
    <row r="59" spans="1:16">
      <c r="A59" s="16">
        <f t="shared" si="0"/>
        <v>57</v>
      </c>
      <c r="B59" t="s">
        <v>2375</v>
      </c>
      <c r="C59" t="s">
        <v>2376</v>
      </c>
      <c r="D59" t="s">
        <v>2267</v>
      </c>
      <c r="E59">
        <v>1</v>
      </c>
      <c r="H59" s="20" t="s">
        <v>7753</v>
      </c>
      <c r="J59" s="20" t="s">
        <v>6149</v>
      </c>
      <c r="K59" s="20" t="s">
        <v>7</v>
      </c>
      <c r="L59" t="s">
        <v>7752</v>
      </c>
      <c r="M59" t="s">
        <v>4772</v>
      </c>
      <c r="N59" t="s">
        <v>6731</v>
      </c>
      <c r="O59">
        <v>1</v>
      </c>
      <c r="P59">
        <v>0</v>
      </c>
    </row>
    <row r="60" spans="1:16">
      <c r="A60" s="16">
        <f t="shared" si="0"/>
        <v>58</v>
      </c>
      <c r="B60" t="s">
        <v>2377</v>
      </c>
      <c r="C60" t="s">
        <v>2378</v>
      </c>
      <c r="D60" t="s">
        <v>2228</v>
      </c>
      <c r="E60">
        <v>3</v>
      </c>
      <c r="J60" s="20" t="s">
        <v>6149</v>
      </c>
      <c r="K60" s="20" t="s">
        <v>7</v>
      </c>
      <c r="L60" t="s">
        <v>7784</v>
      </c>
      <c r="M60" t="s">
        <v>7785</v>
      </c>
      <c r="N60" t="s">
        <v>6762</v>
      </c>
      <c r="O60">
        <v>3</v>
      </c>
      <c r="P60">
        <v>0</v>
      </c>
    </row>
    <row r="61" spans="1:16">
      <c r="A61" s="16">
        <f t="shared" si="0"/>
        <v>59</v>
      </c>
      <c r="B61" t="s">
        <v>2379</v>
      </c>
      <c r="C61" t="s">
        <v>2380</v>
      </c>
      <c r="D61" t="s">
        <v>2228</v>
      </c>
      <c r="E61">
        <v>7</v>
      </c>
      <c r="J61" t="s">
        <v>6149</v>
      </c>
      <c r="K61" t="s">
        <v>7</v>
      </c>
      <c r="L61" t="s">
        <v>7684</v>
      </c>
      <c r="M61" t="s">
        <v>7685</v>
      </c>
      <c r="N61" t="s">
        <v>6762</v>
      </c>
      <c r="O61">
        <v>7</v>
      </c>
      <c r="P61">
        <v>0</v>
      </c>
    </row>
    <row r="62" spans="1:16">
      <c r="A62" s="16">
        <f t="shared" si="0"/>
        <v>60</v>
      </c>
      <c r="B62" t="s">
        <v>2381</v>
      </c>
      <c r="C62" t="s">
        <v>2382</v>
      </c>
      <c r="D62" t="s">
        <v>2252</v>
      </c>
      <c r="E62">
        <v>5</v>
      </c>
      <c r="J62" t="s">
        <v>6149</v>
      </c>
      <c r="K62" t="s">
        <v>7</v>
      </c>
      <c r="L62" t="s">
        <v>7687</v>
      </c>
      <c r="M62" t="s">
        <v>7688</v>
      </c>
      <c r="N62" t="s">
        <v>6762</v>
      </c>
      <c r="O62">
        <v>6</v>
      </c>
      <c r="P62">
        <v>4</v>
      </c>
    </row>
    <row r="63" spans="1:16">
      <c r="A63" s="16">
        <f t="shared" si="0"/>
        <v>61</v>
      </c>
      <c r="B63" t="s">
        <v>2383</v>
      </c>
      <c r="C63" t="s">
        <v>2384</v>
      </c>
      <c r="D63" t="s">
        <v>2252</v>
      </c>
      <c r="E63">
        <v>5</v>
      </c>
      <c r="J63" s="20" t="s">
        <v>6149</v>
      </c>
      <c r="K63" s="20" t="s">
        <v>7</v>
      </c>
      <c r="L63" t="s">
        <v>7726</v>
      </c>
      <c r="M63" t="s">
        <v>7727</v>
      </c>
      <c r="N63" t="s">
        <v>6762</v>
      </c>
      <c r="O63">
        <v>16</v>
      </c>
      <c r="P63">
        <v>2</v>
      </c>
    </row>
    <row r="64" spans="1:16">
      <c r="A64" s="16">
        <f t="shared" si="0"/>
        <v>62</v>
      </c>
      <c r="B64" t="s">
        <v>2385</v>
      </c>
      <c r="C64" t="s">
        <v>2386</v>
      </c>
      <c r="D64" t="s">
        <v>2228</v>
      </c>
      <c r="E64">
        <v>2</v>
      </c>
    </row>
    <row r="65" spans="1:17">
      <c r="A65" s="16">
        <f t="shared" si="0"/>
        <v>63</v>
      </c>
      <c r="B65" t="s">
        <v>2387</v>
      </c>
      <c r="C65" t="s">
        <v>2388</v>
      </c>
      <c r="D65" t="s">
        <v>2267</v>
      </c>
      <c r="E65">
        <v>6</v>
      </c>
      <c r="J65" s="20" t="s">
        <v>6149</v>
      </c>
      <c r="K65" s="20" t="s">
        <v>7</v>
      </c>
      <c r="L65" t="s">
        <v>7760</v>
      </c>
      <c r="M65" t="s">
        <v>7761</v>
      </c>
      <c r="N65" t="s">
        <v>6731</v>
      </c>
      <c r="O65">
        <v>6</v>
      </c>
      <c r="P65">
        <v>0</v>
      </c>
    </row>
    <row r="66" spans="1:17">
      <c r="A66" s="16">
        <f t="shared" si="0"/>
        <v>64</v>
      </c>
      <c r="B66" t="s">
        <v>2389</v>
      </c>
      <c r="C66" t="s">
        <v>2390</v>
      </c>
      <c r="D66" t="s">
        <v>2267</v>
      </c>
      <c r="E66">
        <v>6</v>
      </c>
      <c r="J66" s="20" t="s">
        <v>6149</v>
      </c>
      <c r="K66" s="20" t="s">
        <v>7</v>
      </c>
      <c r="L66" t="s">
        <v>7766</v>
      </c>
      <c r="M66" t="s">
        <v>7767</v>
      </c>
      <c r="N66" t="s">
        <v>6731</v>
      </c>
      <c r="O66">
        <v>6</v>
      </c>
      <c r="P66">
        <v>0</v>
      </c>
    </row>
    <row r="67" spans="1:17">
      <c r="A67" s="16">
        <f t="shared" si="0"/>
        <v>65</v>
      </c>
      <c r="B67" t="s">
        <v>2391</v>
      </c>
      <c r="C67" t="s">
        <v>2392</v>
      </c>
      <c r="D67" t="s">
        <v>2267</v>
      </c>
      <c r="E67">
        <v>6</v>
      </c>
      <c r="J67" s="20" t="s">
        <v>6149</v>
      </c>
      <c r="K67" s="20" t="s">
        <v>7</v>
      </c>
      <c r="L67" t="s">
        <v>7770</v>
      </c>
      <c r="M67" t="s">
        <v>7771</v>
      </c>
      <c r="N67" t="s">
        <v>6731</v>
      </c>
      <c r="O67">
        <v>6</v>
      </c>
      <c r="P67">
        <v>0</v>
      </c>
    </row>
    <row r="68" spans="1:17">
      <c r="A68" s="16">
        <f t="shared" si="0"/>
        <v>66</v>
      </c>
      <c r="B68" t="s">
        <v>2393</v>
      </c>
      <c r="C68" t="s">
        <v>2394</v>
      </c>
      <c r="D68" t="s">
        <v>2267</v>
      </c>
      <c r="E68">
        <v>6</v>
      </c>
      <c r="J68" s="20" t="s">
        <v>6149</v>
      </c>
      <c r="K68" s="20" t="s">
        <v>7</v>
      </c>
      <c r="L68" t="s">
        <v>7772</v>
      </c>
      <c r="M68" t="s">
        <v>7773</v>
      </c>
      <c r="N68" t="s">
        <v>6731</v>
      </c>
      <c r="O68">
        <v>6</v>
      </c>
      <c r="P68">
        <v>0</v>
      </c>
    </row>
    <row r="69" spans="1:17" ht="226.8">
      <c r="A69" s="16">
        <f t="shared" ref="A69:A79" si="1">A68+1</f>
        <v>67</v>
      </c>
      <c r="B69" t="s">
        <v>2395</v>
      </c>
      <c r="C69" t="s">
        <v>2396</v>
      </c>
      <c r="D69" t="s">
        <v>2267</v>
      </c>
      <c r="E69">
        <v>2</v>
      </c>
      <c r="G69" s="30" t="s">
        <v>8415</v>
      </c>
      <c r="H69" s="30" t="s">
        <v>8706</v>
      </c>
      <c r="I69" s="30" t="s">
        <v>8710</v>
      </c>
      <c r="J69" t="s">
        <v>8702</v>
      </c>
      <c r="K69" t="s">
        <v>8703</v>
      </c>
      <c r="L69" t="s">
        <v>8704</v>
      </c>
      <c r="M69" t="s">
        <v>8705</v>
      </c>
      <c r="N69" t="s">
        <v>6767</v>
      </c>
      <c r="O69" t="s">
        <v>7092</v>
      </c>
      <c r="P69" t="s">
        <v>6768</v>
      </c>
    </row>
    <row r="70" spans="1:17" ht="32.4">
      <c r="A70" s="16">
        <f t="shared" si="1"/>
        <v>68</v>
      </c>
      <c r="B70" t="s">
        <v>2397</v>
      </c>
      <c r="C70" t="s">
        <v>2398</v>
      </c>
      <c r="D70" t="s">
        <v>2267</v>
      </c>
      <c r="E70">
        <v>62</v>
      </c>
      <c r="I70" s="30" t="s">
        <v>8711</v>
      </c>
      <c r="J70" s="72" t="s">
        <v>8702</v>
      </c>
      <c r="K70" s="72" t="s">
        <v>8703</v>
      </c>
      <c r="L70" t="s">
        <v>8707</v>
      </c>
      <c r="M70" t="s">
        <v>8708</v>
      </c>
      <c r="N70" t="s">
        <v>8709</v>
      </c>
      <c r="O70" s="68">
        <v>100100</v>
      </c>
      <c r="P70" t="s">
        <v>6768</v>
      </c>
    </row>
    <row r="71" spans="1:17" ht="32.4">
      <c r="A71" s="16">
        <f t="shared" si="1"/>
        <v>69</v>
      </c>
      <c r="B71" t="s">
        <v>2399</v>
      </c>
      <c r="C71" t="s">
        <v>2400</v>
      </c>
      <c r="D71" t="s">
        <v>2267</v>
      </c>
      <c r="E71">
        <v>10</v>
      </c>
      <c r="I71" s="30" t="s">
        <v>8714</v>
      </c>
      <c r="J71" s="72" t="s">
        <v>8702</v>
      </c>
      <c r="K71" s="72" t="s">
        <v>8703</v>
      </c>
      <c r="L71" t="s">
        <v>8712</v>
      </c>
      <c r="M71" t="s">
        <v>8713</v>
      </c>
      <c r="N71" t="s">
        <v>6767</v>
      </c>
      <c r="O71" t="s">
        <v>8559</v>
      </c>
      <c r="P71" t="s">
        <v>6768</v>
      </c>
    </row>
    <row r="72" spans="1:17">
      <c r="A72" s="16">
        <f t="shared" si="1"/>
        <v>70</v>
      </c>
      <c r="B72" t="s">
        <v>2401</v>
      </c>
      <c r="C72" t="s">
        <v>2402</v>
      </c>
      <c r="D72" t="s">
        <v>2267</v>
      </c>
      <c r="E72">
        <v>1</v>
      </c>
    </row>
    <row r="73" spans="1:17">
      <c r="A73" s="16">
        <f t="shared" si="1"/>
        <v>71</v>
      </c>
      <c r="B73" t="s">
        <v>2403</v>
      </c>
      <c r="C73" t="s">
        <v>2404</v>
      </c>
      <c r="D73" t="s">
        <v>2267</v>
      </c>
      <c r="E73">
        <v>24</v>
      </c>
    </row>
    <row r="74" spans="1:17" ht="48.6">
      <c r="A74" s="16">
        <f t="shared" si="1"/>
        <v>72</v>
      </c>
      <c r="B74" t="s">
        <v>2405</v>
      </c>
      <c r="C74" t="s">
        <v>2406</v>
      </c>
      <c r="D74" t="s">
        <v>2267</v>
      </c>
      <c r="E74">
        <v>1</v>
      </c>
      <c r="F74" s="72"/>
      <c r="G74" s="30" t="s">
        <v>10350</v>
      </c>
      <c r="H74" s="30" t="s">
        <v>7486</v>
      </c>
      <c r="J74" t="s">
        <v>7743</v>
      </c>
      <c r="K74" t="s">
        <v>7744</v>
      </c>
      <c r="L74" t="s">
        <v>7740</v>
      </c>
      <c r="M74" t="s">
        <v>7741</v>
      </c>
      <c r="N74" t="s">
        <v>6767</v>
      </c>
      <c r="O74" t="s">
        <v>7742</v>
      </c>
      <c r="P74" t="s">
        <v>6768</v>
      </c>
    </row>
    <row r="75" spans="1:17">
      <c r="A75" s="16">
        <f t="shared" si="1"/>
        <v>73</v>
      </c>
      <c r="B75" s="20" t="s">
        <v>6287</v>
      </c>
      <c r="C75" t="s">
        <v>2407</v>
      </c>
      <c r="D75" t="s">
        <v>2228</v>
      </c>
      <c r="E75">
        <v>8</v>
      </c>
      <c r="F75" s="72"/>
      <c r="G75" s="72"/>
      <c r="H75" s="72"/>
      <c r="J75" s="20" t="s">
        <v>6149</v>
      </c>
      <c r="K75" s="20" t="s">
        <v>7</v>
      </c>
      <c r="L75" t="s">
        <v>7786</v>
      </c>
      <c r="M75" t="s">
        <v>4991</v>
      </c>
      <c r="N75" t="s">
        <v>7321</v>
      </c>
      <c r="O75">
        <v>8</v>
      </c>
      <c r="P75">
        <v>0</v>
      </c>
    </row>
    <row r="76" spans="1:17">
      <c r="A76" s="16">
        <f t="shared" si="1"/>
        <v>74</v>
      </c>
      <c r="B76" t="s">
        <v>2408</v>
      </c>
      <c r="C76" t="s">
        <v>2409</v>
      </c>
      <c r="D76" t="s">
        <v>2267</v>
      </c>
      <c r="E76">
        <v>1</v>
      </c>
      <c r="J76" s="20" t="s">
        <v>6149</v>
      </c>
      <c r="K76" s="20" t="s">
        <v>7</v>
      </c>
      <c r="L76" t="s">
        <v>7750</v>
      </c>
      <c r="M76" t="s">
        <v>7751</v>
      </c>
      <c r="N76" t="s">
        <v>6731</v>
      </c>
      <c r="O76">
        <v>1</v>
      </c>
      <c r="P76">
        <v>0</v>
      </c>
      <c r="Q76" t="s">
        <v>7747</v>
      </c>
    </row>
    <row r="77" spans="1:17">
      <c r="A77" s="16">
        <f t="shared" si="1"/>
        <v>75</v>
      </c>
      <c r="B77" t="s">
        <v>2410</v>
      </c>
      <c r="C77" t="s">
        <v>2411</v>
      </c>
      <c r="D77" t="s">
        <v>2267</v>
      </c>
      <c r="E77">
        <v>3</v>
      </c>
      <c r="I77" t="s">
        <v>7780</v>
      </c>
      <c r="J77" s="20" t="s">
        <v>6149</v>
      </c>
      <c r="K77" s="20" t="s">
        <v>7</v>
      </c>
      <c r="L77" t="s">
        <v>7695</v>
      </c>
      <c r="M77" t="s">
        <v>7696</v>
      </c>
      <c r="N77" t="s">
        <v>6731</v>
      </c>
      <c r="O77">
        <v>3</v>
      </c>
      <c r="P77">
        <v>0</v>
      </c>
    </row>
    <row r="78" spans="1:17">
      <c r="A78" s="16">
        <f t="shared" si="1"/>
        <v>76</v>
      </c>
      <c r="B78" t="s">
        <v>2412</v>
      </c>
      <c r="C78" t="s">
        <v>2413</v>
      </c>
      <c r="D78" t="s">
        <v>2228</v>
      </c>
      <c r="E78">
        <v>1</v>
      </c>
      <c r="J78" s="20" t="s">
        <v>6149</v>
      </c>
      <c r="K78" s="20" t="s">
        <v>7</v>
      </c>
      <c r="L78" t="s">
        <v>7787</v>
      </c>
      <c r="M78" t="s">
        <v>7788</v>
      </c>
      <c r="N78" t="s">
        <v>6731</v>
      </c>
      <c r="O78">
        <v>1</v>
      </c>
      <c r="P78">
        <v>0</v>
      </c>
      <c r="Q78" t="s">
        <v>7789</v>
      </c>
    </row>
    <row r="79" spans="1:17">
      <c r="A79" s="16">
        <f t="shared" si="1"/>
        <v>77</v>
      </c>
      <c r="B79" t="s">
        <v>2268</v>
      </c>
      <c r="D79" t="s">
        <v>2252</v>
      </c>
      <c r="E79">
        <v>7</v>
      </c>
    </row>
  </sheetData>
  <mergeCells count="1">
    <mergeCell ref="A1:B1"/>
  </mergeCells>
  <phoneticPr fontId="2" type="noConversion"/>
  <conditionalFormatting sqref="C1">
    <cfRule type="duplicateValues" dxfId="140" priority="1"/>
  </conditionalFormatting>
  <hyperlinks>
    <hyperlink ref="F1" location="AS400清單!A1" display="回首頁"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工作表19"/>
  <dimension ref="A1:Q9"/>
  <sheetViews>
    <sheetView workbookViewId="0">
      <selection activeCell="F1" sqref="F1"/>
    </sheetView>
  </sheetViews>
  <sheetFormatPr defaultColWidth="8.77734375" defaultRowHeight="16.2"/>
  <cols>
    <col min="1" max="1" width="2.44140625" bestFit="1" customWidth="1"/>
    <col min="2" max="2" width="17.6640625" bestFit="1" customWidth="1"/>
    <col min="3" max="3" width="15.33203125" bestFit="1" customWidth="1"/>
    <col min="4" max="4" width="3.109375" bestFit="1" customWidth="1"/>
    <col min="5" max="6" width="2.44140625" bestFit="1" customWidth="1"/>
    <col min="11" max="11" width="17" customWidth="1"/>
  </cols>
  <sheetData>
    <row r="1" spans="1:17" s="2" customFormat="1">
      <c r="A1" s="105" t="s">
        <v>6710</v>
      </c>
      <c r="B1" s="105"/>
      <c r="C1" s="20" t="s">
        <v>5775</v>
      </c>
      <c r="D1" s="2" t="s">
        <v>7689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 t="shared" ref="A4:A9" si="0">A3+1</f>
        <v>2</v>
      </c>
      <c r="B4" t="s">
        <v>2244</v>
      </c>
      <c r="C4" t="s">
        <v>2245</v>
      </c>
      <c r="D4" s="16" t="s">
        <v>2228</v>
      </c>
      <c r="E4">
        <v>7</v>
      </c>
      <c r="J4" s="72" t="s">
        <v>7836</v>
      </c>
      <c r="K4" t="s">
        <v>7833</v>
      </c>
      <c r="L4" s="20" t="s">
        <v>7828</v>
      </c>
      <c r="M4" s="20" t="s">
        <v>7829</v>
      </c>
      <c r="N4" s="20" t="s">
        <v>6731</v>
      </c>
      <c r="O4">
        <v>10</v>
      </c>
    </row>
    <row r="5" spans="1:17">
      <c r="A5" s="16">
        <f t="shared" si="0"/>
        <v>3</v>
      </c>
      <c r="B5" t="s">
        <v>2270</v>
      </c>
      <c r="C5" t="s">
        <v>2271</v>
      </c>
      <c r="D5" s="16" t="s">
        <v>2228</v>
      </c>
      <c r="E5">
        <v>3</v>
      </c>
      <c r="J5" s="72" t="s">
        <v>7836</v>
      </c>
      <c r="K5" t="s">
        <v>7833</v>
      </c>
      <c r="L5" t="s">
        <v>7828</v>
      </c>
      <c r="M5" t="s">
        <v>7829</v>
      </c>
      <c r="N5" t="s">
        <v>6731</v>
      </c>
      <c r="O5">
        <v>10</v>
      </c>
    </row>
    <row r="6" spans="1:17">
      <c r="A6" s="16">
        <f t="shared" si="0"/>
        <v>4</v>
      </c>
      <c r="B6" t="s">
        <v>2414</v>
      </c>
      <c r="C6" t="s">
        <v>2415</v>
      </c>
      <c r="D6" s="16" t="s">
        <v>2228</v>
      </c>
      <c r="E6">
        <v>3</v>
      </c>
    </row>
    <row r="7" spans="1:17" ht="409.6">
      <c r="A7" s="16">
        <f t="shared" si="0"/>
        <v>5</v>
      </c>
      <c r="B7" t="s">
        <v>2416</v>
      </c>
      <c r="C7" t="s">
        <v>2417</v>
      </c>
      <c r="D7" s="16" t="s">
        <v>2228</v>
      </c>
      <c r="E7">
        <v>8</v>
      </c>
      <c r="I7" s="30" t="s">
        <v>7834</v>
      </c>
      <c r="J7" t="s">
        <v>7837</v>
      </c>
      <c r="K7" s="30" t="s">
        <v>7838</v>
      </c>
      <c r="L7" t="s">
        <v>7830</v>
      </c>
      <c r="M7" t="s">
        <v>7831</v>
      </c>
      <c r="N7" t="s">
        <v>7091</v>
      </c>
      <c r="O7" t="s">
        <v>7832</v>
      </c>
    </row>
    <row r="8" spans="1:17" ht="162">
      <c r="A8" s="16">
        <f t="shared" si="0"/>
        <v>6</v>
      </c>
      <c r="B8" t="s">
        <v>2418</v>
      </c>
      <c r="C8" t="s">
        <v>2419</v>
      </c>
      <c r="D8" s="16" t="s">
        <v>2252</v>
      </c>
      <c r="E8">
        <v>6</v>
      </c>
      <c r="F8">
        <v>4</v>
      </c>
      <c r="I8" s="30" t="s">
        <v>8236</v>
      </c>
      <c r="J8" t="s">
        <v>10647</v>
      </c>
      <c r="K8" t="s">
        <v>10648</v>
      </c>
      <c r="L8" t="s">
        <v>10649</v>
      </c>
      <c r="M8" t="s">
        <v>10650</v>
      </c>
      <c r="N8" t="s">
        <v>7091</v>
      </c>
      <c r="O8" t="s">
        <v>7807</v>
      </c>
      <c r="P8" t="s">
        <v>6933</v>
      </c>
    </row>
    <row r="9" spans="1:17">
      <c r="A9" s="16">
        <f t="shared" si="0"/>
        <v>7</v>
      </c>
      <c r="B9" t="s">
        <v>2268</v>
      </c>
      <c r="D9" s="16" t="s">
        <v>2252</v>
      </c>
      <c r="E9">
        <v>7</v>
      </c>
      <c r="F9">
        <v>0</v>
      </c>
    </row>
  </sheetData>
  <mergeCells count="1">
    <mergeCell ref="A1:B1"/>
  </mergeCells>
  <phoneticPr fontId="2" type="noConversion"/>
  <conditionalFormatting sqref="C1">
    <cfRule type="duplicateValues" dxfId="139" priority="1"/>
  </conditionalFormatting>
  <hyperlinks>
    <hyperlink ref="F1" location="AS400清單!A1" display="回首頁" xr:uid="{CCBAADAF-F0B4-4C81-B02E-0FC1EE6D252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工作表20"/>
  <dimension ref="A1:Q19"/>
  <sheetViews>
    <sheetView topLeftCell="A6" workbookViewId="0">
      <selection activeCell="B8" sqref="B8:C8"/>
    </sheetView>
  </sheetViews>
  <sheetFormatPr defaultRowHeight="16.2"/>
  <cols>
    <col min="1" max="1" width="3.44140625" bestFit="1" customWidth="1"/>
    <col min="2" max="2" width="17.6640625" bestFit="1" customWidth="1"/>
    <col min="3" max="3" width="17.77734375" bestFit="1" customWidth="1"/>
    <col min="4" max="4" width="3.109375" bestFit="1" customWidth="1"/>
    <col min="5" max="5" width="3.44140625" bestFit="1" customWidth="1"/>
    <col min="6" max="6" width="2.44140625" bestFit="1" customWidth="1"/>
  </cols>
  <sheetData>
    <row r="1" spans="1:17" s="2" customFormat="1">
      <c r="A1" s="105" t="s">
        <v>6710</v>
      </c>
      <c r="B1" s="105"/>
      <c r="C1" s="72" t="s">
        <v>5778</v>
      </c>
      <c r="D1" s="2" t="s">
        <v>10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2420</v>
      </c>
      <c r="D3" s="16" t="s">
        <v>2228</v>
      </c>
      <c r="E3">
        <v>4</v>
      </c>
    </row>
    <row r="4" spans="1:17">
      <c r="A4" s="16">
        <f>A3+1</f>
        <v>2</v>
      </c>
      <c r="B4" t="s">
        <v>2286</v>
      </c>
      <c r="C4" t="s">
        <v>2287</v>
      </c>
      <c r="D4" s="16" t="s">
        <v>2228</v>
      </c>
      <c r="E4">
        <v>1</v>
      </c>
    </row>
    <row r="5" spans="1:17">
      <c r="A5" s="16">
        <f t="shared" ref="A5:A19" si="0">A4+1</f>
        <v>3</v>
      </c>
      <c r="B5" t="s">
        <v>2288</v>
      </c>
      <c r="C5" t="s">
        <v>2289</v>
      </c>
      <c r="D5" s="16" t="s">
        <v>2228</v>
      </c>
      <c r="E5">
        <v>2</v>
      </c>
    </row>
    <row r="6" spans="1:17">
      <c r="A6" s="16">
        <f t="shared" si="0"/>
        <v>4</v>
      </c>
      <c r="B6" t="s">
        <v>2290</v>
      </c>
      <c r="C6" t="s">
        <v>2291</v>
      </c>
      <c r="D6" s="16" t="s">
        <v>2228</v>
      </c>
      <c r="E6">
        <v>7</v>
      </c>
    </row>
    <row r="7" spans="1:17">
      <c r="A7" s="16">
        <f t="shared" si="0"/>
        <v>5</v>
      </c>
      <c r="B7" t="s">
        <v>2421</v>
      </c>
      <c r="C7" t="s">
        <v>2422</v>
      </c>
      <c r="D7" s="16" t="s">
        <v>2228</v>
      </c>
      <c r="E7">
        <v>2</v>
      </c>
    </row>
    <row r="8" spans="1:17" ht="409.6">
      <c r="A8" s="16">
        <f t="shared" si="0"/>
        <v>6</v>
      </c>
      <c r="B8" t="s">
        <v>2423</v>
      </c>
      <c r="C8" t="s">
        <v>2424</v>
      </c>
      <c r="D8" s="16" t="s">
        <v>2228</v>
      </c>
      <c r="E8">
        <v>4</v>
      </c>
      <c r="G8" t="s">
        <v>6620</v>
      </c>
      <c r="H8" s="30" t="s">
        <v>8143</v>
      </c>
      <c r="J8" t="s">
        <v>6157</v>
      </c>
      <c r="K8" t="s">
        <v>6205</v>
      </c>
      <c r="L8" t="s">
        <v>8141</v>
      </c>
      <c r="M8" t="s">
        <v>8142</v>
      </c>
      <c r="N8" t="s">
        <v>6731</v>
      </c>
      <c r="O8">
        <v>2</v>
      </c>
      <c r="P8">
        <v>0</v>
      </c>
      <c r="Q8" s="30"/>
    </row>
    <row r="9" spans="1:17">
      <c r="A9" s="16">
        <f t="shared" si="0"/>
        <v>7</v>
      </c>
      <c r="B9" t="s">
        <v>2425</v>
      </c>
      <c r="C9" t="s">
        <v>2426</v>
      </c>
      <c r="D9" s="16" t="s">
        <v>2267</v>
      </c>
      <c r="E9">
        <v>30</v>
      </c>
    </row>
    <row r="10" spans="1:17">
      <c r="A10" s="16">
        <f t="shared" si="0"/>
        <v>8</v>
      </c>
      <c r="B10" t="s">
        <v>2427</v>
      </c>
      <c r="C10" t="s">
        <v>2428</v>
      </c>
      <c r="D10" s="16" t="s">
        <v>2228</v>
      </c>
      <c r="E10">
        <v>8</v>
      </c>
      <c r="J10" s="72" t="s">
        <v>6157</v>
      </c>
      <c r="K10" s="72" t="s">
        <v>6205</v>
      </c>
      <c r="L10" t="s">
        <v>8137</v>
      </c>
      <c r="M10" t="s">
        <v>8138</v>
      </c>
      <c r="N10" t="s">
        <v>6745</v>
      </c>
      <c r="O10">
        <v>8</v>
      </c>
      <c r="P10">
        <v>0</v>
      </c>
    </row>
    <row r="11" spans="1:17">
      <c r="A11" s="16">
        <f t="shared" si="0"/>
        <v>9</v>
      </c>
      <c r="B11" t="s">
        <v>2429</v>
      </c>
      <c r="C11" t="s">
        <v>2430</v>
      </c>
      <c r="D11" s="16" t="s">
        <v>2228</v>
      </c>
      <c r="E11">
        <v>8</v>
      </c>
      <c r="J11" s="72" t="s">
        <v>6157</v>
      </c>
      <c r="K11" s="72" t="s">
        <v>6205</v>
      </c>
      <c r="L11" t="s">
        <v>8139</v>
      </c>
      <c r="M11" t="s">
        <v>8140</v>
      </c>
      <c r="N11" t="s">
        <v>6745</v>
      </c>
      <c r="O11">
        <v>8</v>
      </c>
      <c r="P11">
        <v>0</v>
      </c>
    </row>
    <row r="12" spans="1:17">
      <c r="A12" s="16">
        <f t="shared" si="0"/>
        <v>10</v>
      </c>
      <c r="B12" t="s">
        <v>2431</v>
      </c>
      <c r="C12" t="s">
        <v>2432</v>
      </c>
      <c r="D12" s="16" t="s">
        <v>2252</v>
      </c>
      <c r="E12">
        <v>11</v>
      </c>
      <c r="F12">
        <v>0</v>
      </c>
    </row>
    <row r="13" spans="1:17">
      <c r="A13" s="16">
        <f t="shared" si="0"/>
        <v>11</v>
      </c>
      <c r="B13" t="s">
        <v>2278</v>
      </c>
      <c r="C13" t="s">
        <v>2279</v>
      </c>
      <c r="D13" s="16" t="s">
        <v>2252</v>
      </c>
      <c r="E13">
        <v>11</v>
      </c>
      <c r="F13">
        <v>0</v>
      </c>
    </row>
    <row r="14" spans="1:17">
      <c r="A14" s="16">
        <f t="shared" si="0"/>
        <v>12</v>
      </c>
      <c r="B14" t="s">
        <v>2244</v>
      </c>
      <c r="C14" t="s">
        <v>2245</v>
      </c>
      <c r="D14" s="16" t="s">
        <v>2228</v>
      </c>
      <c r="E14">
        <v>7</v>
      </c>
    </row>
    <row r="15" spans="1:17">
      <c r="A15" s="16">
        <f t="shared" si="0"/>
        <v>13</v>
      </c>
      <c r="B15" t="s">
        <v>2270</v>
      </c>
      <c r="C15" t="s">
        <v>2271</v>
      </c>
      <c r="D15" s="16" t="s">
        <v>2228</v>
      </c>
      <c r="E15">
        <v>3</v>
      </c>
    </row>
    <row r="16" spans="1:17">
      <c r="A16" s="16">
        <f t="shared" si="0"/>
        <v>14</v>
      </c>
      <c r="B16" t="s">
        <v>2433</v>
      </c>
      <c r="C16" t="s">
        <v>2434</v>
      </c>
      <c r="D16" s="16" t="s">
        <v>2228</v>
      </c>
      <c r="E16">
        <v>1</v>
      </c>
    </row>
    <row r="17" spans="1:6">
      <c r="A17" s="16">
        <f t="shared" si="0"/>
        <v>15</v>
      </c>
      <c r="B17" t="s">
        <v>2435</v>
      </c>
      <c r="C17" t="s">
        <v>2436</v>
      </c>
      <c r="D17" s="16" t="s">
        <v>2228</v>
      </c>
      <c r="E17">
        <v>10</v>
      </c>
    </row>
    <row r="18" spans="1:6">
      <c r="A18" s="16">
        <f t="shared" si="0"/>
        <v>16</v>
      </c>
      <c r="B18" t="s">
        <v>2437</v>
      </c>
      <c r="C18" t="s">
        <v>2438</v>
      </c>
      <c r="D18" s="16" t="s">
        <v>2267</v>
      </c>
      <c r="E18">
        <v>1</v>
      </c>
    </row>
    <row r="19" spans="1:6">
      <c r="A19" s="16">
        <f t="shared" si="0"/>
        <v>17</v>
      </c>
      <c r="B19" t="s">
        <v>2268</v>
      </c>
      <c r="D19" s="16" t="s">
        <v>2252</v>
      </c>
      <c r="E19">
        <v>7</v>
      </c>
      <c r="F19">
        <v>0</v>
      </c>
    </row>
  </sheetData>
  <mergeCells count="1">
    <mergeCell ref="A1:B1"/>
  </mergeCells>
  <phoneticPr fontId="2" type="noConversion"/>
  <conditionalFormatting sqref="C1">
    <cfRule type="duplicateValues" dxfId="138" priority="1"/>
  </conditionalFormatting>
  <hyperlinks>
    <hyperlink ref="F1" location="AS400清單!A1" display="回首頁" xr:uid="{9B231265-388D-4CB3-B780-FFBE34D6044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工作表21"/>
  <dimension ref="A1:Q20"/>
  <sheetViews>
    <sheetView workbookViewId="0">
      <selection activeCell="F1" sqref="F1"/>
    </sheetView>
  </sheetViews>
  <sheetFormatPr defaultRowHeight="16.2"/>
  <cols>
    <col min="1" max="1" width="3.44140625" bestFit="1" customWidth="1"/>
    <col min="2" max="2" width="17.6640625" bestFit="1" customWidth="1"/>
    <col min="3" max="3" width="16.88671875" bestFit="1" customWidth="1"/>
    <col min="4" max="4" width="3.109375" bestFit="1" customWidth="1"/>
    <col min="5" max="5" width="3.44140625" bestFit="1" customWidth="1"/>
    <col min="6" max="6" width="2.44140625" bestFit="1" customWidth="1"/>
    <col min="9" max="9" width="50.77734375" customWidth="1"/>
  </cols>
  <sheetData>
    <row r="1" spans="1:17" s="2" customFormat="1">
      <c r="A1" s="105" t="s">
        <v>6710</v>
      </c>
      <c r="B1" s="105"/>
      <c r="C1" s="72" t="s">
        <v>5779</v>
      </c>
      <c r="D1" s="2" t="s">
        <v>7846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s="20" t="s">
        <v>6038</v>
      </c>
      <c r="C4" s="20" t="s">
        <v>1839</v>
      </c>
      <c r="D4" s="16" t="s">
        <v>2228</v>
      </c>
      <c r="E4">
        <v>6</v>
      </c>
    </row>
    <row r="5" spans="1:17">
      <c r="A5" s="16">
        <f t="shared" ref="A5:A20" si="0">A4+1</f>
        <v>3</v>
      </c>
      <c r="B5" t="s">
        <v>2439</v>
      </c>
      <c r="C5" t="s">
        <v>2440</v>
      </c>
      <c r="D5" s="16" t="s">
        <v>2228</v>
      </c>
      <c r="E5">
        <v>8</v>
      </c>
      <c r="J5" t="s">
        <v>6151</v>
      </c>
      <c r="K5" t="s">
        <v>6199</v>
      </c>
      <c r="L5" t="s">
        <v>7847</v>
      </c>
      <c r="M5" t="s">
        <v>4963</v>
      </c>
      <c r="N5" t="s">
        <v>7321</v>
      </c>
      <c r="O5">
        <v>8</v>
      </c>
      <c r="P5">
        <v>0</v>
      </c>
    </row>
    <row r="6" spans="1:17" ht="81">
      <c r="A6" s="16">
        <f t="shared" si="0"/>
        <v>4</v>
      </c>
      <c r="B6" s="20" t="s">
        <v>6039</v>
      </c>
      <c r="C6" t="s">
        <v>2441</v>
      </c>
      <c r="D6" s="16" t="s">
        <v>2228</v>
      </c>
      <c r="E6">
        <v>7</v>
      </c>
      <c r="I6" s="30" t="s">
        <v>10686</v>
      </c>
      <c r="J6" s="72" t="s">
        <v>10672</v>
      </c>
      <c r="K6" s="72" t="s">
        <v>10673</v>
      </c>
      <c r="L6" t="s">
        <v>10674</v>
      </c>
      <c r="M6" t="s">
        <v>10675</v>
      </c>
      <c r="N6" t="s">
        <v>7204</v>
      </c>
      <c r="O6" t="s">
        <v>10676</v>
      </c>
      <c r="P6" t="s">
        <v>7681</v>
      </c>
    </row>
    <row r="7" spans="1:17">
      <c r="A7" s="16">
        <f t="shared" si="0"/>
        <v>5</v>
      </c>
      <c r="B7" t="s">
        <v>2442</v>
      </c>
      <c r="C7" t="s">
        <v>2443</v>
      </c>
      <c r="D7" s="16" t="s">
        <v>2228</v>
      </c>
      <c r="E7">
        <v>11</v>
      </c>
      <c r="J7" s="72" t="s">
        <v>6151</v>
      </c>
      <c r="K7" s="72" t="s">
        <v>6199</v>
      </c>
      <c r="L7" t="s">
        <v>7848</v>
      </c>
      <c r="M7" t="s">
        <v>4967</v>
      </c>
      <c r="N7" t="s">
        <v>6762</v>
      </c>
      <c r="O7">
        <v>16</v>
      </c>
      <c r="P7">
        <v>2</v>
      </c>
    </row>
    <row r="8" spans="1:17">
      <c r="A8" s="16">
        <f t="shared" si="0"/>
        <v>6</v>
      </c>
      <c r="B8" t="s">
        <v>2444</v>
      </c>
      <c r="C8" t="s">
        <v>2445</v>
      </c>
      <c r="D8" s="16" t="s">
        <v>2228</v>
      </c>
      <c r="E8">
        <v>3</v>
      </c>
    </row>
    <row r="9" spans="1:17" ht="64.8">
      <c r="A9" s="16">
        <f t="shared" si="0"/>
        <v>7</v>
      </c>
      <c r="B9" s="20" t="s">
        <v>6034</v>
      </c>
      <c r="C9" t="s">
        <v>2446</v>
      </c>
      <c r="D9" s="16" t="s">
        <v>2267</v>
      </c>
      <c r="E9">
        <v>1</v>
      </c>
      <c r="G9" s="30" t="s">
        <v>7859</v>
      </c>
      <c r="H9" s="30" t="s">
        <v>7858</v>
      </c>
      <c r="J9" s="72" t="s">
        <v>6151</v>
      </c>
      <c r="K9" s="72" t="s">
        <v>6199</v>
      </c>
      <c r="L9" t="s">
        <v>7851</v>
      </c>
      <c r="M9" t="s">
        <v>3632</v>
      </c>
      <c r="N9" t="s">
        <v>6731</v>
      </c>
      <c r="O9">
        <v>1</v>
      </c>
      <c r="P9">
        <v>0</v>
      </c>
      <c r="Q9" s="30"/>
    </row>
    <row r="10" spans="1:17">
      <c r="A10" s="16">
        <f t="shared" si="0"/>
        <v>8</v>
      </c>
      <c r="B10" t="s">
        <v>2447</v>
      </c>
      <c r="C10" t="s">
        <v>2448</v>
      </c>
      <c r="D10" s="16" t="s">
        <v>2228</v>
      </c>
      <c r="E10">
        <v>8</v>
      </c>
      <c r="G10" s="72"/>
      <c r="J10" s="72" t="s">
        <v>6151</v>
      </c>
      <c r="K10" s="72" t="s">
        <v>6199</v>
      </c>
      <c r="L10" t="s">
        <v>7852</v>
      </c>
      <c r="M10" t="s">
        <v>4971</v>
      </c>
      <c r="N10" t="s">
        <v>7321</v>
      </c>
      <c r="O10">
        <v>8</v>
      </c>
      <c r="P10">
        <v>0</v>
      </c>
    </row>
    <row r="11" spans="1:17">
      <c r="A11" s="16">
        <f t="shared" si="0"/>
        <v>9</v>
      </c>
      <c r="B11" t="s">
        <v>2355</v>
      </c>
      <c r="C11" t="s">
        <v>2356</v>
      </c>
      <c r="D11" s="16" t="s">
        <v>2267</v>
      </c>
      <c r="E11">
        <v>6</v>
      </c>
      <c r="G11" s="72"/>
      <c r="J11" s="72" t="s">
        <v>6151</v>
      </c>
      <c r="K11" s="72" t="s">
        <v>6199</v>
      </c>
      <c r="L11" t="s">
        <v>7764</v>
      </c>
      <c r="M11" t="s">
        <v>7765</v>
      </c>
      <c r="N11" t="s">
        <v>6731</v>
      </c>
      <c r="O11">
        <v>6</v>
      </c>
      <c r="P11">
        <v>0</v>
      </c>
    </row>
    <row r="12" spans="1:17">
      <c r="A12" s="16">
        <f t="shared" si="0"/>
        <v>10</v>
      </c>
      <c r="B12" t="s">
        <v>2357</v>
      </c>
      <c r="C12" t="s">
        <v>2358</v>
      </c>
      <c r="D12" s="16" t="s">
        <v>2267</v>
      </c>
      <c r="E12">
        <v>6</v>
      </c>
      <c r="J12" s="72" t="s">
        <v>6151</v>
      </c>
      <c r="K12" s="72" t="s">
        <v>6199</v>
      </c>
      <c r="L12" t="s">
        <v>7758</v>
      </c>
      <c r="M12" t="s">
        <v>7759</v>
      </c>
      <c r="N12" t="s">
        <v>6731</v>
      </c>
      <c r="O12">
        <v>6</v>
      </c>
      <c r="P12">
        <v>0</v>
      </c>
    </row>
    <row r="13" spans="1:17">
      <c r="A13" s="16">
        <f t="shared" si="0"/>
        <v>11</v>
      </c>
      <c r="B13" t="s">
        <v>2359</v>
      </c>
      <c r="C13" t="s">
        <v>2360</v>
      </c>
      <c r="D13" s="16" t="s">
        <v>2267</v>
      </c>
      <c r="E13">
        <v>6</v>
      </c>
      <c r="J13" s="72" t="s">
        <v>6151</v>
      </c>
      <c r="K13" s="72" t="s">
        <v>6199</v>
      </c>
      <c r="L13" t="s">
        <v>7766</v>
      </c>
      <c r="M13" t="s">
        <v>7767</v>
      </c>
      <c r="N13" t="s">
        <v>6731</v>
      </c>
      <c r="O13">
        <v>6</v>
      </c>
      <c r="P13">
        <v>0</v>
      </c>
    </row>
    <row r="14" spans="1:17">
      <c r="A14" s="16">
        <f t="shared" si="0"/>
        <v>12</v>
      </c>
      <c r="B14" t="s">
        <v>2361</v>
      </c>
      <c r="C14" t="s">
        <v>2362</v>
      </c>
      <c r="D14" s="16" t="s">
        <v>2267</v>
      </c>
      <c r="E14">
        <v>6</v>
      </c>
      <c r="J14" s="72" t="s">
        <v>6151</v>
      </c>
      <c r="K14" s="72" t="s">
        <v>6199</v>
      </c>
      <c r="L14" t="s">
        <v>7756</v>
      </c>
      <c r="M14" t="s">
        <v>7757</v>
      </c>
      <c r="N14" t="s">
        <v>6731</v>
      </c>
      <c r="O14">
        <v>6</v>
      </c>
      <c r="P14">
        <v>0</v>
      </c>
    </row>
    <row r="15" spans="1:17">
      <c r="A15" s="16">
        <f t="shared" si="0"/>
        <v>13</v>
      </c>
      <c r="B15" t="s">
        <v>2363</v>
      </c>
      <c r="C15" t="s">
        <v>2364</v>
      </c>
      <c r="D15" s="16" t="s">
        <v>2267</v>
      </c>
      <c r="E15">
        <v>6</v>
      </c>
      <c r="J15" s="72" t="s">
        <v>6151</v>
      </c>
      <c r="K15" s="72" t="s">
        <v>6199</v>
      </c>
      <c r="L15" t="s">
        <v>7849</v>
      </c>
      <c r="M15" t="s">
        <v>7850</v>
      </c>
      <c r="N15" t="s">
        <v>6731</v>
      </c>
      <c r="O15">
        <v>6</v>
      </c>
      <c r="P15">
        <v>0</v>
      </c>
    </row>
    <row r="16" spans="1:17">
      <c r="A16" s="16">
        <f t="shared" si="0"/>
        <v>14</v>
      </c>
      <c r="B16" t="s">
        <v>2449</v>
      </c>
      <c r="C16" t="s">
        <v>2450</v>
      </c>
      <c r="D16" s="16" t="s">
        <v>2228</v>
      </c>
      <c r="E16">
        <v>6</v>
      </c>
      <c r="I16" t="s">
        <v>7855</v>
      </c>
      <c r="J16" s="72" t="s">
        <v>6151</v>
      </c>
      <c r="K16" s="72" t="s">
        <v>6199</v>
      </c>
      <c r="L16" t="s">
        <v>7853</v>
      </c>
      <c r="M16" t="s">
        <v>7854</v>
      </c>
      <c r="N16" t="s">
        <v>6731</v>
      </c>
      <c r="O16">
        <v>32</v>
      </c>
      <c r="P16">
        <v>0</v>
      </c>
    </row>
    <row r="17" spans="1:16">
      <c r="A17" s="16">
        <f t="shared" si="0"/>
        <v>15</v>
      </c>
      <c r="B17" t="s">
        <v>2373</v>
      </c>
      <c r="C17" t="s">
        <v>2374</v>
      </c>
      <c r="D17" s="16" t="s">
        <v>2267</v>
      </c>
      <c r="E17">
        <v>6</v>
      </c>
      <c r="J17" s="72" t="s">
        <v>6151</v>
      </c>
      <c r="K17" s="72" t="s">
        <v>6199</v>
      </c>
      <c r="L17" t="s">
        <v>7762</v>
      </c>
      <c r="M17" t="s">
        <v>7763</v>
      </c>
      <c r="N17" t="s">
        <v>6731</v>
      </c>
      <c r="O17">
        <v>6</v>
      </c>
      <c r="P17">
        <v>0</v>
      </c>
    </row>
    <row r="18" spans="1:16" ht="409.6">
      <c r="A18" s="16">
        <f t="shared" si="0"/>
        <v>16</v>
      </c>
      <c r="B18" t="s">
        <v>2375</v>
      </c>
      <c r="C18" t="s">
        <v>2376</v>
      </c>
      <c r="D18" s="16" t="s">
        <v>2267</v>
      </c>
      <c r="E18">
        <v>1</v>
      </c>
      <c r="G18" s="30" t="s">
        <v>7857</v>
      </c>
      <c r="H18" s="30" t="s">
        <v>7856</v>
      </c>
      <c r="J18" s="72" t="s">
        <v>6151</v>
      </c>
      <c r="K18" s="72" t="s">
        <v>6199</v>
      </c>
      <c r="L18" t="s">
        <v>7752</v>
      </c>
      <c r="M18" t="s">
        <v>4772</v>
      </c>
      <c r="N18" t="s">
        <v>6731</v>
      </c>
      <c r="O18">
        <v>1</v>
      </c>
      <c r="P18">
        <v>0</v>
      </c>
    </row>
    <row r="19" spans="1:16">
      <c r="A19" s="16">
        <f t="shared" si="0"/>
        <v>17</v>
      </c>
      <c r="B19" t="s">
        <v>2451</v>
      </c>
      <c r="C19" t="s">
        <v>2452</v>
      </c>
      <c r="D19" s="16" t="s">
        <v>2267</v>
      </c>
      <c r="E19">
        <v>1</v>
      </c>
    </row>
    <row r="20" spans="1:16">
      <c r="A20" s="16">
        <f t="shared" si="0"/>
        <v>18</v>
      </c>
      <c r="B20" t="s">
        <v>2268</v>
      </c>
      <c r="D20" s="16" t="s">
        <v>2252</v>
      </c>
      <c r="E20">
        <v>7</v>
      </c>
      <c r="F20">
        <v>0</v>
      </c>
    </row>
  </sheetData>
  <mergeCells count="1">
    <mergeCell ref="A1:B1"/>
  </mergeCells>
  <phoneticPr fontId="2" type="noConversion"/>
  <conditionalFormatting sqref="C1">
    <cfRule type="duplicateValues" dxfId="137" priority="1"/>
  </conditionalFormatting>
  <hyperlinks>
    <hyperlink ref="F1" location="AS400清單!A1" display="回首頁" xr:uid="{CCA060C9-E86B-40AC-A498-947F2BF54DD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工作表22"/>
  <dimension ref="A1:F18"/>
  <sheetViews>
    <sheetView tabSelected="1" zoomScale="160" zoomScaleNormal="160" workbookViewId="0">
      <selection activeCell="G9" sqref="G9"/>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6">
      <c r="A1" s="16">
        <v>1</v>
      </c>
      <c r="B1" t="s">
        <v>2453</v>
      </c>
      <c r="C1" t="s">
        <v>2454</v>
      </c>
      <c r="D1" t="s">
        <v>2228</v>
      </c>
      <c r="E1">
        <v>9</v>
      </c>
    </row>
    <row r="2" spans="1:6">
      <c r="A2" s="16">
        <f>A1+1</f>
        <v>2</v>
      </c>
      <c r="B2" t="s">
        <v>2455</v>
      </c>
      <c r="C2" t="s">
        <v>2456</v>
      </c>
      <c r="D2" t="s">
        <v>2228</v>
      </c>
      <c r="E2">
        <v>7</v>
      </c>
    </row>
    <row r="3" spans="1:6">
      <c r="A3" s="16">
        <f t="shared" ref="A3:A18" si="0">A2+1</f>
        <v>3</v>
      </c>
      <c r="B3" t="s">
        <v>2457</v>
      </c>
      <c r="C3" t="s">
        <v>2458</v>
      </c>
      <c r="D3" t="s">
        <v>2252</v>
      </c>
      <c r="E3">
        <v>11</v>
      </c>
      <c r="F3">
        <v>0</v>
      </c>
    </row>
    <row r="4" spans="1:6">
      <c r="A4" s="16">
        <f t="shared" si="0"/>
        <v>4</v>
      </c>
      <c r="B4" t="s">
        <v>2459</v>
      </c>
      <c r="C4" t="s">
        <v>2460</v>
      </c>
      <c r="D4" t="s">
        <v>2267</v>
      </c>
      <c r="E4">
        <v>12</v>
      </c>
    </row>
    <row r="5" spans="1:6">
      <c r="A5" s="16">
        <f t="shared" si="0"/>
        <v>5</v>
      </c>
      <c r="B5" t="s">
        <v>2461</v>
      </c>
      <c r="C5" t="s">
        <v>2462</v>
      </c>
      <c r="D5" t="s">
        <v>2267</v>
      </c>
      <c r="E5">
        <v>12</v>
      </c>
    </row>
    <row r="6" spans="1:6">
      <c r="A6" s="16">
        <f t="shared" si="0"/>
        <v>6</v>
      </c>
      <c r="B6" t="s">
        <v>2244</v>
      </c>
      <c r="C6" t="s">
        <v>2245</v>
      </c>
      <c r="D6" t="s">
        <v>2228</v>
      </c>
      <c r="E6">
        <v>7</v>
      </c>
    </row>
    <row r="7" spans="1:6">
      <c r="A7" s="16">
        <f t="shared" si="0"/>
        <v>7</v>
      </c>
      <c r="B7" t="s">
        <v>2463</v>
      </c>
      <c r="C7" t="s">
        <v>2464</v>
      </c>
      <c r="D7" t="s">
        <v>2228</v>
      </c>
      <c r="E7">
        <v>1</v>
      </c>
    </row>
    <row r="8" spans="1:6">
      <c r="A8" s="16">
        <f t="shared" si="0"/>
        <v>8</v>
      </c>
      <c r="B8" t="s">
        <v>2465</v>
      </c>
      <c r="C8" t="s">
        <v>2466</v>
      </c>
      <c r="D8" t="s">
        <v>2228</v>
      </c>
      <c r="E8">
        <v>8</v>
      </c>
    </row>
    <row r="9" spans="1:6">
      <c r="A9" s="16">
        <f t="shared" si="0"/>
        <v>9</v>
      </c>
      <c r="B9" t="s">
        <v>2467</v>
      </c>
      <c r="C9" t="s">
        <v>2468</v>
      </c>
      <c r="D9" t="s">
        <v>2228</v>
      </c>
      <c r="E9">
        <v>8</v>
      </c>
    </row>
    <row r="10" spans="1:6">
      <c r="A10" s="16">
        <f t="shared" si="0"/>
        <v>10</v>
      </c>
      <c r="B10" t="s">
        <v>2469</v>
      </c>
      <c r="C10" t="s">
        <v>2470</v>
      </c>
      <c r="D10" t="s">
        <v>2471</v>
      </c>
      <c r="E10">
        <v>7</v>
      </c>
    </row>
    <row r="11" spans="1:6">
      <c r="A11" s="16">
        <f t="shared" si="0"/>
        <v>11</v>
      </c>
      <c r="B11" t="s">
        <v>2472</v>
      </c>
      <c r="C11" t="s">
        <v>2473</v>
      </c>
      <c r="D11" t="s">
        <v>2471</v>
      </c>
      <c r="E11">
        <v>8</v>
      </c>
    </row>
    <row r="12" spans="1:6">
      <c r="A12" s="16">
        <f t="shared" si="0"/>
        <v>12</v>
      </c>
      <c r="B12" t="s">
        <v>2474</v>
      </c>
      <c r="C12" t="s">
        <v>2475</v>
      </c>
      <c r="D12" t="s">
        <v>2471</v>
      </c>
      <c r="E12">
        <v>8</v>
      </c>
    </row>
    <row r="13" spans="1:6">
      <c r="A13" s="16">
        <f t="shared" si="0"/>
        <v>13</v>
      </c>
      <c r="B13" t="s">
        <v>2476</v>
      </c>
      <c r="C13" t="s">
        <v>2477</v>
      </c>
      <c r="D13" t="s">
        <v>2471</v>
      </c>
      <c r="E13">
        <v>1</v>
      </c>
    </row>
    <row r="14" spans="1:6">
      <c r="A14" s="16">
        <f t="shared" si="0"/>
        <v>14</v>
      </c>
      <c r="B14" t="s">
        <v>2478</v>
      </c>
      <c r="C14" t="s">
        <v>2479</v>
      </c>
      <c r="D14" t="s">
        <v>2471</v>
      </c>
      <c r="E14">
        <v>1</v>
      </c>
    </row>
    <row r="15" spans="1:6">
      <c r="A15" s="16">
        <f t="shared" si="0"/>
        <v>15</v>
      </c>
      <c r="B15" t="s">
        <v>2480</v>
      </c>
      <c r="C15" t="s">
        <v>2481</v>
      </c>
      <c r="D15" t="s">
        <v>2482</v>
      </c>
      <c r="E15">
        <v>1</v>
      </c>
    </row>
    <row r="16" spans="1:6">
      <c r="A16" s="16">
        <f t="shared" si="0"/>
        <v>16</v>
      </c>
      <c r="B16" t="s">
        <v>2483</v>
      </c>
      <c r="C16" t="s">
        <v>2484</v>
      </c>
      <c r="D16" t="s">
        <v>2471</v>
      </c>
      <c r="E16">
        <v>7</v>
      </c>
    </row>
    <row r="17" spans="1:5">
      <c r="A17" s="16">
        <f t="shared" si="0"/>
        <v>17</v>
      </c>
      <c r="B17" t="s">
        <v>2485</v>
      </c>
      <c r="C17" t="s">
        <v>2486</v>
      </c>
      <c r="D17" t="s">
        <v>2471</v>
      </c>
      <c r="E17">
        <v>2</v>
      </c>
    </row>
    <row r="18" spans="1:5">
      <c r="A18" s="16">
        <f t="shared" si="0"/>
        <v>18</v>
      </c>
      <c r="B18" t="s">
        <v>2487</v>
      </c>
      <c r="D18" t="s">
        <v>2488</v>
      </c>
      <c r="E18">
        <v>7</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工作表23"/>
  <dimension ref="A1:F16"/>
  <sheetViews>
    <sheetView workbookViewId="0">
      <selection activeCell="B14" sqref="B14"/>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s>
  <sheetData>
    <row r="1" spans="1:6">
      <c r="A1">
        <v>1</v>
      </c>
      <c r="B1" t="s">
        <v>2582</v>
      </c>
      <c r="C1" t="s">
        <v>2583</v>
      </c>
      <c r="D1" t="s">
        <v>2504</v>
      </c>
      <c r="E1">
        <v>4</v>
      </c>
    </row>
    <row r="2" spans="1:6">
      <c r="A2">
        <v>2</v>
      </c>
      <c r="B2" t="s">
        <v>2584</v>
      </c>
      <c r="C2" t="s">
        <v>2585</v>
      </c>
      <c r="D2" t="s">
        <v>2504</v>
      </c>
      <c r="E2">
        <v>8</v>
      </c>
    </row>
    <row r="3" spans="1:6">
      <c r="A3">
        <v>3</v>
      </c>
      <c r="B3" t="s">
        <v>2586</v>
      </c>
      <c r="C3" t="s">
        <v>2587</v>
      </c>
      <c r="D3" t="s">
        <v>2504</v>
      </c>
      <c r="E3">
        <v>6</v>
      </c>
    </row>
    <row r="4" spans="1:6">
      <c r="A4">
        <v>4</v>
      </c>
      <c r="B4" t="s">
        <v>2588</v>
      </c>
      <c r="C4" t="s">
        <v>2589</v>
      </c>
      <c r="D4" t="s">
        <v>2511</v>
      </c>
      <c r="E4">
        <v>2</v>
      </c>
    </row>
    <row r="5" spans="1:6">
      <c r="A5">
        <v>5</v>
      </c>
      <c r="B5" t="s">
        <v>2514</v>
      </c>
      <c r="C5" t="s">
        <v>2515</v>
      </c>
      <c r="D5" t="s">
        <v>2504</v>
      </c>
      <c r="E5">
        <v>7</v>
      </c>
    </row>
    <row r="6" spans="1:6">
      <c r="A6">
        <v>6</v>
      </c>
      <c r="B6" t="s">
        <v>2590</v>
      </c>
      <c r="C6" t="s">
        <v>2591</v>
      </c>
      <c r="D6" t="s">
        <v>1940</v>
      </c>
      <c r="E6">
        <v>11</v>
      </c>
    </row>
    <row r="7" spans="1:6">
      <c r="A7">
        <v>7</v>
      </c>
      <c r="B7" t="s">
        <v>2592</v>
      </c>
      <c r="C7" t="s">
        <v>2593</v>
      </c>
      <c r="D7" t="s">
        <v>2511</v>
      </c>
      <c r="E7">
        <v>5</v>
      </c>
    </row>
    <row r="8" spans="1:6">
      <c r="A8">
        <v>8</v>
      </c>
      <c r="B8" t="s">
        <v>2594</v>
      </c>
      <c r="C8" t="s">
        <v>2595</v>
      </c>
      <c r="D8" t="s">
        <v>2511</v>
      </c>
      <c r="E8">
        <v>1</v>
      </c>
    </row>
    <row r="9" spans="1:6">
      <c r="A9">
        <v>9</v>
      </c>
      <c r="B9" t="s">
        <v>2596</v>
      </c>
      <c r="C9" t="s">
        <v>2597</v>
      </c>
      <c r="D9" t="s">
        <v>2504</v>
      </c>
      <c r="E9">
        <v>1</v>
      </c>
    </row>
    <row r="10" spans="1:6">
      <c r="A10">
        <v>10</v>
      </c>
      <c r="B10" t="s">
        <v>2598</v>
      </c>
      <c r="C10" t="s">
        <v>2599</v>
      </c>
      <c r="D10" t="s">
        <v>2511</v>
      </c>
      <c r="E10">
        <v>1</v>
      </c>
    </row>
    <row r="11" spans="1:6">
      <c r="A11">
        <v>11</v>
      </c>
      <c r="B11" t="s">
        <v>2520</v>
      </c>
      <c r="C11" t="s">
        <v>2521</v>
      </c>
      <c r="D11" t="s">
        <v>2504</v>
      </c>
      <c r="E11">
        <v>8</v>
      </c>
    </row>
    <row r="12" spans="1:6">
      <c r="A12">
        <v>12</v>
      </c>
      <c r="B12" t="s">
        <v>2522</v>
      </c>
      <c r="C12" t="s">
        <v>2523</v>
      </c>
      <c r="D12" t="s">
        <v>2504</v>
      </c>
      <c r="E12">
        <v>7</v>
      </c>
    </row>
    <row r="13" spans="1:6">
      <c r="A13">
        <v>13</v>
      </c>
      <c r="B13" t="s">
        <v>2600</v>
      </c>
      <c r="C13" t="s">
        <v>2601</v>
      </c>
      <c r="D13" t="s">
        <v>2504</v>
      </c>
      <c r="E13">
        <v>2</v>
      </c>
    </row>
    <row r="14" spans="1:6">
      <c r="A14">
        <v>14</v>
      </c>
      <c r="B14" t="s">
        <v>2602</v>
      </c>
      <c r="C14" t="s">
        <v>2603</v>
      </c>
      <c r="D14" t="s">
        <v>2504</v>
      </c>
      <c r="E14">
        <v>2</v>
      </c>
    </row>
    <row r="15" spans="1:6">
      <c r="A15">
        <v>15</v>
      </c>
      <c r="B15" t="s">
        <v>2604</v>
      </c>
      <c r="C15" t="s">
        <v>2605</v>
      </c>
      <c r="D15" t="s">
        <v>2504</v>
      </c>
      <c r="E15">
        <v>3</v>
      </c>
    </row>
    <row r="16" spans="1:6">
      <c r="A16">
        <v>16</v>
      </c>
      <c r="B16" t="s">
        <v>2546</v>
      </c>
      <c r="D16" t="s">
        <v>1940</v>
      </c>
      <c r="E16">
        <v>7</v>
      </c>
      <c r="F16">
        <v>0</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工作表24"/>
  <dimension ref="A1:Q24"/>
  <sheetViews>
    <sheetView topLeftCell="A10" zoomScale="99" zoomScaleNormal="99" workbookViewId="0">
      <selection activeCell="J23" sqref="J23:K23"/>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8345</v>
      </c>
      <c r="D1" s="2" t="s">
        <v>8346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2502</v>
      </c>
      <c r="C3" t="s">
        <v>2503</v>
      </c>
      <c r="D3" t="s">
        <v>2504</v>
      </c>
      <c r="E3">
        <v>9</v>
      </c>
      <c r="J3" t="s">
        <v>6167</v>
      </c>
      <c r="K3" t="s">
        <v>6398</v>
      </c>
      <c r="L3" t="s">
        <v>8347</v>
      </c>
      <c r="M3" t="s">
        <v>2503</v>
      </c>
      <c r="N3" t="s">
        <v>6762</v>
      </c>
      <c r="O3">
        <v>9</v>
      </c>
    </row>
    <row r="4" spans="1:17">
      <c r="A4">
        <f>A3+1</f>
        <v>2</v>
      </c>
      <c r="B4" t="s">
        <v>2505</v>
      </c>
      <c r="C4" t="s">
        <v>2506</v>
      </c>
      <c r="D4" t="s">
        <v>2504</v>
      </c>
      <c r="E4">
        <v>7</v>
      </c>
      <c r="J4" t="s">
        <v>6167</v>
      </c>
      <c r="K4" t="s">
        <v>6398</v>
      </c>
      <c r="L4" t="s">
        <v>8348</v>
      </c>
      <c r="M4" t="s">
        <v>2506</v>
      </c>
      <c r="N4" t="s">
        <v>6762</v>
      </c>
      <c r="O4">
        <v>7</v>
      </c>
    </row>
    <row r="5" spans="1:17">
      <c r="A5">
        <f t="shared" ref="A5:A24" si="0">A4+1</f>
        <v>3</v>
      </c>
      <c r="B5" t="s">
        <v>2507</v>
      </c>
      <c r="C5" t="s">
        <v>2508</v>
      </c>
      <c r="D5" t="s">
        <v>1940</v>
      </c>
      <c r="E5">
        <v>11</v>
      </c>
      <c r="F5">
        <v>0</v>
      </c>
      <c r="J5" t="s">
        <v>6167</v>
      </c>
      <c r="K5" t="s">
        <v>6398</v>
      </c>
      <c r="L5" t="s">
        <v>8354</v>
      </c>
      <c r="M5" t="s">
        <v>2508</v>
      </c>
      <c r="N5" t="s">
        <v>6762</v>
      </c>
      <c r="O5">
        <v>16</v>
      </c>
    </row>
    <row r="6" spans="1:17">
      <c r="A6">
        <f t="shared" si="0"/>
        <v>4</v>
      </c>
      <c r="B6" t="s">
        <v>2509</v>
      </c>
      <c r="C6" t="s">
        <v>2510</v>
      </c>
      <c r="D6" t="s">
        <v>2511</v>
      </c>
      <c r="E6">
        <v>12</v>
      </c>
    </row>
    <row r="7" spans="1:17">
      <c r="A7">
        <f t="shared" si="0"/>
        <v>5</v>
      </c>
      <c r="B7" t="s">
        <v>2512</v>
      </c>
      <c r="C7" t="s">
        <v>2513</v>
      </c>
      <c r="D7" t="s">
        <v>2511</v>
      </c>
      <c r="E7">
        <v>12</v>
      </c>
    </row>
    <row r="8" spans="1:17">
      <c r="A8">
        <f t="shared" si="0"/>
        <v>6</v>
      </c>
      <c r="B8" t="s">
        <v>2514</v>
      </c>
      <c r="C8" t="s">
        <v>2515</v>
      </c>
      <c r="D8" t="s">
        <v>2504</v>
      </c>
      <c r="E8">
        <v>7</v>
      </c>
      <c r="J8" s="72" t="s">
        <v>6167</v>
      </c>
      <c r="K8" s="72" t="s">
        <v>6398</v>
      </c>
      <c r="L8" t="s">
        <v>7160</v>
      </c>
      <c r="M8" t="s">
        <v>7686</v>
      </c>
      <c r="N8" t="s">
        <v>6762</v>
      </c>
      <c r="O8">
        <v>7</v>
      </c>
    </row>
    <row r="9" spans="1:17" ht="162">
      <c r="A9">
        <f t="shared" si="0"/>
        <v>7</v>
      </c>
      <c r="B9" t="s">
        <v>2516</v>
      </c>
      <c r="C9" t="s">
        <v>2517</v>
      </c>
      <c r="D9" t="s">
        <v>2504</v>
      </c>
      <c r="E9">
        <v>1</v>
      </c>
      <c r="G9" s="30" t="s">
        <v>8372</v>
      </c>
      <c r="H9" s="30" t="s">
        <v>8371</v>
      </c>
      <c r="J9" s="72" t="s">
        <v>6167</v>
      </c>
      <c r="K9" s="72" t="s">
        <v>6398</v>
      </c>
      <c r="L9" t="s">
        <v>8349</v>
      </c>
      <c r="M9" t="s">
        <v>2517</v>
      </c>
      <c r="N9" t="s">
        <v>6731</v>
      </c>
      <c r="O9">
        <v>1</v>
      </c>
    </row>
    <row r="10" spans="1:17">
      <c r="A10">
        <f t="shared" si="0"/>
        <v>8</v>
      </c>
      <c r="B10" t="s">
        <v>2518</v>
      </c>
      <c r="C10" t="s">
        <v>2519</v>
      </c>
      <c r="D10" t="s">
        <v>2504</v>
      </c>
      <c r="E10">
        <v>8</v>
      </c>
      <c r="J10" s="72" t="s">
        <v>6167</v>
      </c>
      <c r="K10" s="72" t="s">
        <v>6398</v>
      </c>
      <c r="L10" t="s">
        <v>7874</v>
      </c>
      <c r="M10" t="s">
        <v>8353</v>
      </c>
      <c r="N10" t="s">
        <v>7321</v>
      </c>
      <c r="O10">
        <v>8</v>
      </c>
    </row>
    <row r="11" spans="1:17">
      <c r="A11">
        <f t="shared" si="0"/>
        <v>9</v>
      </c>
      <c r="B11" t="s">
        <v>2520</v>
      </c>
      <c r="C11" t="s">
        <v>2521</v>
      </c>
      <c r="D11" t="s">
        <v>2504</v>
      </c>
      <c r="E11">
        <v>8</v>
      </c>
      <c r="J11" s="72" t="s">
        <v>6167</v>
      </c>
      <c r="K11" s="72" t="s">
        <v>6398</v>
      </c>
      <c r="L11" t="s">
        <v>8327</v>
      </c>
      <c r="M11" t="s">
        <v>8350</v>
      </c>
      <c r="N11" t="s">
        <v>7321</v>
      </c>
      <c r="O11">
        <v>8</v>
      </c>
    </row>
    <row r="12" spans="1:17">
      <c r="A12">
        <f t="shared" si="0"/>
        <v>10</v>
      </c>
      <c r="B12" t="s">
        <v>2522</v>
      </c>
      <c r="C12" t="s">
        <v>2523</v>
      </c>
      <c r="D12" t="s">
        <v>2504</v>
      </c>
      <c r="E12">
        <v>7</v>
      </c>
      <c r="J12" s="72" t="s">
        <v>6167</v>
      </c>
      <c r="K12" s="72" t="s">
        <v>6398</v>
      </c>
      <c r="L12" t="s">
        <v>8351</v>
      </c>
      <c r="M12" t="s">
        <v>8352</v>
      </c>
      <c r="N12" t="s">
        <v>6731</v>
      </c>
      <c r="O12">
        <v>8</v>
      </c>
    </row>
    <row r="13" spans="1:17">
      <c r="A13">
        <f t="shared" si="0"/>
        <v>11</v>
      </c>
      <c r="B13" t="s">
        <v>2524</v>
      </c>
      <c r="C13" t="s">
        <v>2525</v>
      </c>
      <c r="D13" t="s">
        <v>2504</v>
      </c>
      <c r="E13">
        <v>8</v>
      </c>
      <c r="J13" s="72" t="s">
        <v>6167</v>
      </c>
      <c r="K13" s="72" t="s">
        <v>6398</v>
      </c>
      <c r="L13" t="s">
        <v>8356</v>
      </c>
      <c r="M13" t="s">
        <v>8357</v>
      </c>
      <c r="N13" t="s">
        <v>7321</v>
      </c>
      <c r="O13">
        <v>8</v>
      </c>
    </row>
    <row r="14" spans="1:17">
      <c r="A14">
        <f t="shared" si="0"/>
        <v>12</v>
      </c>
      <c r="B14" t="s">
        <v>2526</v>
      </c>
      <c r="C14" t="s">
        <v>2527</v>
      </c>
      <c r="D14" t="s">
        <v>2504</v>
      </c>
      <c r="E14">
        <v>8</v>
      </c>
      <c r="J14" s="72" t="s">
        <v>6167</v>
      </c>
      <c r="K14" s="72" t="s">
        <v>6398</v>
      </c>
      <c r="L14" t="s">
        <v>8186</v>
      </c>
      <c r="M14" t="s">
        <v>2527</v>
      </c>
      <c r="N14" t="s">
        <v>7321</v>
      </c>
      <c r="O14">
        <v>8</v>
      </c>
    </row>
    <row r="15" spans="1:17" ht="97.2">
      <c r="A15">
        <f t="shared" si="0"/>
        <v>13</v>
      </c>
      <c r="B15" t="s">
        <v>2528</v>
      </c>
      <c r="C15" t="s">
        <v>2529</v>
      </c>
      <c r="D15" t="s">
        <v>2504</v>
      </c>
      <c r="E15">
        <v>1</v>
      </c>
      <c r="G15" s="30" t="s">
        <v>8374</v>
      </c>
      <c r="H15" s="30" t="s">
        <v>8373</v>
      </c>
      <c r="J15" s="72" t="s">
        <v>6167</v>
      </c>
      <c r="K15" s="72" t="s">
        <v>6398</v>
      </c>
      <c r="L15" t="s">
        <v>7851</v>
      </c>
      <c r="M15" t="s">
        <v>2529</v>
      </c>
      <c r="N15" t="s">
        <v>6731</v>
      </c>
      <c r="O15">
        <v>1</v>
      </c>
    </row>
    <row r="16" spans="1:17" ht="32.4">
      <c r="A16">
        <f t="shared" si="0"/>
        <v>14</v>
      </c>
      <c r="B16" t="s">
        <v>2530</v>
      </c>
      <c r="C16" t="s">
        <v>2531</v>
      </c>
      <c r="D16" t="s">
        <v>2504</v>
      </c>
      <c r="E16">
        <v>1</v>
      </c>
      <c r="G16" s="30" t="s">
        <v>8376</v>
      </c>
      <c r="H16" s="30" t="s">
        <v>8375</v>
      </c>
      <c r="J16" s="72" t="s">
        <v>6167</v>
      </c>
      <c r="K16" s="72" t="s">
        <v>6398</v>
      </c>
      <c r="L16" t="s">
        <v>8359</v>
      </c>
      <c r="M16" t="s">
        <v>2531</v>
      </c>
      <c r="N16" t="s">
        <v>6731</v>
      </c>
      <c r="O16">
        <v>1</v>
      </c>
    </row>
    <row r="17" spans="1:15">
      <c r="A17">
        <f t="shared" si="0"/>
        <v>15</v>
      </c>
      <c r="B17" t="s">
        <v>2532</v>
      </c>
      <c r="C17" t="s">
        <v>2533</v>
      </c>
      <c r="D17" t="s">
        <v>2511</v>
      </c>
      <c r="E17">
        <v>1</v>
      </c>
      <c r="G17" t="s">
        <v>6620</v>
      </c>
      <c r="H17" s="72" t="s">
        <v>8362</v>
      </c>
      <c r="J17" s="72" t="s">
        <v>6167</v>
      </c>
      <c r="K17" s="72" t="s">
        <v>6398</v>
      </c>
      <c r="L17" t="s">
        <v>8360</v>
      </c>
      <c r="M17" t="s">
        <v>8361</v>
      </c>
      <c r="N17" t="s">
        <v>6731</v>
      </c>
      <c r="O17">
        <v>1</v>
      </c>
    </row>
    <row r="18" spans="1:15">
      <c r="A18">
        <f t="shared" si="0"/>
        <v>16</v>
      </c>
      <c r="B18" t="s">
        <v>2534</v>
      </c>
      <c r="C18" t="s">
        <v>2535</v>
      </c>
      <c r="D18" t="s">
        <v>2504</v>
      </c>
      <c r="E18">
        <v>7</v>
      </c>
      <c r="I18" t="s">
        <v>8370</v>
      </c>
      <c r="J18" s="72" t="s">
        <v>6167</v>
      </c>
      <c r="K18" s="72" t="s">
        <v>6398</v>
      </c>
      <c r="L18" t="s">
        <v>8358</v>
      </c>
      <c r="M18" t="s">
        <v>2535</v>
      </c>
      <c r="N18" t="s">
        <v>6731</v>
      </c>
      <c r="O18">
        <v>7</v>
      </c>
    </row>
    <row r="19" spans="1:15">
      <c r="A19">
        <f t="shared" si="0"/>
        <v>17</v>
      </c>
      <c r="B19" t="s">
        <v>2536</v>
      </c>
      <c r="C19" t="s">
        <v>2537</v>
      </c>
      <c r="D19" t="s">
        <v>2504</v>
      </c>
      <c r="E19">
        <v>2</v>
      </c>
    </row>
    <row r="20" spans="1:15">
      <c r="A20">
        <f t="shared" si="0"/>
        <v>18</v>
      </c>
      <c r="B20" t="s">
        <v>2538</v>
      </c>
      <c r="C20" t="s">
        <v>2539</v>
      </c>
      <c r="D20" t="s">
        <v>2511</v>
      </c>
      <c r="E20">
        <v>1</v>
      </c>
      <c r="J20" s="72" t="s">
        <v>6167</v>
      </c>
      <c r="K20" s="72" t="s">
        <v>6398</v>
      </c>
      <c r="L20" t="s">
        <v>8363</v>
      </c>
      <c r="M20" t="s">
        <v>2539</v>
      </c>
      <c r="N20" t="s">
        <v>6731</v>
      </c>
      <c r="O20">
        <v>1</v>
      </c>
    </row>
    <row r="21" spans="1:15">
      <c r="A21">
        <f t="shared" si="0"/>
        <v>19</v>
      </c>
      <c r="B21" t="s">
        <v>2540</v>
      </c>
      <c r="C21" t="s">
        <v>2541</v>
      </c>
      <c r="D21" t="s">
        <v>2504</v>
      </c>
      <c r="E21">
        <v>2</v>
      </c>
      <c r="J21" s="72" t="s">
        <v>6167</v>
      </c>
      <c r="K21" s="72" t="s">
        <v>6398</v>
      </c>
      <c r="L21" t="s">
        <v>6853</v>
      </c>
      <c r="M21" t="s">
        <v>2541</v>
      </c>
      <c r="N21" t="s">
        <v>6731</v>
      </c>
      <c r="O21">
        <v>2</v>
      </c>
    </row>
    <row r="22" spans="1:15">
      <c r="A22">
        <f t="shared" si="0"/>
        <v>20</v>
      </c>
      <c r="B22" t="s">
        <v>2542</v>
      </c>
      <c r="C22" t="s">
        <v>2543</v>
      </c>
      <c r="D22" t="s">
        <v>2511</v>
      </c>
      <c r="E22">
        <v>10</v>
      </c>
    </row>
    <row r="23" spans="1:15">
      <c r="A23">
        <f t="shared" si="0"/>
        <v>21</v>
      </c>
      <c r="B23" t="s">
        <v>2544</v>
      </c>
      <c r="C23" t="s">
        <v>2545</v>
      </c>
      <c r="D23" t="s">
        <v>2511</v>
      </c>
      <c r="E23">
        <v>62</v>
      </c>
      <c r="J23" s="72" t="s">
        <v>6167</v>
      </c>
      <c r="K23" s="72" t="s">
        <v>6398</v>
      </c>
      <c r="L23" t="s">
        <v>8355</v>
      </c>
      <c r="M23" t="s">
        <v>2545</v>
      </c>
      <c r="N23" t="s">
        <v>6731</v>
      </c>
      <c r="O23">
        <v>60</v>
      </c>
    </row>
    <row r="24" spans="1:15">
      <c r="A24">
        <f t="shared" si="0"/>
        <v>22</v>
      </c>
      <c r="B24" t="s">
        <v>2546</v>
      </c>
      <c r="D24" t="s">
        <v>1940</v>
      </c>
      <c r="E24">
        <v>7</v>
      </c>
    </row>
  </sheetData>
  <mergeCells count="1">
    <mergeCell ref="A1:B1"/>
  </mergeCells>
  <phoneticPr fontId="2" type="noConversion"/>
  <conditionalFormatting sqref="C1">
    <cfRule type="duplicateValues" dxfId="136" priority="1"/>
  </conditionalFormatting>
  <hyperlinks>
    <hyperlink ref="F1" location="AS400清單!A1" display="回首頁" xr:uid="{FED23D1A-B896-401D-9052-2E7A6387E4A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工作表25"/>
  <dimension ref="A1:Q12"/>
  <sheetViews>
    <sheetView workbookViewId="0">
      <selection sqref="A1:B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s>
  <sheetData>
    <row r="1" spans="1:17" s="2" customFormat="1">
      <c r="A1" s="105" t="s">
        <v>6968</v>
      </c>
      <c r="B1" s="105"/>
      <c r="C1" s="2" t="s">
        <v>6992</v>
      </c>
      <c r="D1" s="2" t="s">
        <v>6993</v>
      </c>
    </row>
    <row r="2" spans="1:17" s="2" customFormat="1">
      <c r="A2" s="62" t="s">
        <v>6969</v>
      </c>
      <c r="B2" s="62" t="s">
        <v>3211</v>
      </c>
      <c r="C2" s="62" t="s">
        <v>6970</v>
      </c>
      <c r="D2" s="62" t="s">
        <v>6971</v>
      </c>
      <c r="E2" s="62" t="s">
        <v>6972</v>
      </c>
      <c r="F2" s="62" t="s">
        <v>6725</v>
      </c>
      <c r="G2" s="62" t="s">
        <v>6728</v>
      </c>
      <c r="H2" s="63" t="s">
        <v>6973</v>
      </c>
      <c r="I2" s="63" t="s">
        <v>6974</v>
      </c>
      <c r="J2" s="63" t="s">
        <v>6975</v>
      </c>
      <c r="K2" s="63" t="s">
        <v>6717</v>
      </c>
      <c r="L2" s="63" t="s">
        <v>6976</v>
      </c>
      <c r="M2" s="63" t="s">
        <v>6977</v>
      </c>
      <c r="N2" s="63" t="s">
        <v>6890</v>
      </c>
      <c r="O2" s="63" t="s">
        <v>6978</v>
      </c>
      <c r="P2" s="63" t="s">
        <v>6725</v>
      </c>
      <c r="Q2" s="63" t="s">
        <v>6979</v>
      </c>
    </row>
    <row r="3" spans="1:17">
      <c r="A3" s="16">
        <v>1</v>
      </c>
      <c r="B3" t="s">
        <v>2269</v>
      </c>
      <c r="C3" t="s">
        <v>2243</v>
      </c>
      <c r="D3" s="16" t="s">
        <v>2228</v>
      </c>
      <c r="E3">
        <v>4</v>
      </c>
    </row>
    <row r="4" spans="1:17">
      <c r="A4" s="16">
        <f>A3+1</f>
        <v>2</v>
      </c>
      <c r="B4" t="s">
        <v>2547</v>
      </c>
      <c r="C4" t="s">
        <v>2548</v>
      </c>
      <c r="D4" s="16" t="s">
        <v>2228</v>
      </c>
      <c r="E4">
        <v>6</v>
      </c>
      <c r="J4" t="s">
        <v>6186</v>
      </c>
      <c r="K4" t="s">
        <v>6240</v>
      </c>
      <c r="L4" t="s">
        <v>6980</v>
      </c>
      <c r="M4" t="s">
        <v>3108</v>
      </c>
      <c r="N4" t="s">
        <v>6762</v>
      </c>
      <c r="O4">
        <v>6</v>
      </c>
      <c r="P4">
        <v>0</v>
      </c>
    </row>
    <row r="5" spans="1:17">
      <c r="A5" s="16">
        <f t="shared" ref="A5:A12" si="0">A4+1</f>
        <v>3</v>
      </c>
      <c r="B5" t="s">
        <v>2549</v>
      </c>
      <c r="C5" t="s">
        <v>2550</v>
      </c>
      <c r="D5" s="16" t="s">
        <v>2228</v>
      </c>
      <c r="E5">
        <v>1</v>
      </c>
    </row>
    <row r="6" spans="1:17">
      <c r="A6" s="16">
        <f t="shared" si="0"/>
        <v>4</v>
      </c>
      <c r="B6" t="s">
        <v>2551</v>
      </c>
      <c r="C6" t="s">
        <v>2552</v>
      </c>
      <c r="D6" s="16" t="s">
        <v>2252</v>
      </c>
      <c r="E6">
        <v>11</v>
      </c>
      <c r="F6">
        <v>0</v>
      </c>
      <c r="J6" s="20" t="s">
        <v>6186</v>
      </c>
      <c r="K6" s="20" t="s">
        <v>6240</v>
      </c>
      <c r="L6" s="20" t="s">
        <v>6981</v>
      </c>
      <c r="M6" s="20" t="s">
        <v>5206</v>
      </c>
      <c r="N6" s="20" t="s">
        <v>6762</v>
      </c>
      <c r="O6" s="20">
        <v>16</v>
      </c>
      <c r="P6" s="20">
        <v>2</v>
      </c>
    </row>
    <row r="7" spans="1:17">
      <c r="A7" s="16">
        <f t="shared" si="0"/>
        <v>5</v>
      </c>
      <c r="B7" t="s">
        <v>2553</v>
      </c>
      <c r="C7" t="s">
        <v>2554</v>
      </c>
      <c r="D7" s="16" t="s">
        <v>2252</v>
      </c>
      <c r="E7">
        <v>11</v>
      </c>
      <c r="F7">
        <v>0</v>
      </c>
      <c r="J7" t="s">
        <v>6186</v>
      </c>
      <c r="K7" t="s">
        <v>6240</v>
      </c>
      <c r="L7" t="s">
        <v>6982</v>
      </c>
      <c r="M7" t="s">
        <v>6983</v>
      </c>
      <c r="N7" t="s">
        <v>6762</v>
      </c>
      <c r="O7">
        <v>16</v>
      </c>
      <c r="P7">
        <v>2</v>
      </c>
    </row>
    <row r="8" spans="1:17">
      <c r="A8" s="16">
        <f t="shared" si="0"/>
        <v>6</v>
      </c>
      <c r="B8" t="s">
        <v>2555</v>
      </c>
      <c r="C8" t="s">
        <v>2556</v>
      </c>
      <c r="D8" s="16" t="s">
        <v>2252</v>
      </c>
      <c r="E8">
        <v>11</v>
      </c>
      <c r="F8">
        <v>0</v>
      </c>
      <c r="J8" t="s">
        <v>6186</v>
      </c>
      <c r="K8" t="s">
        <v>6240</v>
      </c>
      <c r="L8" t="s">
        <v>6984</v>
      </c>
      <c r="M8" t="s">
        <v>6985</v>
      </c>
      <c r="N8" t="s">
        <v>6762</v>
      </c>
      <c r="O8">
        <v>16</v>
      </c>
      <c r="P8">
        <v>2</v>
      </c>
    </row>
    <row r="9" spans="1:17">
      <c r="A9" s="16">
        <f t="shared" si="0"/>
        <v>7</v>
      </c>
      <c r="B9" t="s">
        <v>2557</v>
      </c>
      <c r="C9" t="s">
        <v>2558</v>
      </c>
      <c r="D9" s="16" t="s">
        <v>2252</v>
      </c>
      <c r="E9">
        <v>11</v>
      </c>
      <c r="F9">
        <v>0</v>
      </c>
      <c r="J9" t="s">
        <v>6186</v>
      </c>
      <c r="K9" t="s">
        <v>6240</v>
      </c>
      <c r="L9" t="s">
        <v>6986</v>
      </c>
      <c r="M9" t="s">
        <v>6987</v>
      </c>
      <c r="N9" t="s">
        <v>6762</v>
      </c>
      <c r="O9">
        <v>16</v>
      </c>
      <c r="P9">
        <v>2</v>
      </c>
    </row>
    <row r="10" spans="1:17">
      <c r="A10" s="16">
        <f t="shared" si="0"/>
        <v>8</v>
      </c>
      <c r="B10" t="s">
        <v>2559</v>
      </c>
      <c r="C10" t="s">
        <v>2560</v>
      </c>
      <c r="D10" s="16" t="s">
        <v>2252</v>
      </c>
      <c r="E10">
        <v>11</v>
      </c>
      <c r="F10">
        <v>0</v>
      </c>
      <c r="J10" t="s">
        <v>6186</v>
      </c>
      <c r="K10" t="s">
        <v>6240</v>
      </c>
      <c r="L10" t="s">
        <v>6988</v>
      </c>
      <c r="M10" t="s">
        <v>6989</v>
      </c>
      <c r="N10" t="s">
        <v>6762</v>
      </c>
      <c r="O10">
        <v>16</v>
      </c>
      <c r="P10">
        <v>2</v>
      </c>
    </row>
    <row r="11" spans="1:17">
      <c r="A11" s="16">
        <f t="shared" si="0"/>
        <v>9</v>
      </c>
      <c r="B11" t="s">
        <v>2561</v>
      </c>
      <c r="C11" t="s">
        <v>2562</v>
      </c>
      <c r="D11" s="16" t="s">
        <v>2252</v>
      </c>
      <c r="E11">
        <v>11</v>
      </c>
      <c r="F11">
        <v>0</v>
      </c>
      <c r="J11" t="s">
        <v>6186</v>
      </c>
      <c r="K11" t="s">
        <v>6240</v>
      </c>
      <c r="L11" t="s">
        <v>6990</v>
      </c>
      <c r="M11" t="s">
        <v>6991</v>
      </c>
      <c r="N11" t="s">
        <v>6762</v>
      </c>
      <c r="O11">
        <v>16</v>
      </c>
      <c r="P11">
        <v>2</v>
      </c>
    </row>
    <row r="12" spans="1:17">
      <c r="A12" s="16">
        <f t="shared" si="0"/>
        <v>10</v>
      </c>
      <c r="B12" t="s">
        <v>2268</v>
      </c>
      <c r="D12" s="16" t="s">
        <v>2252</v>
      </c>
      <c r="E12">
        <v>7</v>
      </c>
      <c r="F12">
        <v>0</v>
      </c>
    </row>
  </sheetData>
  <mergeCells count="1">
    <mergeCell ref="A1:B1"/>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工作表26"/>
  <dimension ref="A1:Q19"/>
  <sheetViews>
    <sheetView zoomScaleNormal="100" workbookViewId="0">
      <selection activeCell="K13" sqref="K13"/>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5782</v>
      </c>
      <c r="D1" s="2" t="s">
        <v>8364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2563</v>
      </c>
      <c r="C4" t="s">
        <v>2564</v>
      </c>
      <c r="D4" s="16" t="s">
        <v>2267</v>
      </c>
      <c r="E4">
        <v>7</v>
      </c>
      <c r="I4" t="s">
        <v>8368</v>
      </c>
      <c r="J4" t="s">
        <v>6167</v>
      </c>
      <c r="K4" t="s">
        <v>6398</v>
      </c>
      <c r="L4" t="s">
        <v>8173</v>
      </c>
      <c r="M4" t="s">
        <v>8365</v>
      </c>
      <c r="N4" t="s">
        <v>6731</v>
      </c>
      <c r="O4">
        <v>5</v>
      </c>
      <c r="P4">
        <v>0</v>
      </c>
    </row>
    <row r="5" spans="1:17">
      <c r="A5" s="16">
        <f t="shared" ref="A5:A19" si="0">A4+1</f>
        <v>3</v>
      </c>
      <c r="B5" t="s">
        <v>2244</v>
      </c>
      <c r="C5" t="s">
        <v>2245</v>
      </c>
      <c r="D5" s="16" t="s">
        <v>2228</v>
      </c>
      <c r="E5">
        <v>7</v>
      </c>
    </row>
    <row r="6" spans="1:17">
      <c r="A6" s="16">
        <f t="shared" si="0"/>
        <v>4</v>
      </c>
      <c r="B6" t="s">
        <v>2565</v>
      </c>
      <c r="C6" t="s">
        <v>2566</v>
      </c>
      <c r="D6" s="16" t="s">
        <v>2228</v>
      </c>
      <c r="E6">
        <v>8</v>
      </c>
    </row>
    <row r="7" spans="1:17">
      <c r="A7" s="16">
        <f t="shared" si="0"/>
        <v>5</v>
      </c>
      <c r="B7" t="s">
        <v>2567</v>
      </c>
      <c r="C7" t="s">
        <v>2568</v>
      </c>
      <c r="D7" s="16" t="s">
        <v>2252</v>
      </c>
      <c r="E7">
        <v>11</v>
      </c>
      <c r="F7">
        <v>0</v>
      </c>
    </row>
    <row r="8" spans="1:17">
      <c r="A8" s="16">
        <f t="shared" si="0"/>
        <v>6</v>
      </c>
      <c r="B8" t="s">
        <v>2569</v>
      </c>
      <c r="C8" t="s">
        <v>2570</v>
      </c>
      <c r="D8" s="16" t="s">
        <v>2267</v>
      </c>
      <c r="E8">
        <v>1</v>
      </c>
    </row>
    <row r="9" spans="1:17">
      <c r="A9" s="16">
        <f t="shared" si="0"/>
        <v>7</v>
      </c>
      <c r="B9" t="s">
        <v>2453</v>
      </c>
      <c r="C9" t="s">
        <v>2454</v>
      </c>
      <c r="D9" s="16" t="s">
        <v>2228</v>
      </c>
      <c r="E9">
        <v>9</v>
      </c>
    </row>
    <row r="10" spans="1:17">
      <c r="A10" s="16">
        <f t="shared" si="0"/>
        <v>8</v>
      </c>
      <c r="B10" t="s">
        <v>2455</v>
      </c>
      <c r="C10" t="s">
        <v>2456</v>
      </c>
      <c r="D10" s="16" t="s">
        <v>2228</v>
      </c>
      <c r="E10">
        <v>7</v>
      </c>
    </row>
    <row r="11" spans="1:17">
      <c r="A11" s="16">
        <f t="shared" si="0"/>
        <v>9</v>
      </c>
      <c r="B11" t="s">
        <v>2457</v>
      </c>
      <c r="C11" t="s">
        <v>2458</v>
      </c>
      <c r="D11" s="16" t="s">
        <v>2252</v>
      </c>
      <c r="E11">
        <v>11</v>
      </c>
      <c r="F11">
        <v>0</v>
      </c>
      <c r="I11" t="s">
        <v>8369</v>
      </c>
      <c r="J11" t="s">
        <v>6167</v>
      </c>
      <c r="K11" t="s">
        <v>6398</v>
      </c>
      <c r="L11" t="s">
        <v>8366</v>
      </c>
      <c r="M11" t="s">
        <v>8367</v>
      </c>
      <c r="N11" t="s">
        <v>6762</v>
      </c>
      <c r="O11">
        <v>16</v>
      </c>
      <c r="P11">
        <v>2</v>
      </c>
    </row>
    <row r="12" spans="1:17">
      <c r="A12" s="16">
        <f t="shared" si="0"/>
        <v>10</v>
      </c>
      <c r="B12" t="s">
        <v>2490</v>
      </c>
      <c r="C12" t="s">
        <v>2491</v>
      </c>
      <c r="D12" s="16" t="s">
        <v>2228</v>
      </c>
      <c r="E12">
        <v>8</v>
      </c>
    </row>
    <row r="13" spans="1:17">
      <c r="A13" s="16">
        <f t="shared" si="0"/>
        <v>11</v>
      </c>
      <c r="B13" t="s">
        <v>2494</v>
      </c>
      <c r="C13" t="s">
        <v>2495</v>
      </c>
      <c r="D13" s="16" t="s">
        <v>2228</v>
      </c>
      <c r="E13">
        <v>1</v>
      </c>
    </row>
    <row r="14" spans="1:17">
      <c r="A14" s="16">
        <f t="shared" si="0"/>
        <v>12</v>
      </c>
      <c r="B14" t="s">
        <v>2498</v>
      </c>
      <c r="C14" t="s">
        <v>2499</v>
      </c>
      <c r="D14" s="16" t="s">
        <v>2228</v>
      </c>
      <c r="E14">
        <v>7</v>
      </c>
    </row>
    <row r="15" spans="1:17">
      <c r="A15" s="16">
        <f t="shared" si="0"/>
        <v>13</v>
      </c>
      <c r="B15" t="s">
        <v>2500</v>
      </c>
      <c r="C15" t="s">
        <v>2501</v>
      </c>
      <c r="D15" s="16" t="s">
        <v>2267</v>
      </c>
      <c r="E15">
        <v>1</v>
      </c>
    </row>
    <row r="16" spans="1:17">
      <c r="A16" s="16">
        <f t="shared" si="0"/>
        <v>14</v>
      </c>
      <c r="B16" t="s">
        <v>2467</v>
      </c>
      <c r="C16" t="s">
        <v>2468</v>
      </c>
      <c r="D16" s="16" t="s">
        <v>2228</v>
      </c>
      <c r="E16">
        <v>8</v>
      </c>
    </row>
    <row r="17" spans="1:6">
      <c r="A17" s="16">
        <f t="shared" si="0"/>
        <v>15</v>
      </c>
      <c r="B17" t="s">
        <v>2469</v>
      </c>
      <c r="C17" t="s">
        <v>2489</v>
      </c>
      <c r="D17" s="16" t="s">
        <v>2228</v>
      </c>
      <c r="E17">
        <v>7</v>
      </c>
    </row>
    <row r="18" spans="1:6">
      <c r="A18" s="16">
        <f t="shared" si="0"/>
        <v>16</v>
      </c>
      <c r="B18" t="s">
        <v>2571</v>
      </c>
      <c r="C18" t="s">
        <v>2572</v>
      </c>
      <c r="D18" s="16" t="s">
        <v>2228</v>
      </c>
      <c r="E18">
        <v>2</v>
      </c>
    </row>
    <row r="19" spans="1:6">
      <c r="A19" s="16">
        <f t="shared" si="0"/>
        <v>17</v>
      </c>
      <c r="B19" t="s">
        <v>2268</v>
      </c>
      <c r="D19" s="16" t="s">
        <v>2252</v>
      </c>
      <c r="E19">
        <v>7</v>
      </c>
      <c r="F19">
        <v>0</v>
      </c>
    </row>
  </sheetData>
  <mergeCells count="1">
    <mergeCell ref="A1:B1"/>
  </mergeCells>
  <phoneticPr fontId="2" type="noConversion"/>
  <conditionalFormatting sqref="C1">
    <cfRule type="duplicateValues" dxfId="135" priority="1"/>
  </conditionalFormatting>
  <hyperlinks>
    <hyperlink ref="F1" location="AS400清單!A1" display="回首頁" xr:uid="{D1BA0504-6B70-460C-B484-4014F827843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工作表27"/>
  <dimension ref="A1:F5"/>
  <sheetViews>
    <sheetView workbookViewId="0"/>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2269</v>
      </c>
      <c r="C1" t="s">
        <v>2243</v>
      </c>
      <c r="D1" s="16" t="s">
        <v>2228</v>
      </c>
      <c r="E1">
        <v>4</v>
      </c>
    </row>
    <row r="2" spans="1:6">
      <c r="A2" s="16">
        <f>A1+1</f>
        <v>2</v>
      </c>
      <c r="B2" t="s">
        <v>2573</v>
      </c>
      <c r="C2" t="s">
        <v>2574</v>
      </c>
      <c r="D2" s="16" t="s">
        <v>2267</v>
      </c>
      <c r="E2">
        <v>10</v>
      </c>
    </row>
    <row r="3" spans="1:6">
      <c r="A3" s="16">
        <f>A2+1</f>
        <v>3</v>
      </c>
      <c r="B3" t="s">
        <v>2575</v>
      </c>
      <c r="C3" t="s">
        <v>2576</v>
      </c>
      <c r="D3" s="16" t="s">
        <v>2228</v>
      </c>
      <c r="E3">
        <v>6</v>
      </c>
    </row>
    <row r="4" spans="1:6">
      <c r="A4" s="16">
        <f>A3+1</f>
        <v>4</v>
      </c>
      <c r="B4" t="s">
        <v>2577</v>
      </c>
      <c r="C4" t="s">
        <v>2578</v>
      </c>
      <c r="D4" s="16" t="s">
        <v>2252</v>
      </c>
      <c r="E4">
        <v>11</v>
      </c>
    </row>
    <row r="5" spans="1:6">
      <c r="A5" s="16">
        <f>A4+1</f>
        <v>5</v>
      </c>
      <c r="B5" t="s">
        <v>2268</v>
      </c>
      <c r="D5" s="16" t="s">
        <v>2252</v>
      </c>
      <c r="E5">
        <v>7</v>
      </c>
      <c r="F5">
        <v>0</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工作表28"/>
  <dimension ref="A1:Q19"/>
  <sheetViews>
    <sheetView zoomScale="115" zoomScaleNormal="115" workbookViewId="0">
      <selection activeCell="F1" sqref="F1"/>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 min="8" max="8" width="22.5546875" customWidth="1"/>
  </cols>
  <sheetData>
    <row r="1" spans="1:17" s="2" customFormat="1">
      <c r="A1" s="105" t="s">
        <v>6710</v>
      </c>
      <c r="B1" s="105"/>
      <c r="C1" s="72" t="s">
        <v>8242</v>
      </c>
      <c r="D1" s="2" t="s">
        <v>18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2467</v>
      </c>
      <c r="C4" t="s">
        <v>2468</v>
      </c>
      <c r="D4" s="16" t="s">
        <v>2228</v>
      </c>
      <c r="E4">
        <v>8</v>
      </c>
    </row>
    <row r="5" spans="1:17">
      <c r="A5" s="16">
        <f t="shared" ref="A5:A19" si="0">A4+1</f>
        <v>3</v>
      </c>
      <c r="B5" t="s">
        <v>2469</v>
      </c>
      <c r="C5" t="s">
        <v>2489</v>
      </c>
      <c r="D5" s="16" t="s">
        <v>2228</v>
      </c>
      <c r="E5">
        <v>7</v>
      </c>
    </row>
    <row r="6" spans="1:17">
      <c r="A6" s="16">
        <f t="shared" si="0"/>
        <v>4</v>
      </c>
      <c r="B6" t="s">
        <v>2606</v>
      </c>
      <c r="C6" t="s">
        <v>2607</v>
      </c>
      <c r="D6" s="16" t="s">
        <v>2228</v>
      </c>
      <c r="E6">
        <v>3</v>
      </c>
    </row>
    <row r="7" spans="1:17">
      <c r="A7" s="16">
        <f t="shared" si="0"/>
        <v>5</v>
      </c>
      <c r="B7" t="s">
        <v>2244</v>
      </c>
      <c r="C7" t="s">
        <v>2245</v>
      </c>
      <c r="D7" s="16" t="s">
        <v>2228</v>
      </c>
      <c r="E7">
        <v>7</v>
      </c>
    </row>
    <row r="8" spans="1:17">
      <c r="A8" s="16">
        <f t="shared" si="0"/>
        <v>6</v>
      </c>
      <c r="B8" t="s">
        <v>2270</v>
      </c>
      <c r="C8" t="s">
        <v>2271</v>
      </c>
      <c r="D8" s="16" t="s">
        <v>2228</v>
      </c>
      <c r="E8">
        <v>3</v>
      </c>
    </row>
    <row r="9" spans="1:17">
      <c r="A9" s="16">
        <f t="shared" si="0"/>
        <v>7</v>
      </c>
      <c r="B9" t="s">
        <v>2414</v>
      </c>
      <c r="C9" t="s">
        <v>2415</v>
      </c>
      <c r="D9" s="16" t="s">
        <v>2228</v>
      </c>
      <c r="E9">
        <v>3</v>
      </c>
    </row>
    <row r="10" spans="1:17">
      <c r="A10" s="16">
        <f t="shared" si="0"/>
        <v>8</v>
      </c>
      <c r="B10" t="s">
        <v>2608</v>
      </c>
      <c r="C10" t="s">
        <v>2581</v>
      </c>
      <c r="D10" s="16" t="s">
        <v>2267</v>
      </c>
      <c r="E10">
        <v>12</v>
      </c>
    </row>
    <row r="11" spans="1:17">
      <c r="A11" s="16">
        <f t="shared" si="0"/>
        <v>9</v>
      </c>
      <c r="B11" t="s">
        <v>2609</v>
      </c>
      <c r="C11" t="s">
        <v>2610</v>
      </c>
      <c r="D11" s="16" t="s">
        <v>2267</v>
      </c>
      <c r="E11">
        <v>12</v>
      </c>
    </row>
    <row r="12" spans="1:17">
      <c r="A12" s="16">
        <f t="shared" si="0"/>
        <v>10</v>
      </c>
      <c r="B12" t="s">
        <v>2611</v>
      </c>
      <c r="C12" t="s">
        <v>2612</v>
      </c>
      <c r="D12" s="16" t="s">
        <v>2267</v>
      </c>
      <c r="E12">
        <v>14</v>
      </c>
    </row>
    <row r="13" spans="1:17">
      <c r="A13" s="16">
        <f t="shared" si="0"/>
        <v>11</v>
      </c>
      <c r="B13" t="s">
        <v>2613</v>
      </c>
      <c r="C13" t="s">
        <v>2580</v>
      </c>
      <c r="D13" s="16" t="s">
        <v>2252</v>
      </c>
      <c r="E13">
        <v>11</v>
      </c>
      <c r="F13">
        <v>0</v>
      </c>
    </row>
    <row r="14" spans="1:17" ht="32.4">
      <c r="A14" s="16">
        <f t="shared" si="0"/>
        <v>12</v>
      </c>
      <c r="B14" t="s">
        <v>2614</v>
      </c>
      <c r="C14" t="s">
        <v>2615</v>
      </c>
      <c r="D14" s="16" t="s">
        <v>2228</v>
      </c>
      <c r="E14">
        <v>1</v>
      </c>
      <c r="G14" s="30" t="s">
        <v>8243</v>
      </c>
      <c r="H14" s="30" t="s">
        <v>10660</v>
      </c>
      <c r="I14" s="30" t="s">
        <v>10659</v>
      </c>
      <c r="J14" t="s">
        <v>6479</v>
      </c>
      <c r="K14" t="s">
        <v>6480</v>
      </c>
      <c r="L14" t="s">
        <v>10661</v>
      </c>
      <c r="M14" t="s">
        <v>10662</v>
      </c>
      <c r="N14" t="s">
        <v>10663</v>
      </c>
      <c r="O14">
        <v>1</v>
      </c>
      <c r="Q14" s="30"/>
    </row>
    <row r="15" spans="1:17">
      <c r="A15" s="16">
        <f t="shared" si="0"/>
        <v>13</v>
      </c>
      <c r="B15" t="s">
        <v>2616</v>
      </c>
      <c r="C15" t="s">
        <v>2617</v>
      </c>
      <c r="D15" s="16" t="s">
        <v>2228</v>
      </c>
      <c r="E15">
        <v>2</v>
      </c>
    </row>
    <row r="16" spans="1:17">
      <c r="A16" s="16">
        <f t="shared" si="0"/>
        <v>14</v>
      </c>
      <c r="B16" t="s">
        <v>2618</v>
      </c>
      <c r="C16" t="s">
        <v>2619</v>
      </c>
      <c r="D16" s="16" t="s">
        <v>2228</v>
      </c>
      <c r="E16">
        <v>7</v>
      </c>
    </row>
    <row r="17" spans="1:6">
      <c r="A17" s="16">
        <f t="shared" si="0"/>
        <v>15</v>
      </c>
      <c r="B17" t="s">
        <v>2620</v>
      </c>
      <c r="C17" t="s">
        <v>2621</v>
      </c>
      <c r="D17" s="16" t="s">
        <v>2267</v>
      </c>
      <c r="E17">
        <v>1</v>
      </c>
    </row>
    <row r="18" spans="1:6">
      <c r="A18" s="16">
        <f t="shared" si="0"/>
        <v>16</v>
      </c>
      <c r="B18" t="s">
        <v>2622</v>
      </c>
      <c r="C18" t="s">
        <v>2623</v>
      </c>
      <c r="D18" s="16" t="s">
        <v>2267</v>
      </c>
      <c r="E18">
        <v>40</v>
      </c>
    </row>
    <row r="19" spans="1:6">
      <c r="A19" s="16">
        <f t="shared" si="0"/>
        <v>17</v>
      </c>
      <c r="B19" t="s">
        <v>2268</v>
      </c>
      <c r="D19" s="16" t="s">
        <v>2252</v>
      </c>
      <c r="E19">
        <v>7</v>
      </c>
      <c r="F19">
        <v>0</v>
      </c>
    </row>
  </sheetData>
  <mergeCells count="1">
    <mergeCell ref="A1:B1"/>
  </mergeCells>
  <phoneticPr fontId="2" type="noConversion"/>
  <conditionalFormatting sqref="C1">
    <cfRule type="duplicateValues" dxfId="134" priority="1"/>
  </conditionalFormatting>
  <hyperlinks>
    <hyperlink ref="F1" location="AS400清單!A1" display="回首頁" xr:uid="{190602D9-2589-4310-B141-1DD5026D9ED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工作表29"/>
  <dimension ref="A1:Q7"/>
  <sheetViews>
    <sheetView workbookViewId="0">
      <selection activeCell="F1" sqref="F1"/>
    </sheetView>
  </sheetViews>
  <sheetFormatPr defaultRowHeight="16.2"/>
  <cols>
    <col min="1" max="1" width="2.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5785</v>
      </c>
      <c r="D1" s="2" t="s">
        <v>8890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243">
      <c r="A3" s="16">
        <v>1</v>
      </c>
      <c r="B3" t="s">
        <v>2624</v>
      </c>
      <c r="C3" t="s">
        <v>2625</v>
      </c>
      <c r="D3" s="16" t="s">
        <v>2228</v>
      </c>
      <c r="E3">
        <v>8</v>
      </c>
      <c r="I3" s="30" t="s">
        <v>8906</v>
      </c>
      <c r="J3" s="87" t="s">
        <v>8904</v>
      </c>
      <c r="K3" t="s">
        <v>8905</v>
      </c>
      <c r="L3" t="s">
        <v>8895</v>
      </c>
      <c r="M3" t="s">
        <v>8896</v>
      </c>
      <c r="N3" t="s">
        <v>8897</v>
      </c>
      <c r="O3" t="s">
        <v>8898</v>
      </c>
      <c r="P3" t="s">
        <v>8899</v>
      </c>
    </row>
    <row r="4" spans="1:17">
      <c r="A4" s="16">
        <f>A3+1</f>
        <v>2</v>
      </c>
      <c r="B4" t="s">
        <v>2626</v>
      </c>
      <c r="C4" t="s">
        <v>2627</v>
      </c>
      <c r="D4" s="16" t="s">
        <v>2252</v>
      </c>
      <c r="E4">
        <v>13</v>
      </c>
      <c r="F4">
        <v>0</v>
      </c>
      <c r="J4" s="87" t="s">
        <v>8903</v>
      </c>
      <c r="K4" s="72" t="s">
        <v>6231</v>
      </c>
      <c r="L4" t="s">
        <v>8891</v>
      </c>
      <c r="M4" t="s">
        <v>8892</v>
      </c>
      <c r="N4" t="s">
        <v>6762</v>
      </c>
      <c r="O4">
        <v>14</v>
      </c>
      <c r="P4">
        <v>0</v>
      </c>
    </row>
    <row r="5" spans="1:17" ht="243">
      <c r="A5" s="16">
        <f>A4+1</f>
        <v>3</v>
      </c>
      <c r="B5" t="s">
        <v>2628</v>
      </c>
      <c r="C5" t="s">
        <v>2629</v>
      </c>
      <c r="D5" s="16" t="s">
        <v>2228</v>
      </c>
      <c r="E5">
        <v>5</v>
      </c>
      <c r="F5">
        <v>2</v>
      </c>
      <c r="I5" s="30" t="s">
        <v>8906</v>
      </c>
      <c r="J5" s="87" t="s">
        <v>8904</v>
      </c>
      <c r="K5" s="72" t="s">
        <v>8905</v>
      </c>
      <c r="L5" t="s">
        <v>8900</v>
      </c>
      <c r="M5" t="s">
        <v>8901</v>
      </c>
      <c r="N5" t="s">
        <v>7091</v>
      </c>
      <c r="O5" t="s">
        <v>8902</v>
      </c>
      <c r="P5" t="s">
        <v>8511</v>
      </c>
    </row>
    <row r="6" spans="1:17">
      <c r="A6" s="16">
        <f>A5+1</f>
        <v>4</v>
      </c>
      <c r="B6" t="s">
        <v>2630</v>
      </c>
      <c r="C6" t="s">
        <v>2631</v>
      </c>
      <c r="D6" s="16" t="s">
        <v>2252</v>
      </c>
      <c r="E6">
        <v>13</v>
      </c>
      <c r="F6">
        <v>0</v>
      </c>
      <c r="J6" s="87" t="s">
        <v>8903</v>
      </c>
      <c r="K6" s="72" t="s">
        <v>6231</v>
      </c>
      <c r="L6" t="s">
        <v>8893</v>
      </c>
      <c r="M6" t="s">
        <v>8894</v>
      </c>
      <c r="N6" t="s">
        <v>6762</v>
      </c>
      <c r="O6">
        <v>16</v>
      </c>
      <c r="P6">
        <v>2</v>
      </c>
    </row>
    <row r="7" spans="1:17">
      <c r="A7" s="16">
        <f>A6+1</f>
        <v>5</v>
      </c>
      <c r="B7" t="s">
        <v>2268</v>
      </c>
      <c r="D7" s="16" t="s">
        <v>2252</v>
      </c>
      <c r="E7">
        <v>7</v>
      </c>
      <c r="F7">
        <v>0</v>
      </c>
    </row>
  </sheetData>
  <mergeCells count="1">
    <mergeCell ref="A1:B1"/>
  </mergeCells>
  <phoneticPr fontId="2" type="noConversion"/>
  <conditionalFormatting sqref="C1">
    <cfRule type="duplicateValues" dxfId="133" priority="1"/>
  </conditionalFormatting>
  <hyperlinks>
    <hyperlink ref="F1" location="AS400清單!A1" display="回首頁" xr:uid="{92628BB0-E732-47B5-8A9D-B33D8741470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工作表30"/>
  <dimension ref="A1:F8"/>
  <sheetViews>
    <sheetView workbookViewId="0">
      <selection activeCell="B2" sqref="B2:C3"/>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2269</v>
      </c>
      <c r="C1" t="s">
        <v>2243</v>
      </c>
      <c r="D1" s="16" t="s">
        <v>2228</v>
      </c>
      <c r="E1">
        <v>4</v>
      </c>
    </row>
    <row r="2" spans="1:6">
      <c r="A2" s="16">
        <f>A1+1</f>
        <v>2</v>
      </c>
      <c r="B2" t="s">
        <v>2244</v>
      </c>
      <c r="C2" t="s">
        <v>2245</v>
      </c>
      <c r="D2" s="16" t="s">
        <v>2228</v>
      </c>
      <c r="E2">
        <v>7</v>
      </c>
    </row>
    <row r="3" spans="1:6">
      <c r="A3" s="16">
        <f t="shared" ref="A3:A8" si="0">A2+1</f>
        <v>3</v>
      </c>
      <c r="B3" t="s">
        <v>2270</v>
      </c>
      <c r="C3" t="s">
        <v>2271</v>
      </c>
      <c r="D3" s="16" t="s">
        <v>2228</v>
      </c>
      <c r="E3">
        <v>3</v>
      </c>
    </row>
    <row r="4" spans="1:6">
      <c r="A4" s="16">
        <f t="shared" si="0"/>
        <v>4</v>
      </c>
      <c r="B4" t="s">
        <v>2414</v>
      </c>
      <c r="C4" t="s">
        <v>2415</v>
      </c>
      <c r="D4" s="16" t="s">
        <v>2228</v>
      </c>
      <c r="E4">
        <v>3</v>
      </c>
    </row>
    <row r="5" spans="1:6">
      <c r="A5" s="16">
        <f t="shared" si="0"/>
        <v>5</v>
      </c>
      <c r="B5" t="s">
        <v>2632</v>
      </c>
      <c r="C5" t="s">
        <v>2625</v>
      </c>
      <c r="D5" s="16" t="s">
        <v>2228</v>
      </c>
      <c r="E5">
        <v>8</v>
      </c>
    </row>
    <row r="6" spans="1:6">
      <c r="A6" s="16">
        <f t="shared" si="0"/>
        <v>6</v>
      </c>
      <c r="B6" t="s">
        <v>2633</v>
      </c>
      <c r="C6" t="s">
        <v>2634</v>
      </c>
      <c r="D6" s="16" t="s">
        <v>2228</v>
      </c>
      <c r="E6">
        <v>2</v>
      </c>
    </row>
    <row r="7" spans="1:6">
      <c r="A7" s="16">
        <f t="shared" si="0"/>
        <v>7</v>
      </c>
      <c r="B7" t="s">
        <v>2635</v>
      </c>
      <c r="C7" t="s">
        <v>2636</v>
      </c>
      <c r="D7" s="16" t="s">
        <v>2267</v>
      </c>
      <c r="E7">
        <v>20</v>
      </c>
    </row>
    <row r="8" spans="1:6">
      <c r="A8" s="16">
        <f t="shared" si="0"/>
        <v>8</v>
      </c>
      <c r="B8" t="s">
        <v>2268</v>
      </c>
      <c r="D8" s="16" t="s">
        <v>2252</v>
      </c>
      <c r="E8">
        <v>7</v>
      </c>
      <c r="F8">
        <v>0</v>
      </c>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工作表31"/>
  <dimension ref="A1:Q15"/>
  <sheetViews>
    <sheetView zoomScaleNormal="100" workbookViewId="0">
      <selection activeCell="L9" sqref="L9"/>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9" max="9" width="48" customWidth="1"/>
  </cols>
  <sheetData>
    <row r="1" spans="1:17" s="2" customFormat="1">
      <c r="A1" s="105" t="s">
        <v>6710</v>
      </c>
      <c r="B1" s="105"/>
      <c r="C1" s="72" t="s">
        <v>5787</v>
      </c>
      <c r="D1" s="2" t="s">
        <v>21</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c r="J3" t="s">
        <v>6169</v>
      </c>
      <c r="K3" t="s">
        <v>6219</v>
      </c>
      <c r="L3" t="s">
        <v>7160</v>
      </c>
      <c r="M3" t="s">
        <v>7686</v>
      </c>
      <c r="N3" t="s">
        <v>6762</v>
      </c>
      <c r="O3">
        <v>7</v>
      </c>
      <c r="P3">
        <v>0</v>
      </c>
    </row>
    <row r="4" spans="1:17">
      <c r="A4">
        <v>2</v>
      </c>
      <c r="B4" t="s">
        <v>2514</v>
      </c>
      <c r="C4" t="s">
        <v>2515</v>
      </c>
      <c r="D4" t="s">
        <v>2504</v>
      </c>
      <c r="E4">
        <v>7</v>
      </c>
      <c r="J4" t="s">
        <v>6169</v>
      </c>
      <c r="K4" t="s">
        <v>6219</v>
      </c>
      <c r="L4" t="s">
        <v>7161</v>
      </c>
      <c r="M4" t="s">
        <v>4853</v>
      </c>
      <c r="N4" t="s">
        <v>6762</v>
      </c>
      <c r="O4">
        <v>3</v>
      </c>
      <c r="P4">
        <v>0</v>
      </c>
    </row>
    <row r="5" spans="1:17">
      <c r="A5">
        <v>3</v>
      </c>
      <c r="B5" t="s">
        <v>2637</v>
      </c>
      <c r="C5" t="s">
        <v>2638</v>
      </c>
      <c r="D5" t="s">
        <v>2504</v>
      </c>
      <c r="E5">
        <v>3</v>
      </c>
      <c r="J5" t="s">
        <v>6169</v>
      </c>
      <c r="K5" t="s">
        <v>6219</v>
      </c>
      <c r="L5" t="s">
        <v>7162</v>
      </c>
      <c r="M5" t="s">
        <v>2640</v>
      </c>
      <c r="N5" t="s">
        <v>6762</v>
      </c>
      <c r="O5">
        <v>3</v>
      </c>
      <c r="P5">
        <v>0</v>
      </c>
    </row>
    <row r="6" spans="1:17">
      <c r="A6">
        <v>4</v>
      </c>
      <c r="B6" t="s">
        <v>2639</v>
      </c>
      <c r="C6" t="s">
        <v>2640</v>
      </c>
      <c r="D6" t="s">
        <v>2504</v>
      </c>
      <c r="E6">
        <v>3</v>
      </c>
    </row>
    <row r="7" spans="1:17">
      <c r="A7">
        <v>5</v>
      </c>
      <c r="B7" t="s">
        <v>2641</v>
      </c>
      <c r="C7" t="s">
        <v>2642</v>
      </c>
      <c r="D7" t="s">
        <v>2504</v>
      </c>
      <c r="E7">
        <v>3</v>
      </c>
    </row>
    <row r="8" spans="1:17">
      <c r="A8">
        <v>6</v>
      </c>
      <c r="B8" t="s">
        <v>2643</v>
      </c>
      <c r="C8" t="s">
        <v>2644</v>
      </c>
      <c r="D8" t="s">
        <v>2504</v>
      </c>
      <c r="E8">
        <v>8</v>
      </c>
      <c r="J8" t="s">
        <v>6169</v>
      </c>
      <c r="K8" t="s">
        <v>6219</v>
      </c>
      <c r="L8" t="s">
        <v>8383</v>
      </c>
      <c r="M8" t="s">
        <v>8384</v>
      </c>
      <c r="N8" t="s">
        <v>7321</v>
      </c>
      <c r="O8">
        <v>8</v>
      </c>
      <c r="P8">
        <v>0</v>
      </c>
    </row>
    <row r="9" spans="1:17" ht="388.8">
      <c r="A9">
        <v>7</v>
      </c>
      <c r="B9" t="s">
        <v>2645</v>
      </c>
      <c r="C9" t="s">
        <v>2646</v>
      </c>
      <c r="D9" t="s">
        <v>1940</v>
      </c>
      <c r="E9">
        <v>11</v>
      </c>
      <c r="F9">
        <v>0</v>
      </c>
      <c r="I9" s="30" t="s">
        <v>10437</v>
      </c>
      <c r="J9" t="s">
        <v>6169</v>
      </c>
      <c r="K9" t="s">
        <v>6219</v>
      </c>
      <c r="L9" s="72" t="s">
        <v>10435</v>
      </c>
      <c r="M9" s="51" t="s">
        <v>10436</v>
      </c>
      <c r="N9" t="s">
        <v>10432</v>
      </c>
      <c r="O9" t="s">
        <v>10433</v>
      </c>
      <c r="P9" t="s">
        <v>10434</v>
      </c>
    </row>
    <row r="10" spans="1:17" ht="388.8">
      <c r="A10">
        <v>8</v>
      </c>
      <c r="B10" t="s">
        <v>2647</v>
      </c>
      <c r="C10" t="s">
        <v>2648</v>
      </c>
      <c r="D10" t="s">
        <v>1940</v>
      </c>
      <c r="E10">
        <v>11</v>
      </c>
      <c r="F10">
        <v>0</v>
      </c>
      <c r="I10" s="30" t="s">
        <v>10437</v>
      </c>
      <c r="J10" t="s">
        <v>6169</v>
      </c>
      <c r="K10" t="s">
        <v>6219</v>
      </c>
      <c r="L10" s="72" t="s">
        <v>10438</v>
      </c>
      <c r="M10" t="s">
        <v>10439</v>
      </c>
      <c r="N10" s="72" t="s">
        <v>10432</v>
      </c>
      <c r="O10" s="72" t="s">
        <v>10433</v>
      </c>
      <c r="P10" s="72" t="s">
        <v>10434</v>
      </c>
    </row>
    <row r="11" spans="1:17" ht="388.8">
      <c r="A11">
        <v>9</v>
      </c>
      <c r="B11" t="s">
        <v>2649</v>
      </c>
      <c r="C11" t="s">
        <v>2650</v>
      </c>
      <c r="D11" t="s">
        <v>1940</v>
      </c>
      <c r="E11">
        <v>11</v>
      </c>
      <c r="F11">
        <v>0</v>
      </c>
      <c r="I11" s="30" t="s">
        <v>10437</v>
      </c>
      <c r="J11" t="s">
        <v>6169</v>
      </c>
      <c r="K11" t="s">
        <v>6219</v>
      </c>
      <c r="L11" s="72" t="s">
        <v>10440</v>
      </c>
      <c r="M11" t="s">
        <v>10441</v>
      </c>
      <c r="N11" s="72" t="s">
        <v>10432</v>
      </c>
      <c r="O11" s="72" t="s">
        <v>10433</v>
      </c>
      <c r="P11" s="72" t="s">
        <v>10434</v>
      </c>
    </row>
    <row r="12" spans="1:17">
      <c r="A12">
        <v>10</v>
      </c>
      <c r="B12" t="s">
        <v>2651</v>
      </c>
      <c r="C12" t="s">
        <v>2652</v>
      </c>
      <c r="D12" t="s">
        <v>2504</v>
      </c>
      <c r="E12">
        <v>8</v>
      </c>
      <c r="J12" t="s">
        <v>6169</v>
      </c>
      <c r="K12" t="s">
        <v>6219</v>
      </c>
      <c r="L12" t="s">
        <v>8327</v>
      </c>
      <c r="M12" t="s">
        <v>2521</v>
      </c>
      <c r="N12" t="s">
        <v>7321</v>
      </c>
      <c r="O12">
        <v>8</v>
      </c>
      <c r="P12">
        <v>0</v>
      </c>
    </row>
    <row r="13" spans="1:17" ht="388.8">
      <c r="A13">
        <v>11</v>
      </c>
      <c r="B13" t="s">
        <v>2653</v>
      </c>
      <c r="C13" t="s">
        <v>2654</v>
      </c>
      <c r="D13" t="s">
        <v>1940</v>
      </c>
      <c r="E13">
        <v>11</v>
      </c>
      <c r="F13">
        <v>0</v>
      </c>
      <c r="I13" s="30" t="s">
        <v>10437</v>
      </c>
      <c r="J13" t="s">
        <v>6169</v>
      </c>
      <c r="K13" t="s">
        <v>6219</v>
      </c>
      <c r="L13" s="72" t="s">
        <v>10440</v>
      </c>
      <c r="M13" s="72" t="s">
        <v>10441</v>
      </c>
      <c r="N13" s="72" t="s">
        <v>10432</v>
      </c>
      <c r="O13" s="72" t="s">
        <v>10433</v>
      </c>
      <c r="P13" s="72" t="s">
        <v>10434</v>
      </c>
    </row>
    <row r="14" spans="1:17" ht="405">
      <c r="A14">
        <v>12</v>
      </c>
      <c r="B14" t="s">
        <v>2655</v>
      </c>
      <c r="C14" t="s">
        <v>2656</v>
      </c>
      <c r="D14" t="s">
        <v>1940</v>
      </c>
      <c r="E14">
        <v>11</v>
      </c>
      <c r="F14">
        <v>0</v>
      </c>
      <c r="I14" s="30" t="s">
        <v>10442</v>
      </c>
      <c r="J14" t="s">
        <v>6169</v>
      </c>
      <c r="K14" t="s">
        <v>6219</v>
      </c>
      <c r="L14" s="72" t="s">
        <v>8386</v>
      </c>
      <c r="M14" s="72" t="s">
        <v>8387</v>
      </c>
      <c r="N14" s="72" t="s">
        <v>8385</v>
      </c>
      <c r="O14" s="72" t="s">
        <v>8335</v>
      </c>
      <c r="P14" s="72" t="s">
        <v>8336</v>
      </c>
    </row>
    <row r="15" spans="1:17">
      <c r="A15">
        <v>13</v>
      </c>
      <c r="B15" t="s">
        <v>2546</v>
      </c>
      <c r="D15" t="s">
        <v>1940</v>
      </c>
      <c r="E15">
        <v>7</v>
      </c>
    </row>
  </sheetData>
  <mergeCells count="1">
    <mergeCell ref="A1:B1"/>
  </mergeCells>
  <phoneticPr fontId="2" type="noConversion"/>
  <conditionalFormatting sqref="C1">
    <cfRule type="duplicateValues" dxfId="132" priority="1"/>
  </conditionalFormatting>
  <hyperlinks>
    <hyperlink ref="F1" location="AS400清單!A1" display="回首頁" xr:uid="{0DE24592-BA2C-4416-8710-8FE4A23D837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工作表32"/>
  <dimension ref="A1:Q33"/>
  <sheetViews>
    <sheetView workbookViewId="0">
      <selection sqref="A1:B1"/>
    </sheetView>
  </sheetViews>
  <sheetFormatPr defaultRowHeight="16.2"/>
  <cols>
    <col min="1" max="1" width="3.44140625" bestFit="1" customWidth="1"/>
    <col min="2" max="2" width="16.44140625" bestFit="1" customWidth="1"/>
    <col min="3" max="3" width="17.77734375" bestFit="1" customWidth="1"/>
    <col min="4" max="4" width="14.21875" customWidth="1"/>
    <col min="5" max="5" width="3.44140625" bestFit="1" customWidth="1"/>
    <col min="6" max="6" width="2.44140625" bestFit="1" customWidth="1"/>
  </cols>
  <sheetData>
    <row r="1" spans="1:17" s="2" customFormat="1">
      <c r="A1" s="105" t="s">
        <v>6710</v>
      </c>
      <c r="B1" s="105"/>
      <c r="C1" s="72" t="s">
        <v>5788</v>
      </c>
      <c r="D1" s="2" t="s">
        <v>606</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2286</v>
      </c>
      <c r="C4" t="s">
        <v>2287</v>
      </c>
      <c r="D4" s="16" t="s">
        <v>2228</v>
      </c>
      <c r="E4">
        <v>1</v>
      </c>
    </row>
    <row r="5" spans="1:17">
      <c r="A5" s="16">
        <f t="shared" ref="A5:A33" si="0">A4+1</f>
        <v>3</v>
      </c>
      <c r="B5" t="s">
        <v>2288</v>
      </c>
      <c r="C5" t="s">
        <v>2289</v>
      </c>
      <c r="D5" s="16" t="s">
        <v>2228</v>
      </c>
      <c r="E5">
        <v>2</v>
      </c>
    </row>
    <row r="6" spans="1:17">
      <c r="A6" s="16">
        <f t="shared" si="0"/>
        <v>4</v>
      </c>
      <c r="B6" t="s">
        <v>2290</v>
      </c>
      <c r="C6" t="s">
        <v>2291</v>
      </c>
      <c r="D6" s="16" t="s">
        <v>2228</v>
      </c>
      <c r="E6">
        <v>7</v>
      </c>
    </row>
    <row r="7" spans="1:17">
      <c r="A7" s="16">
        <f t="shared" si="0"/>
        <v>5</v>
      </c>
      <c r="B7" t="s">
        <v>2421</v>
      </c>
      <c r="C7" t="s">
        <v>2422</v>
      </c>
      <c r="D7" s="16" t="s">
        <v>2228</v>
      </c>
      <c r="E7">
        <v>2</v>
      </c>
    </row>
    <row r="8" spans="1:17">
      <c r="A8" s="16">
        <f t="shared" si="0"/>
        <v>6</v>
      </c>
      <c r="B8" s="20" t="s">
        <v>3196</v>
      </c>
      <c r="C8" t="s">
        <v>2658</v>
      </c>
      <c r="D8" s="16" t="s">
        <v>2228</v>
      </c>
      <c r="E8">
        <v>8</v>
      </c>
      <c r="I8" t="s">
        <v>7952</v>
      </c>
      <c r="J8" t="s">
        <v>6154</v>
      </c>
      <c r="K8" t="s">
        <v>6202</v>
      </c>
      <c r="L8" t="s">
        <v>7948</v>
      </c>
      <c r="M8" t="s">
        <v>7949</v>
      </c>
      <c r="N8" t="s">
        <v>7402</v>
      </c>
      <c r="O8">
        <v>8</v>
      </c>
      <c r="P8">
        <v>0</v>
      </c>
    </row>
    <row r="9" spans="1:17">
      <c r="A9" s="16">
        <f t="shared" si="0"/>
        <v>7</v>
      </c>
      <c r="B9" t="s">
        <v>2657</v>
      </c>
      <c r="C9" t="s">
        <v>2659</v>
      </c>
      <c r="D9" s="16" t="s">
        <v>2228</v>
      </c>
      <c r="E9">
        <v>8</v>
      </c>
      <c r="I9" t="s">
        <v>7996</v>
      </c>
      <c r="J9" s="72" t="s">
        <v>6154</v>
      </c>
      <c r="K9" s="72" t="s">
        <v>6202</v>
      </c>
      <c r="L9" t="s">
        <v>7974</v>
      </c>
      <c r="M9" t="s">
        <v>7975</v>
      </c>
      <c r="N9" t="s">
        <v>6745</v>
      </c>
      <c r="O9">
        <v>8</v>
      </c>
      <c r="P9">
        <v>0</v>
      </c>
    </row>
    <row r="10" spans="1:17">
      <c r="A10" s="16">
        <f t="shared" si="0"/>
        <v>8</v>
      </c>
      <c r="B10" t="s">
        <v>2660</v>
      </c>
      <c r="C10" t="s">
        <v>2661</v>
      </c>
      <c r="D10" s="16" t="s">
        <v>2228</v>
      </c>
      <c r="E10">
        <v>1</v>
      </c>
      <c r="I10" t="s">
        <v>7997</v>
      </c>
      <c r="J10" s="72" t="s">
        <v>6154</v>
      </c>
      <c r="K10" s="72" t="s">
        <v>6202</v>
      </c>
      <c r="L10" t="s">
        <v>7976</v>
      </c>
      <c r="M10" t="s">
        <v>7977</v>
      </c>
      <c r="N10" t="s">
        <v>6731</v>
      </c>
      <c r="O10">
        <v>1</v>
      </c>
      <c r="P10">
        <v>0</v>
      </c>
    </row>
    <row r="11" spans="1:17">
      <c r="A11" s="16">
        <f t="shared" si="0"/>
        <v>9</v>
      </c>
      <c r="B11" t="s">
        <v>2662</v>
      </c>
      <c r="C11" t="s">
        <v>2663</v>
      </c>
      <c r="D11" s="16" t="s">
        <v>2252</v>
      </c>
      <c r="E11">
        <v>11</v>
      </c>
      <c r="F11">
        <v>0</v>
      </c>
      <c r="I11" t="s">
        <v>7999</v>
      </c>
      <c r="J11" s="72" t="s">
        <v>6154</v>
      </c>
      <c r="K11" s="72" t="s">
        <v>6202</v>
      </c>
      <c r="L11" t="s">
        <v>7980</v>
      </c>
      <c r="M11" t="s">
        <v>7981</v>
      </c>
      <c r="N11" t="s">
        <v>6762</v>
      </c>
      <c r="P11">
        <v>2</v>
      </c>
    </row>
    <row r="12" spans="1:17">
      <c r="A12" s="16">
        <f t="shared" si="0"/>
        <v>10</v>
      </c>
      <c r="B12" t="s">
        <v>2664</v>
      </c>
      <c r="C12" t="s">
        <v>2665</v>
      </c>
      <c r="D12" s="16" t="s">
        <v>2267</v>
      </c>
      <c r="E12">
        <v>12</v>
      </c>
      <c r="I12" t="s">
        <v>7998</v>
      </c>
      <c r="J12" s="72" t="s">
        <v>6154</v>
      </c>
      <c r="K12" s="72" t="s">
        <v>6202</v>
      </c>
      <c r="L12" t="s">
        <v>7978</v>
      </c>
      <c r="M12" t="s">
        <v>7979</v>
      </c>
      <c r="N12" t="s">
        <v>6742</v>
      </c>
      <c r="O12">
        <v>10</v>
      </c>
      <c r="P12">
        <v>0</v>
      </c>
    </row>
    <row r="13" spans="1:17">
      <c r="A13" s="16">
        <f t="shared" si="0"/>
        <v>11</v>
      </c>
      <c r="B13" t="s">
        <v>2666</v>
      </c>
      <c r="C13" t="s">
        <v>2667</v>
      </c>
      <c r="D13" s="16" t="s">
        <v>2252</v>
      </c>
      <c r="E13">
        <v>11</v>
      </c>
      <c r="F13">
        <v>0</v>
      </c>
      <c r="I13" t="s">
        <v>8001</v>
      </c>
      <c r="J13" s="72" t="s">
        <v>6154</v>
      </c>
      <c r="K13" s="72" t="s">
        <v>6202</v>
      </c>
      <c r="L13" t="s">
        <v>7982</v>
      </c>
      <c r="M13" t="s">
        <v>5009</v>
      </c>
      <c r="N13" t="s">
        <v>6742</v>
      </c>
      <c r="O13">
        <v>10</v>
      </c>
      <c r="P13">
        <v>0</v>
      </c>
    </row>
    <row r="14" spans="1:17">
      <c r="A14" s="16">
        <f t="shared" si="0"/>
        <v>12</v>
      </c>
      <c r="B14" t="s">
        <v>2668</v>
      </c>
      <c r="C14" t="s">
        <v>2669</v>
      </c>
      <c r="D14" s="16" t="s">
        <v>2267</v>
      </c>
      <c r="E14">
        <v>12</v>
      </c>
      <c r="I14" t="s">
        <v>8000</v>
      </c>
      <c r="J14" s="72" t="s">
        <v>6154</v>
      </c>
      <c r="K14" s="72" t="s">
        <v>6202</v>
      </c>
      <c r="L14" t="s">
        <v>7983</v>
      </c>
      <c r="M14" t="s">
        <v>7984</v>
      </c>
      <c r="N14" t="s">
        <v>6762</v>
      </c>
      <c r="P14">
        <v>2</v>
      </c>
    </row>
    <row r="15" spans="1:17">
      <c r="A15" s="16">
        <f t="shared" si="0"/>
        <v>13</v>
      </c>
      <c r="B15" t="s">
        <v>2670</v>
      </c>
      <c r="C15" t="s">
        <v>2671</v>
      </c>
      <c r="D15" s="16" t="s">
        <v>2252</v>
      </c>
      <c r="E15">
        <v>11</v>
      </c>
      <c r="F15">
        <v>0</v>
      </c>
      <c r="I15" t="s">
        <v>8003</v>
      </c>
      <c r="J15" s="72" t="s">
        <v>6154</v>
      </c>
      <c r="K15" s="72" t="s">
        <v>6202</v>
      </c>
      <c r="L15" t="s">
        <v>7986</v>
      </c>
      <c r="M15" t="s">
        <v>7987</v>
      </c>
      <c r="N15" t="s">
        <v>6762</v>
      </c>
      <c r="O15">
        <v>16</v>
      </c>
      <c r="P15">
        <v>2</v>
      </c>
    </row>
    <row r="16" spans="1:17">
      <c r="A16" s="16">
        <f t="shared" si="0"/>
        <v>14</v>
      </c>
      <c r="B16" t="s">
        <v>2672</v>
      </c>
      <c r="C16" t="s">
        <v>2673</v>
      </c>
      <c r="D16" s="16" t="s">
        <v>2267</v>
      </c>
      <c r="E16">
        <v>12</v>
      </c>
      <c r="I16" t="s">
        <v>8002</v>
      </c>
      <c r="J16" s="72" t="s">
        <v>6154</v>
      </c>
      <c r="K16" s="72" t="s">
        <v>6202</v>
      </c>
      <c r="L16" t="s">
        <v>7985</v>
      </c>
      <c r="M16" t="s">
        <v>5013</v>
      </c>
      <c r="N16" t="s">
        <v>6742</v>
      </c>
      <c r="O16">
        <v>10</v>
      </c>
      <c r="P16">
        <v>0</v>
      </c>
    </row>
    <row r="17" spans="1:16">
      <c r="A17" s="16">
        <f t="shared" si="0"/>
        <v>15</v>
      </c>
      <c r="B17" t="s">
        <v>2674</v>
      </c>
      <c r="C17" t="s">
        <v>2675</v>
      </c>
      <c r="D17" s="16" t="s">
        <v>2267</v>
      </c>
      <c r="E17">
        <v>42</v>
      </c>
      <c r="I17" t="s">
        <v>7994</v>
      </c>
      <c r="J17" s="72" t="s">
        <v>6154</v>
      </c>
      <c r="K17" s="72" t="s">
        <v>6202</v>
      </c>
      <c r="L17" t="s">
        <v>7966</v>
      </c>
      <c r="M17" t="s">
        <v>7967</v>
      </c>
      <c r="N17" t="s">
        <v>6742</v>
      </c>
      <c r="O17">
        <v>60</v>
      </c>
      <c r="P17">
        <v>0</v>
      </c>
    </row>
    <row r="18" spans="1:16">
      <c r="A18" s="16">
        <f t="shared" si="0"/>
        <v>16</v>
      </c>
      <c r="B18" t="s">
        <v>2278</v>
      </c>
      <c r="C18" t="s">
        <v>2279</v>
      </c>
      <c r="D18" s="16" t="s">
        <v>2252</v>
      </c>
      <c r="E18">
        <v>11</v>
      </c>
      <c r="F18">
        <v>0</v>
      </c>
    </row>
    <row r="19" spans="1:16">
      <c r="A19" s="16">
        <f t="shared" si="0"/>
        <v>17</v>
      </c>
      <c r="B19" t="s">
        <v>2244</v>
      </c>
      <c r="C19" t="s">
        <v>2245</v>
      </c>
      <c r="D19" s="16" t="s">
        <v>2228</v>
      </c>
      <c r="E19">
        <v>7</v>
      </c>
    </row>
    <row r="20" spans="1:16">
      <c r="A20" s="16">
        <f t="shared" si="0"/>
        <v>18</v>
      </c>
      <c r="B20" t="s">
        <v>2270</v>
      </c>
      <c r="C20" t="s">
        <v>2271</v>
      </c>
      <c r="D20" s="16" t="s">
        <v>2228</v>
      </c>
      <c r="E20">
        <v>3</v>
      </c>
    </row>
    <row r="21" spans="1:16">
      <c r="A21" s="16">
        <f t="shared" si="0"/>
        <v>19</v>
      </c>
      <c r="B21" t="s">
        <v>2676</v>
      </c>
      <c r="C21" t="s">
        <v>2677</v>
      </c>
      <c r="D21" s="16" t="s">
        <v>2228</v>
      </c>
      <c r="E21">
        <v>8</v>
      </c>
      <c r="I21" t="s">
        <v>7995</v>
      </c>
      <c r="J21" s="72" t="s">
        <v>6154</v>
      </c>
      <c r="K21" s="72" t="s">
        <v>6202</v>
      </c>
      <c r="L21" t="s">
        <v>7972</v>
      </c>
      <c r="M21" t="s">
        <v>7973</v>
      </c>
      <c r="N21" t="s">
        <v>6745</v>
      </c>
      <c r="O21">
        <v>8</v>
      </c>
      <c r="P21">
        <v>0</v>
      </c>
    </row>
    <row r="22" spans="1:16">
      <c r="A22" s="16">
        <f t="shared" si="0"/>
        <v>20</v>
      </c>
      <c r="B22" t="s">
        <v>2678</v>
      </c>
      <c r="C22" t="s">
        <v>2679</v>
      </c>
      <c r="D22" s="16" t="s">
        <v>2228</v>
      </c>
      <c r="E22">
        <v>1</v>
      </c>
    </row>
    <row r="23" spans="1:16">
      <c r="A23" s="16">
        <f t="shared" si="0"/>
        <v>21</v>
      </c>
      <c r="B23" t="s">
        <v>2680</v>
      </c>
      <c r="C23" t="s">
        <v>2681</v>
      </c>
      <c r="D23" s="16" t="s">
        <v>2228</v>
      </c>
      <c r="E23">
        <v>3</v>
      </c>
    </row>
    <row r="24" spans="1:16">
      <c r="A24" s="16">
        <f t="shared" si="0"/>
        <v>22</v>
      </c>
      <c r="B24" t="s">
        <v>2682</v>
      </c>
      <c r="C24" t="s">
        <v>2683</v>
      </c>
      <c r="D24" s="16" t="s">
        <v>2252</v>
      </c>
      <c r="E24">
        <v>11</v>
      </c>
      <c r="F24">
        <v>0</v>
      </c>
      <c r="I24" t="s">
        <v>7988</v>
      </c>
      <c r="J24" s="72" t="s">
        <v>6154</v>
      </c>
      <c r="K24" s="72" t="s">
        <v>6202</v>
      </c>
      <c r="L24" t="s">
        <v>7956</v>
      </c>
      <c r="M24" t="s">
        <v>7957</v>
      </c>
      <c r="N24" t="s">
        <v>6762</v>
      </c>
      <c r="O24">
        <v>16</v>
      </c>
      <c r="P24">
        <v>2</v>
      </c>
    </row>
    <row r="25" spans="1:16">
      <c r="A25" s="16">
        <f t="shared" si="0"/>
        <v>23</v>
      </c>
      <c r="B25" t="s">
        <v>2684</v>
      </c>
      <c r="C25" t="s">
        <v>2685</v>
      </c>
      <c r="D25" s="16" t="s">
        <v>2252</v>
      </c>
      <c r="E25">
        <v>11</v>
      </c>
      <c r="F25">
        <v>0</v>
      </c>
      <c r="I25" t="s">
        <v>7990</v>
      </c>
      <c r="J25" s="72" t="s">
        <v>6154</v>
      </c>
      <c r="K25" s="72" t="s">
        <v>6202</v>
      </c>
      <c r="L25" t="s">
        <v>7959</v>
      </c>
      <c r="M25" t="s">
        <v>5442</v>
      </c>
      <c r="N25" t="s">
        <v>6762</v>
      </c>
      <c r="O25">
        <v>16</v>
      </c>
      <c r="P25">
        <v>2</v>
      </c>
    </row>
    <row r="26" spans="1:16">
      <c r="A26" s="16">
        <f t="shared" si="0"/>
        <v>24</v>
      </c>
      <c r="B26" t="s">
        <v>2686</v>
      </c>
      <c r="C26" t="s">
        <v>2687</v>
      </c>
      <c r="D26" s="16" t="s">
        <v>2252</v>
      </c>
      <c r="E26">
        <v>11</v>
      </c>
      <c r="F26">
        <v>0</v>
      </c>
      <c r="I26" s="72" t="s">
        <v>7953</v>
      </c>
      <c r="J26" t="s">
        <v>8004</v>
      </c>
      <c r="K26" t="s">
        <v>7947</v>
      </c>
      <c r="L26" t="s">
        <v>7950</v>
      </c>
      <c r="M26" t="s">
        <v>7951</v>
      </c>
      <c r="N26" t="s">
        <v>6762</v>
      </c>
      <c r="O26">
        <v>16</v>
      </c>
      <c r="P26">
        <v>2</v>
      </c>
    </row>
    <row r="27" spans="1:16">
      <c r="A27" s="16">
        <f t="shared" si="0"/>
        <v>25</v>
      </c>
      <c r="B27" t="s">
        <v>2688</v>
      </c>
      <c r="C27" t="s">
        <v>2689</v>
      </c>
      <c r="D27" s="16" t="s">
        <v>2252</v>
      </c>
      <c r="E27">
        <v>11</v>
      </c>
      <c r="F27">
        <v>0</v>
      </c>
      <c r="I27" t="s">
        <v>7989</v>
      </c>
      <c r="J27" s="72" t="s">
        <v>6154</v>
      </c>
      <c r="K27" s="72" t="s">
        <v>6202</v>
      </c>
      <c r="L27" t="s">
        <v>7958</v>
      </c>
      <c r="M27" t="s">
        <v>2894</v>
      </c>
      <c r="N27" t="s">
        <v>6762</v>
      </c>
      <c r="O27">
        <v>16</v>
      </c>
      <c r="P27">
        <v>2</v>
      </c>
    </row>
    <row r="28" spans="1:16">
      <c r="A28" s="16">
        <f t="shared" si="0"/>
        <v>26</v>
      </c>
      <c r="B28" t="s">
        <v>2690</v>
      </c>
      <c r="C28" t="s">
        <v>2691</v>
      </c>
      <c r="D28" s="16" t="s">
        <v>2252</v>
      </c>
      <c r="E28">
        <v>11</v>
      </c>
      <c r="F28">
        <v>0</v>
      </c>
      <c r="I28" t="s">
        <v>7991</v>
      </c>
      <c r="J28" s="72" t="s">
        <v>6154</v>
      </c>
      <c r="K28" s="72" t="s">
        <v>6202</v>
      </c>
      <c r="L28" t="s">
        <v>7960</v>
      </c>
      <c r="M28" t="s">
        <v>7961</v>
      </c>
      <c r="N28" t="s">
        <v>6762</v>
      </c>
      <c r="O28">
        <v>16</v>
      </c>
      <c r="P28">
        <v>2</v>
      </c>
    </row>
    <row r="29" spans="1:16" ht="81">
      <c r="A29" s="16">
        <f t="shared" si="0"/>
        <v>27</v>
      </c>
      <c r="B29" t="s">
        <v>2692</v>
      </c>
      <c r="C29" t="s">
        <v>2693</v>
      </c>
      <c r="D29" s="16" t="s">
        <v>2267</v>
      </c>
      <c r="E29">
        <v>1</v>
      </c>
      <c r="G29" t="s">
        <v>6620</v>
      </c>
      <c r="H29" s="30" t="s">
        <v>8005</v>
      </c>
      <c r="I29" t="s">
        <v>7992</v>
      </c>
      <c r="J29" s="72" t="s">
        <v>6154</v>
      </c>
      <c r="K29" s="72" t="s">
        <v>6202</v>
      </c>
      <c r="L29" t="s">
        <v>7962</v>
      </c>
      <c r="M29" t="s">
        <v>7963</v>
      </c>
      <c r="N29" t="s">
        <v>6731</v>
      </c>
      <c r="O29">
        <v>1</v>
      </c>
      <c r="P29">
        <v>0</v>
      </c>
    </row>
    <row r="30" spans="1:16" ht="32.4">
      <c r="A30" s="16">
        <f t="shared" si="0"/>
        <v>28</v>
      </c>
      <c r="B30" t="s">
        <v>2694</v>
      </c>
      <c r="C30" t="s">
        <v>2695</v>
      </c>
      <c r="D30" s="16" t="s">
        <v>2267</v>
      </c>
      <c r="E30">
        <v>1</v>
      </c>
      <c r="G30" t="s">
        <v>6620</v>
      </c>
      <c r="H30" s="30" t="s">
        <v>8006</v>
      </c>
      <c r="I30" t="s">
        <v>7993</v>
      </c>
      <c r="J30" s="72" t="s">
        <v>6154</v>
      </c>
      <c r="K30" s="72" t="s">
        <v>6202</v>
      </c>
      <c r="L30" t="s">
        <v>7964</v>
      </c>
      <c r="M30" t="s">
        <v>7965</v>
      </c>
      <c r="N30" t="s">
        <v>6731</v>
      </c>
      <c r="O30">
        <v>1</v>
      </c>
      <c r="P30">
        <v>0</v>
      </c>
    </row>
    <row r="31" spans="1:16">
      <c r="A31" s="16">
        <f t="shared" si="0"/>
        <v>29</v>
      </c>
      <c r="B31" t="s">
        <v>2435</v>
      </c>
      <c r="C31" t="s">
        <v>2436</v>
      </c>
      <c r="D31" s="16" t="s">
        <v>2228</v>
      </c>
      <c r="E31">
        <v>10</v>
      </c>
    </row>
    <row r="32" spans="1:16">
      <c r="A32" s="16">
        <f t="shared" si="0"/>
        <v>30</v>
      </c>
      <c r="B32" t="s">
        <v>2437</v>
      </c>
      <c r="C32" t="s">
        <v>2438</v>
      </c>
      <c r="D32" s="16" t="s">
        <v>2267</v>
      </c>
      <c r="E32">
        <v>1</v>
      </c>
    </row>
    <row r="33" spans="1:6">
      <c r="A33" s="16">
        <f t="shared" si="0"/>
        <v>31</v>
      </c>
      <c r="B33" t="s">
        <v>2696</v>
      </c>
      <c r="D33" s="16" t="s">
        <v>2252</v>
      </c>
      <c r="E33">
        <v>7</v>
      </c>
      <c r="F33">
        <v>0</v>
      </c>
    </row>
  </sheetData>
  <mergeCells count="1">
    <mergeCell ref="A1:B1"/>
  </mergeCells>
  <phoneticPr fontId="2" type="noConversion"/>
  <conditionalFormatting sqref="C1">
    <cfRule type="duplicateValues" dxfId="131" priority="1"/>
  </conditionalFormatting>
  <hyperlinks>
    <hyperlink ref="F1" location="AS400清單!A1" display="回首頁" xr:uid="{2FAD7AE2-920B-40DB-8C2E-F6433A2B829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工作表33"/>
  <dimension ref="A1:E6"/>
  <sheetViews>
    <sheetView workbookViewId="0">
      <selection activeCell="C3" sqref="B3:C4"/>
    </sheetView>
  </sheetViews>
  <sheetFormatPr defaultRowHeight="16.2"/>
  <cols>
    <col min="1" max="1" width="2.44140625" bestFit="1" customWidth="1"/>
    <col min="2" max="2" width="17.6640625" bestFit="1" customWidth="1"/>
    <col min="3" max="3" width="16.88671875" bestFit="1" customWidth="1"/>
    <col min="4" max="4" width="3.109375" bestFit="1" customWidth="1"/>
    <col min="5" max="5" width="2.44140625" bestFit="1" customWidth="1"/>
  </cols>
  <sheetData>
    <row r="1" spans="1:5">
      <c r="A1" s="16">
        <v>1</v>
      </c>
      <c r="B1" t="s">
        <v>2269</v>
      </c>
      <c r="C1" t="s">
        <v>2243</v>
      </c>
      <c r="D1" s="16" t="s">
        <v>2228</v>
      </c>
      <c r="E1">
        <v>4</v>
      </c>
    </row>
    <row r="2" spans="1:5">
      <c r="A2" s="16">
        <f>A1+1</f>
        <v>2</v>
      </c>
      <c r="B2" t="s">
        <v>2449</v>
      </c>
      <c r="C2" t="s">
        <v>2450</v>
      </c>
      <c r="D2" s="16" t="s">
        <v>2228</v>
      </c>
      <c r="E2">
        <v>6</v>
      </c>
    </row>
    <row r="3" spans="1:5">
      <c r="A3" s="16">
        <f>A2+1</f>
        <v>3</v>
      </c>
      <c r="B3" t="s">
        <v>2244</v>
      </c>
      <c r="C3" t="s">
        <v>1708</v>
      </c>
      <c r="D3" s="16" t="s">
        <v>2228</v>
      </c>
      <c r="E3">
        <v>7</v>
      </c>
    </row>
    <row r="4" spans="1:5">
      <c r="A4" s="16">
        <f>A3+1</f>
        <v>4</v>
      </c>
      <c r="B4" t="s">
        <v>2270</v>
      </c>
      <c r="C4" t="s">
        <v>2271</v>
      </c>
      <c r="D4" s="16" t="s">
        <v>2228</v>
      </c>
      <c r="E4">
        <v>3</v>
      </c>
    </row>
    <row r="5" spans="1:5">
      <c r="A5" s="16">
        <f>A4+1</f>
        <v>5</v>
      </c>
      <c r="B5" t="s">
        <v>2697</v>
      </c>
      <c r="C5" t="s">
        <v>2698</v>
      </c>
      <c r="D5" s="16" t="s">
        <v>2267</v>
      </c>
      <c r="E5">
        <v>1</v>
      </c>
    </row>
    <row r="6" spans="1:5">
      <c r="A6" s="16">
        <f>A5+1</f>
        <v>6</v>
      </c>
      <c r="B6" t="s">
        <v>2268</v>
      </c>
      <c r="D6" s="16" t="s">
        <v>2252</v>
      </c>
      <c r="E6">
        <v>7</v>
      </c>
    </row>
  </sheetData>
  <phoneticPr fontId="2"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工作表34"/>
  <dimension ref="A1:Q12"/>
  <sheetViews>
    <sheetView topLeftCell="A10" workbookViewId="0">
      <selection activeCell="L14" sqref="L11:L14"/>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 min="12" max="12" width="19.5546875" customWidth="1"/>
  </cols>
  <sheetData>
    <row r="1" spans="1:17" s="2" customFormat="1">
      <c r="A1" s="105" t="s">
        <v>6710</v>
      </c>
      <c r="B1" s="105"/>
      <c r="C1" s="72" t="s">
        <v>5790</v>
      </c>
      <c r="D1" s="2" t="s">
        <v>23</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2272</v>
      </c>
      <c r="C4" t="s">
        <v>2273</v>
      </c>
      <c r="D4" s="16" t="s">
        <v>2228</v>
      </c>
      <c r="E4">
        <v>7</v>
      </c>
      <c r="J4" t="s">
        <v>6161</v>
      </c>
      <c r="K4" t="s">
        <v>6209</v>
      </c>
      <c r="L4" t="s">
        <v>7888</v>
      </c>
      <c r="M4" t="s">
        <v>3871</v>
      </c>
      <c r="N4" t="s">
        <v>6762</v>
      </c>
      <c r="O4">
        <v>7</v>
      </c>
      <c r="P4">
        <v>0</v>
      </c>
    </row>
    <row r="5" spans="1:17">
      <c r="A5" s="16">
        <f t="shared" ref="A5:A12" si="0">A4+1</f>
        <v>3</v>
      </c>
      <c r="B5" t="s">
        <v>2246</v>
      </c>
      <c r="C5" t="s">
        <v>2247</v>
      </c>
      <c r="D5" s="16" t="s">
        <v>2228</v>
      </c>
      <c r="E5">
        <v>6</v>
      </c>
    </row>
    <row r="6" spans="1:17" ht="409.6">
      <c r="A6" s="16">
        <f t="shared" si="0"/>
        <v>4</v>
      </c>
      <c r="B6" t="s">
        <v>2699</v>
      </c>
      <c r="C6" t="s">
        <v>2700</v>
      </c>
      <c r="D6" s="16" t="s">
        <v>2228</v>
      </c>
      <c r="E6">
        <v>2</v>
      </c>
      <c r="G6" s="30" t="s">
        <v>7903</v>
      </c>
      <c r="H6" s="30" t="s">
        <v>7904</v>
      </c>
      <c r="I6" t="s">
        <v>7901</v>
      </c>
      <c r="J6" s="72" t="s">
        <v>6161</v>
      </c>
      <c r="K6" s="72" t="s">
        <v>6209</v>
      </c>
      <c r="L6" t="s">
        <v>7010</v>
      </c>
      <c r="M6" t="s">
        <v>7011</v>
      </c>
      <c r="N6" t="s">
        <v>6731</v>
      </c>
      <c r="O6">
        <v>2</v>
      </c>
      <c r="P6">
        <v>0</v>
      </c>
      <c r="Q6" t="s">
        <v>7889</v>
      </c>
    </row>
    <row r="7" spans="1:17">
      <c r="A7" s="16">
        <f t="shared" si="0"/>
        <v>5</v>
      </c>
      <c r="B7" t="s">
        <v>2701</v>
      </c>
      <c r="C7" t="s">
        <v>2432</v>
      </c>
      <c r="D7" s="16" t="s">
        <v>2252</v>
      </c>
      <c r="E7">
        <v>11</v>
      </c>
      <c r="F7">
        <v>0</v>
      </c>
      <c r="J7" s="72" t="s">
        <v>6161</v>
      </c>
      <c r="K7" s="72" t="s">
        <v>6209</v>
      </c>
      <c r="L7" t="s">
        <v>7890</v>
      </c>
      <c r="M7" t="s">
        <v>7891</v>
      </c>
      <c r="N7" t="s">
        <v>6762</v>
      </c>
      <c r="O7">
        <v>16</v>
      </c>
      <c r="P7">
        <v>2</v>
      </c>
    </row>
    <row r="8" spans="1:17">
      <c r="A8" s="16">
        <f t="shared" si="0"/>
        <v>6</v>
      </c>
      <c r="B8" t="s">
        <v>2702</v>
      </c>
      <c r="C8" t="s">
        <v>2407</v>
      </c>
      <c r="D8" s="16" t="s">
        <v>2228</v>
      </c>
      <c r="E8">
        <v>8</v>
      </c>
      <c r="J8" s="72" t="s">
        <v>6161</v>
      </c>
      <c r="K8" s="72" t="s">
        <v>6209</v>
      </c>
      <c r="L8" t="s">
        <v>7895</v>
      </c>
      <c r="M8" t="s">
        <v>4991</v>
      </c>
      <c r="N8" t="s">
        <v>7402</v>
      </c>
      <c r="O8">
        <v>8</v>
      </c>
      <c r="P8">
        <v>0</v>
      </c>
    </row>
    <row r="9" spans="1:17" ht="97.2">
      <c r="A9" s="16">
        <f t="shared" si="0"/>
        <v>7</v>
      </c>
      <c r="B9" t="s">
        <v>2703</v>
      </c>
      <c r="C9" t="s">
        <v>2704</v>
      </c>
      <c r="D9" s="16" t="s">
        <v>2228</v>
      </c>
      <c r="E9">
        <v>1</v>
      </c>
      <c r="G9" s="30" t="s">
        <v>7905</v>
      </c>
      <c r="H9" s="30" t="s">
        <v>7905</v>
      </c>
      <c r="J9" s="72" t="s">
        <v>6161</v>
      </c>
      <c r="K9" s="72" t="s">
        <v>6209</v>
      </c>
      <c r="L9" t="s">
        <v>7896</v>
      </c>
      <c r="M9" t="s">
        <v>7897</v>
      </c>
      <c r="N9" t="s">
        <v>6731</v>
      </c>
      <c r="O9">
        <v>1</v>
      </c>
      <c r="P9">
        <v>0</v>
      </c>
      <c r="Q9" t="s">
        <v>7898</v>
      </c>
    </row>
    <row r="10" spans="1:17">
      <c r="A10" s="16">
        <f t="shared" si="0"/>
        <v>8</v>
      </c>
      <c r="B10" t="s">
        <v>2705</v>
      </c>
      <c r="C10" t="s">
        <v>2706</v>
      </c>
      <c r="D10" s="16" t="s">
        <v>2228</v>
      </c>
      <c r="E10">
        <v>8</v>
      </c>
      <c r="J10" s="72" t="s">
        <v>6161</v>
      </c>
      <c r="K10" s="72" t="s">
        <v>6209</v>
      </c>
      <c r="L10" t="s">
        <v>7899</v>
      </c>
      <c r="M10" t="s">
        <v>7900</v>
      </c>
      <c r="N10" t="s">
        <v>7402</v>
      </c>
      <c r="O10">
        <v>8</v>
      </c>
      <c r="P10">
        <v>0</v>
      </c>
    </row>
    <row r="11" spans="1:17" ht="409.6">
      <c r="A11" s="16">
        <f t="shared" si="0"/>
        <v>9</v>
      </c>
      <c r="B11" t="s">
        <v>2707</v>
      </c>
      <c r="C11" t="s">
        <v>2708</v>
      </c>
      <c r="D11" s="16" t="s">
        <v>2228</v>
      </c>
      <c r="E11">
        <v>1</v>
      </c>
      <c r="G11" s="30" t="s">
        <v>7906</v>
      </c>
      <c r="H11" s="30" t="s">
        <v>7907</v>
      </c>
      <c r="I11" t="s">
        <v>7902</v>
      </c>
      <c r="J11" s="72" t="s">
        <v>6161</v>
      </c>
      <c r="K11" s="72" t="s">
        <v>6209</v>
      </c>
      <c r="L11" t="s">
        <v>7892</v>
      </c>
      <c r="M11" t="s">
        <v>7893</v>
      </c>
      <c r="N11" t="s">
        <v>6731</v>
      </c>
      <c r="O11">
        <v>2</v>
      </c>
      <c r="P11">
        <v>0</v>
      </c>
      <c r="Q11" t="s">
        <v>7894</v>
      </c>
    </row>
    <row r="12" spans="1:17">
      <c r="A12" s="16">
        <f t="shared" si="0"/>
        <v>10</v>
      </c>
      <c r="B12" t="s">
        <v>2268</v>
      </c>
      <c r="D12" s="16" t="s">
        <v>2252</v>
      </c>
      <c r="E12">
        <v>7</v>
      </c>
      <c r="F12">
        <v>0</v>
      </c>
    </row>
  </sheetData>
  <mergeCells count="1">
    <mergeCell ref="A1:B1"/>
  </mergeCells>
  <phoneticPr fontId="2" type="noConversion"/>
  <conditionalFormatting sqref="C1">
    <cfRule type="duplicateValues" dxfId="130" priority="1"/>
  </conditionalFormatting>
  <hyperlinks>
    <hyperlink ref="F1" location="AS400清單!A1" display="回首頁" xr:uid="{0837642C-D919-4770-A009-53707546A40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工作表35"/>
  <dimension ref="A1:Q11"/>
  <sheetViews>
    <sheetView workbookViewId="0">
      <selection activeCell="D1" sqref="D1"/>
    </sheetView>
  </sheetViews>
  <sheetFormatPr defaultRowHeight="16.2"/>
  <cols>
    <col min="1" max="1" width="2.44140625" bestFit="1" customWidth="1"/>
    <col min="2" max="2" width="17.6640625" bestFit="1" customWidth="1"/>
    <col min="3" max="3" width="10.44140625" bestFit="1" customWidth="1"/>
    <col min="4" max="4" width="3.109375" bestFit="1" customWidth="1"/>
    <col min="5" max="6" width="2.44140625" bestFit="1" customWidth="1"/>
    <col min="7" max="7" width="22.21875" bestFit="1" customWidth="1"/>
    <col min="11" max="11" width="15.88671875" customWidth="1"/>
  </cols>
  <sheetData>
    <row r="1" spans="1:17" s="2" customFormat="1">
      <c r="A1" s="105" t="s">
        <v>6710</v>
      </c>
      <c r="B1" s="105"/>
      <c r="C1" s="72" t="s">
        <v>5792</v>
      </c>
      <c r="D1" s="2" t="s">
        <v>25</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2711</v>
      </c>
      <c r="C4" t="s">
        <v>2712</v>
      </c>
      <c r="D4" t="s">
        <v>2504</v>
      </c>
      <c r="E4">
        <v>8</v>
      </c>
    </row>
    <row r="5" spans="1:17">
      <c r="A5">
        <v>3</v>
      </c>
      <c r="B5" t="s">
        <v>2713</v>
      </c>
      <c r="C5" t="s">
        <v>2714</v>
      </c>
      <c r="D5" t="s">
        <v>2504</v>
      </c>
      <c r="E5">
        <v>1</v>
      </c>
    </row>
    <row r="6" spans="1:17">
      <c r="A6">
        <v>4</v>
      </c>
      <c r="B6" t="s">
        <v>2715</v>
      </c>
      <c r="C6" t="s">
        <v>2716</v>
      </c>
      <c r="D6" t="s">
        <v>2504</v>
      </c>
      <c r="E6">
        <v>2</v>
      </c>
    </row>
    <row r="7" spans="1:17">
      <c r="A7">
        <v>5</v>
      </c>
      <c r="B7" t="s">
        <v>2717</v>
      </c>
      <c r="C7" t="s">
        <v>2718</v>
      </c>
      <c r="D7" t="s">
        <v>2504</v>
      </c>
      <c r="E7">
        <v>7</v>
      </c>
    </row>
    <row r="8" spans="1:17">
      <c r="A8">
        <v>6</v>
      </c>
      <c r="B8" t="s">
        <v>2514</v>
      </c>
      <c r="C8" t="s">
        <v>2515</v>
      </c>
      <c r="D8" t="s">
        <v>2504</v>
      </c>
      <c r="E8">
        <v>7</v>
      </c>
    </row>
    <row r="9" spans="1:17">
      <c r="A9">
        <v>7</v>
      </c>
      <c r="B9" t="s">
        <v>2637</v>
      </c>
      <c r="C9" t="s">
        <v>2719</v>
      </c>
      <c r="D9" t="s">
        <v>2504</v>
      </c>
      <c r="E9">
        <v>3</v>
      </c>
      <c r="G9" t="s">
        <v>6417</v>
      </c>
    </row>
    <row r="10" spans="1:17" ht="162">
      <c r="A10">
        <v>8</v>
      </c>
      <c r="B10" t="s">
        <v>2720</v>
      </c>
      <c r="C10" t="s">
        <v>2721</v>
      </c>
      <c r="D10" t="s">
        <v>2511</v>
      </c>
      <c r="E10">
        <v>1</v>
      </c>
      <c r="G10" s="30" t="s">
        <v>6418</v>
      </c>
      <c r="I10" s="30" t="s">
        <v>7971</v>
      </c>
      <c r="J10" t="s">
        <v>6154</v>
      </c>
      <c r="K10" t="s">
        <v>6202</v>
      </c>
      <c r="L10" t="s">
        <v>7968</v>
      </c>
      <c r="M10" t="s">
        <v>7969</v>
      </c>
      <c r="N10" t="s">
        <v>6731</v>
      </c>
      <c r="O10">
        <v>1</v>
      </c>
      <c r="P10">
        <v>0</v>
      </c>
      <c r="Q10" t="s">
        <v>7970</v>
      </c>
    </row>
    <row r="11" spans="1:17">
      <c r="A11">
        <v>9</v>
      </c>
      <c r="B11" t="s">
        <v>2546</v>
      </c>
      <c r="D11" t="s">
        <v>1940</v>
      </c>
      <c r="E11">
        <v>7</v>
      </c>
      <c r="F11">
        <v>0</v>
      </c>
    </row>
  </sheetData>
  <mergeCells count="1">
    <mergeCell ref="A1:B1"/>
  </mergeCells>
  <phoneticPr fontId="2" type="noConversion"/>
  <conditionalFormatting sqref="C1">
    <cfRule type="duplicateValues" dxfId="129" priority="1"/>
  </conditionalFormatting>
  <hyperlinks>
    <hyperlink ref="F1" location="AS400清單!A1" display="回首頁" xr:uid="{115B6373-37DF-4C57-9E5B-6357ADE7DBB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工作表36"/>
  <dimension ref="A1:Q42"/>
  <sheetViews>
    <sheetView workbookViewId="0">
      <selection activeCell="H13" sqref="H13"/>
    </sheetView>
  </sheetViews>
  <sheetFormatPr defaultRowHeight="16.2"/>
  <cols>
    <col min="1" max="1" width="3.44140625" bestFit="1" customWidth="1"/>
    <col min="2" max="2" width="17.6640625" bestFit="1" customWidth="1"/>
    <col min="3" max="3" width="20.21875" bestFit="1" customWidth="1"/>
    <col min="4" max="4" width="3.109375" bestFit="1" customWidth="1"/>
    <col min="5" max="5" width="3.44140625" bestFit="1" customWidth="1"/>
    <col min="6" max="6" width="2.44140625" bestFit="1" customWidth="1"/>
  </cols>
  <sheetData>
    <row r="1" spans="1:17" s="2" customFormat="1">
      <c r="A1" s="105" t="s">
        <v>6710</v>
      </c>
      <c r="B1" s="105"/>
      <c r="C1" s="72" t="s">
        <v>1997</v>
      </c>
      <c r="D1" s="2" t="s">
        <v>590</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2286</v>
      </c>
      <c r="C4" t="s">
        <v>2287</v>
      </c>
      <c r="D4" s="16" t="s">
        <v>2228</v>
      </c>
      <c r="E4">
        <v>1</v>
      </c>
    </row>
    <row r="5" spans="1:17">
      <c r="A5" s="16">
        <f t="shared" ref="A5:A42" si="0">A4+1</f>
        <v>3</v>
      </c>
      <c r="B5" t="s">
        <v>2288</v>
      </c>
      <c r="C5" t="s">
        <v>2289</v>
      </c>
      <c r="D5" s="16" t="s">
        <v>2228</v>
      </c>
      <c r="E5">
        <v>2</v>
      </c>
    </row>
    <row r="6" spans="1:17">
      <c r="A6" s="16">
        <f t="shared" si="0"/>
        <v>4</v>
      </c>
      <c r="B6" t="s">
        <v>2290</v>
      </c>
      <c r="C6" t="s">
        <v>2291</v>
      </c>
      <c r="D6" s="16" t="s">
        <v>2228</v>
      </c>
      <c r="E6">
        <v>7</v>
      </c>
    </row>
    <row r="7" spans="1:17">
      <c r="A7" s="16">
        <f t="shared" si="0"/>
        <v>5</v>
      </c>
      <c r="B7" t="s">
        <v>2722</v>
      </c>
      <c r="C7" t="s">
        <v>2723</v>
      </c>
      <c r="D7" s="16" t="s">
        <v>2228</v>
      </c>
      <c r="E7">
        <v>2</v>
      </c>
    </row>
    <row r="8" spans="1:17">
      <c r="A8" s="16">
        <f t="shared" si="0"/>
        <v>6</v>
      </c>
      <c r="B8" t="s">
        <v>2724</v>
      </c>
      <c r="C8" t="s">
        <v>2725</v>
      </c>
      <c r="D8" s="16" t="s">
        <v>2228</v>
      </c>
      <c r="E8">
        <v>6</v>
      </c>
    </row>
    <row r="9" spans="1:17">
      <c r="A9" s="16">
        <f t="shared" si="0"/>
        <v>7</v>
      </c>
      <c r="B9" t="s">
        <v>2726</v>
      </c>
      <c r="C9" t="s">
        <v>2727</v>
      </c>
      <c r="D9" s="16" t="s">
        <v>2267</v>
      </c>
      <c r="E9">
        <v>58</v>
      </c>
      <c r="I9" t="s">
        <v>8045</v>
      </c>
      <c r="J9" t="s">
        <v>6153</v>
      </c>
      <c r="K9" t="s">
        <v>6201</v>
      </c>
      <c r="L9" t="s">
        <v>8014</v>
      </c>
      <c r="M9" t="s">
        <v>8015</v>
      </c>
      <c r="N9" t="s">
        <v>6742</v>
      </c>
      <c r="O9">
        <v>150</v>
      </c>
      <c r="P9">
        <v>0</v>
      </c>
    </row>
    <row r="10" spans="1:17">
      <c r="A10" s="16">
        <f t="shared" si="0"/>
        <v>8</v>
      </c>
      <c r="B10" t="s">
        <v>2728</v>
      </c>
      <c r="C10" t="s">
        <v>2729</v>
      </c>
      <c r="D10" s="16" t="s">
        <v>2228</v>
      </c>
      <c r="E10">
        <v>5</v>
      </c>
      <c r="J10" s="72" t="s">
        <v>6153</v>
      </c>
      <c r="K10" s="72" t="s">
        <v>6201</v>
      </c>
      <c r="L10" t="s">
        <v>8009</v>
      </c>
      <c r="M10" t="s">
        <v>8010</v>
      </c>
      <c r="N10" t="s">
        <v>6731</v>
      </c>
      <c r="O10">
        <v>5</v>
      </c>
      <c r="P10">
        <v>0</v>
      </c>
      <c r="Q10" t="s">
        <v>8059</v>
      </c>
    </row>
    <row r="11" spans="1:17">
      <c r="A11" s="16">
        <f t="shared" si="0"/>
        <v>9</v>
      </c>
      <c r="B11" t="s">
        <v>2730</v>
      </c>
      <c r="C11" t="s">
        <v>2731</v>
      </c>
      <c r="D11" s="16" t="s">
        <v>2228</v>
      </c>
      <c r="E11">
        <v>9</v>
      </c>
      <c r="I11" t="s">
        <v>8046</v>
      </c>
      <c r="J11" s="72" t="s">
        <v>6153</v>
      </c>
      <c r="K11" s="72" t="s">
        <v>6201</v>
      </c>
      <c r="L11" t="s">
        <v>8024</v>
      </c>
      <c r="M11" t="s">
        <v>8025</v>
      </c>
      <c r="N11" t="s">
        <v>6762</v>
      </c>
      <c r="O11">
        <v>16</v>
      </c>
      <c r="P11">
        <v>2</v>
      </c>
    </row>
    <row r="12" spans="1:17">
      <c r="A12" s="16">
        <f t="shared" si="0"/>
        <v>10</v>
      </c>
      <c r="B12" t="s">
        <v>2732</v>
      </c>
      <c r="C12" t="s">
        <v>2733</v>
      </c>
      <c r="D12" s="16" t="s">
        <v>2228</v>
      </c>
      <c r="E12">
        <v>7</v>
      </c>
      <c r="I12" t="s">
        <v>8230</v>
      </c>
      <c r="J12" t="s">
        <v>6323</v>
      </c>
      <c r="K12" t="s">
        <v>8228</v>
      </c>
      <c r="L12" t="s">
        <v>8080</v>
      </c>
      <c r="M12" t="s">
        <v>8229</v>
      </c>
      <c r="N12" t="s">
        <v>6762</v>
      </c>
      <c r="O12">
        <v>16</v>
      </c>
      <c r="P12">
        <v>2</v>
      </c>
    </row>
    <row r="13" spans="1:17">
      <c r="A13" s="16">
        <f t="shared" si="0"/>
        <v>11</v>
      </c>
      <c r="B13" t="s">
        <v>2734</v>
      </c>
      <c r="C13" t="s">
        <v>2735</v>
      </c>
      <c r="D13" s="16" t="s">
        <v>2228</v>
      </c>
      <c r="E13">
        <v>6</v>
      </c>
    </row>
    <row r="14" spans="1:17">
      <c r="A14" s="16">
        <f t="shared" si="0"/>
        <v>12</v>
      </c>
      <c r="B14" t="s">
        <v>2736</v>
      </c>
      <c r="C14" t="s">
        <v>2737</v>
      </c>
      <c r="D14" s="16" t="s">
        <v>2267</v>
      </c>
      <c r="E14">
        <v>2</v>
      </c>
    </row>
    <row r="15" spans="1:17">
      <c r="A15" s="16">
        <f t="shared" si="0"/>
        <v>13</v>
      </c>
      <c r="B15" t="s">
        <v>2738</v>
      </c>
      <c r="C15" t="s">
        <v>10689</v>
      </c>
      <c r="D15" s="16" t="s">
        <v>2252</v>
      </c>
      <c r="E15">
        <v>11</v>
      </c>
      <c r="F15">
        <v>0</v>
      </c>
      <c r="I15" t="s">
        <v>8047</v>
      </c>
      <c r="J15" s="72" t="s">
        <v>6153</v>
      </c>
      <c r="K15" s="72" t="s">
        <v>6201</v>
      </c>
      <c r="L15" t="s">
        <v>8026</v>
      </c>
      <c r="M15" t="s">
        <v>2884</v>
      </c>
      <c r="N15" t="s">
        <v>6762</v>
      </c>
      <c r="O15">
        <v>16</v>
      </c>
      <c r="P15">
        <v>2</v>
      </c>
    </row>
    <row r="16" spans="1:17">
      <c r="A16" s="16">
        <f t="shared" si="0"/>
        <v>14</v>
      </c>
      <c r="B16" t="s">
        <v>2739</v>
      </c>
      <c r="C16" t="s">
        <v>2740</v>
      </c>
      <c r="D16" s="16" t="s">
        <v>2252</v>
      </c>
      <c r="E16">
        <v>11</v>
      </c>
      <c r="F16">
        <v>0</v>
      </c>
    </row>
    <row r="17" spans="1:17">
      <c r="A17" s="16">
        <f t="shared" si="0"/>
        <v>15</v>
      </c>
      <c r="B17" t="s">
        <v>2741</v>
      </c>
      <c r="C17" t="s">
        <v>2742</v>
      </c>
      <c r="D17" s="16" t="s">
        <v>2252</v>
      </c>
      <c r="E17">
        <v>11</v>
      </c>
      <c r="F17">
        <v>0</v>
      </c>
    </row>
    <row r="18" spans="1:17">
      <c r="A18" s="16">
        <f t="shared" si="0"/>
        <v>16</v>
      </c>
      <c r="B18" t="s">
        <v>2743</v>
      </c>
      <c r="C18" t="s">
        <v>2744</v>
      </c>
      <c r="D18" s="16" t="s">
        <v>2228</v>
      </c>
      <c r="E18">
        <v>1</v>
      </c>
    </row>
    <row r="19" spans="1:17">
      <c r="A19" s="16">
        <f t="shared" si="0"/>
        <v>17</v>
      </c>
      <c r="B19" t="s">
        <v>2433</v>
      </c>
      <c r="C19" t="s">
        <v>2434</v>
      </c>
      <c r="D19" s="16" t="s">
        <v>2228</v>
      </c>
      <c r="E19">
        <v>1</v>
      </c>
    </row>
    <row r="20" spans="1:17" ht="409.6">
      <c r="A20" s="16">
        <f t="shared" si="0"/>
        <v>18</v>
      </c>
      <c r="B20" t="s">
        <v>2745</v>
      </c>
      <c r="C20" t="s">
        <v>2746</v>
      </c>
      <c r="D20" s="16" t="s">
        <v>2267</v>
      </c>
      <c r="E20">
        <v>2</v>
      </c>
      <c r="G20" s="30" t="s">
        <v>8064</v>
      </c>
      <c r="H20" s="30" t="s">
        <v>8060</v>
      </c>
      <c r="I20" t="s">
        <v>8048</v>
      </c>
      <c r="J20" s="72" t="s">
        <v>6153</v>
      </c>
      <c r="K20" s="72" t="s">
        <v>6201</v>
      </c>
      <c r="L20" t="s">
        <v>8018</v>
      </c>
      <c r="M20" t="s">
        <v>8019</v>
      </c>
      <c r="N20" t="s">
        <v>6731</v>
      </c>
      <c r="O20">
        <v>2</v>
      </c>
      <c r="P20">
        <v>0</v>
      </c>
      <c r="Q20" s="30"/>
    </row>
    <row r="21" spans="1:17">
      <c r="A21" s="16">
        <f t="shared" si="0"/>
        <v>19</v>
      </c>
      <c r="B21" t="s">
        <v>2747</v>
      </c>
      <c r="C21" t="s">
        <v>2748</v>
      </c>
      <c r="D21" s="16" t="s">
        <v>2228</v>
      </c>
      <c r="E21">
        <v>4</v>
      </c>
    </row>
    <row r="22" spans="1:17">
      <c r="A22" s="16">
        <f t="shared" si="0"/>
        <v>20</v>
      </c>
      <c r="B22" t="s">
        <v>2749</v>
      </c>
      <c r="C22" t="s">
        <v>2750</v>
      </c>
      <c r="D22" s="16" t="s">
        <v>2228</v>
      </c>
      <c r="E22">
        <v>2</v>
      </c>
      <c r="I22" t="s">
        <v>8049</v>
      </c>
      <c r="J22" s="72" t="s">
        <v>6153</v>
      </c>
      <c r="K22" s="72" t="s">
        <v>6201</v>
      </c>
      <c r="L22" t="s">
        <v>8020</v>
      </c>
      <c r="M22" t="s">
        <v>8021</v>
      </c>
      <c r="N22" t="s">
        <v>6762</v>
      </c>
      <c r="O22">
        <v>3</v>
      </c>
      <c r="P22">
        <v>0</v>
      </c>
    </row>
    <row r="23" spans="1:17" ht="226.8">
      <c r="A23" s="16">
        <f t="shared" si="0"/>
        <v>21</v>
      </c>
      <c r="B23" t="s">
        <v>2751</v>
      </c>
      <c r="C23" t="s">
        <v>2752</v>
      </c>
      <c r="D23" s="16" t="s">
        <v>2267</v>
      </c>
      <c r="E23">
        <v>2</v>
      </c>
      <c r="G23" s="30" t="s">
        <v>8066</v>
      </c>
      <c r="H23" s="30" t="s">
        <v>8065</v>
      </c>
      <c r="I23" s="72" t="s">
        <v>8050</v>
      </c>
      <c r="J23" s="72" t="s">
        <v>6153</v>
      </c>
      <c r="K23" s="72" t="s">
        <v>6201</v>
      </c>
      <c r="L23" t="s">
        <v>8027</v>
      </c>
      <c r="M23" t="s">
        <v>8028</v>
      </c>
      <c r="N23" t="s">
        <v>6731</v>
      </c>
      <c r="O23">
        <v>2</v>
      </c>
      <c r="P23">
        <v>0</v>
      </c>
      <c r="Q23" s="30"/>
    </row>
    <row r="24" spans="1:17">
      <c r="A24" s="16">
        <f t="shared" si="0"/>
        <v>22</v>
      </c>
      <c r="B24" t="s">
        <v>2753</v>
      </c>
      <c r="C24" t="s">
        <v>2754</v>
      </c>
      <c r="D24" s="16" t="s">
        <v>2267</v>
      </c>
      <c r="E24">
        <v>12</v>
      </c>
    </row>
    <row r="25" spans="1:17">
      <c r="A25" s="16">
        <f t="shared" si="0"/>
        <v>23</v>
      </c>
      <c r="B25" t="s">
        <v>2755</v>
      </c>
      <c r="C25" t="s">
        <v>2756</v>
      </c>
      <c r="D25" s="16" t="s">
        <v>2267</v>
      </c>
      <c r="E25">
        <v>10</v>
      </c>
      <c r="J25" s="72" t="s">
        <v>6153</v>
      </c>
      <c r="K25" s="72" t="s">
        <v>6201</v>
      </c>
      <c r="L25" t="s">
        <v>8035</v>
      </c>
      <c r="M25" t="s">
        <v>8036</v>
      </c>
      <c r="N25" t="s">
        <v>6731</v>
      </c>
      <c r="O25">
        <v>10</v>
      </c>
      <c r="P25">
        <v>0</v>
      </c>
    </row>
    <row r="26" spans="1:17" ht="259.2">
      <c r="A26" s="16">
        <f t="shared" si="0"/>
        <v>24</v>
      </c>
      <c r="B26" t="s">
        <v>2757</v>
      </c>
      <c r="C26" t="s">
        <v>2758</v>
      </c>
      <c r="D26" s="16" t="s">
        <v>2267</v>
      </c>
      <c r="E26">
        <v>1</v>
      </c>
      <c r="G26" s="30" t="s">
        <v>8067</v>
      </c>
      <c r="H26" s="30" t="s">
        <v>8061</v>
      </c>
      <c r="J26" s="72" t="s">
        <v>6153</v>
      </c>
      <c r="K26" s="72" t="s">
        <v>6201</v>
      </c>
      <c r="L26" t="s">
        <v>8039</v>
      </c>
      <c r="M26" t="s">
        <v>8040</v>
      </c>
      <c r="N26" t="s">
        <v>6731</v>
      </c>
      <c r="O26">
        <v>1</v>
      </c>
      <c r="P26">
        <v>0</v>
      </c>
      <c r="Q26" s="30"/>
    </row>
    <row r="27" spans="1:17" ht="409.6">
      <c r="A27" s="16">
        <f t="shared" si="0"/>
        <v>25</v>
      </c>
      <c r="B27" t="s">
        <v>2759</v>
      </c>
      <c r="C27" t="s">
        <v>2760</v>
      </c>
      <c r="D27" s="16" t="s">
        <v>2267</v>
      </c>
      <c r="E27">
        <v>1</v>
      </c>
      <c r="G27" s="30" t="s">
        <v>8068</v>
      </c>
      <c r="H27" s="30" t="s">
        <v>8062</v>
      </c>
      <c r="J27" s="72" t="s">
        <v>6153</v>
      </c>
      <c r="K27" s="72" t="s">
        <v>6201</v>
      </c>
      <c r="L27" t="s">
        <v>8016</v>
      </c>
      <c r="M27" t="s">
        <v>8017</v>
      </c>
      <c r="N27" t="s">
        <v>6731</v>
      </c>
      <c r="O27">
        <v>2</v>
      </c>
      <c r="P27">
        <v>0</v>
      </c>
      <c r="Q27" s="30"/>
    </row>
    <row r="28" spans="1:17" ht="81">
      <c r="A28" s="16">
        <f t="shared" si="0"/>
        <v>26</v>
      </c>
      <c r="B28" t="s">
        <v>2761</v>
      </c>
      <c r="C28" t="s">
        <v>2762</v>
      </c>
      <c r="D28" s="16" t="s">
        <v>2267</v>
      </c>
      <c r="E28">
        <v>1</v>
      </c>
      <c r="G28" s="30" t="s">
        <v>8069</v>
      </c>
      <c r="H28" s="30" t="s">
        <v>8063</v>
      </c>
      <c r="I28" s="72" t="s">
        <v>8051</v>
      </c>
      <c r="J28" s="72" t="s">
        <v>6153</v>
      </c>
      <c r="K28" s="72" t="s">
        <v>6201</v>
      </c>
      <c r="L28" t="s">
        <v>8031</v>
      </c>
      <c r="M28" t="s">
        <v>8032</v>
      </c>
      <c r="N28" t="s">
        <v>6731</v>
      </c>
      <c r="O28">
        <v>2</v>
      </c>
      <c r="P28">
        <v>0</v>
      </c>
      <c r="Q28" s="30"/>
    </row>
    <row r="29" spans="1:17">
      <c r="A29" s="16">
        <f t="shared" si="0"/>
        <v>27</v>
      </c>
      <c r="B29" t="s">
        <v>2763</v>
      </c>
      <c r="C29" t="s">
        <v>2764</v>
      </c>
      <c r="D29" s="16" t="s">
        <v>2267</v>
      </c>
      <c r="E29">
        <v>7</v>
      </c>
      <c r="I29" t="s">
        <v>8052</v>
      </c>
      <c r="J29" s="72" t="s">
        <v>6153</v>
      </c>
      <c r="K29" s="72" t="s">
        <v>6201</v>
      </c>
      <c r="L29" t="s">
        <v>8022</v>
      </c>
      <c r="M29" t="s">
        <v>8023</v>
      </c>
      <c r="N29" t="s">
        <v>6731</v>
      </c>
      <c r="O29">
        <v>7</v>
      </c>
      <c r="P29">
        <v>0</v>
      </c>
    </row>
    <row r="30" spans="1:17">
      <c r="A30" s="16">
        <f t="shared" si="0"/>
        <v>28</v>
      </c>
      <c r="B30" t="s">
        <v>2765</v>
      </c>
      <c r="C30" t="s">
        <v>2766</v>
      </c>
      <c r="D30" s="16" t="s">
        <v>2228</v>
      </c>
      <c r="E30">
        <v>8</v>
      </c>
      <c r="I30" s="72" t="s">
        <v>8053</v>
      </c>
      <c r="J30" s="72" t="s">
        <v>6153</v>
      </c>
      <c r="K30" s="72" t="s">
        <v>6201</v>
      </c>
      <c r="L30" t="s">
        <v>8029</v>
      </c>
      <c r="M30" t="s">
        <v>8030</v>
      </c>
      <c r="N30" t="s">
        <v>6745</v>
      </c>
      <c r="O30">
        <v>8</v>
      </c>
      <c r="P30">
        <v>0</v>
      </c>
    </row>
    <row r="31" spans="1:17">
      <c r="A31" s="16">
        <f t="shared" si="0"/>
        <v>29</v>
      </c>
      <c r="B31" t="s">
        <v>2767</v>
      </c>
      <c r="C31" t="s">
        <v>2768</v>
      </c>
      <c r="D31" s="16" t="s">
        <v>2228</v>
      </c>
      <c r="E31">
        <v>9</v>
      </c>
      <c r="I31" t="s">
        <v>8054</v>
      </c>
      <c r="J31" s="72" t="s">
        <v>6153</v>
      </c>
      <c r="K31" s="72" t="s">
        <v>6201</v>
      </c>
      <c r="L31" t="s">
        <v>8033</v>
      </c>
      <c r="M31" t="s">
        <v>8034</v>
      </c>
      <c r="N31" t="s">
        <v>6762</v>
      </c>
      <c r="O31">
        <v>16</v>
      </c>
      <c r="P31">
        <v>2</v>
      </c>
    </row>
    <row r="32" spans="1:17">
      <c r="A32" s="16">
        <f t="shared" si="0"/>
        <v>30</v>
      </c>
      <c r="B32" t="s">
        <v>2769</v>
      </c>
      <c r="C32" t="s">
        <v>2770</v>
      </c>
      <c r="D32" s="16" t="s">
        <v>2267</v>
      </c>
      <c r="E32">
        <v>8</v>
      </c>
    </row>
    <row r="33" spans="1:17">
      <c r="A33" s="16">
        <f t="shared" si="0"/>
        <v>31</v>
      </c>
      <c r="B33" t="s">
        <v>2771</v>
      </c>
      <c r="C33" t="s">
        <v>2772</v>
      </c>
      <c r="D33" s="16" t="s">
        <v>2267</v>
      </c>
      <c r="E33">
        <v>10</v>
      </c>
    </row>
    <row r="34" spans="1:17">
      <c r="A34" s="16">
        <f t="shared" si="0"/>
        <v>32</v>
      </c>
      <c r="B34" t="s">
        <v>2773</v>
      </c>
      <c r="C34" t="s">
        <v>2774</v>
      </c>
      <c r="D34" s="16" t="s">
        <v>2267</v>
      </c>
      <c r="E34">
        <v>58</v>
      </c>
      <c r="I34" t="s">
        <v>8055</v>
      </c>
      <c r="J34" s="72" t="s">
        <v>6153</v>
      </c>
      <c r="K34" s="72" t="s">
        <v>6201</v>
      </c>
      <c r="L34" t="s">
        <v>8007</v>
      </c>
      <c r="M34" t="s">
        <v>8008</v>
      </c>
      <c r="N34" t="s">
        <v>6742</v>
      </c>
      <c r="O34">
        <v>40</v>
      </c>
      <c r="P34">
        <v>0</v>
      </c>
    </row>
    <row r="35" spans="1:17">
      <c r="A35" s="16">
        <f t="shared" si="0"/>
        <v>33</v>
      </c>
      <c r="B35" t="s">
        <v>2775</v>
      </c>
      <c r="C35" t="s">
        <v>2776</v>
      </c>
      <c r="D35" s="16" t="s">
        <v>2228</v>
      </c>
      <c r="E35">
        <v>8</v>
      </c>
      <c r="I35" t="s">
        <v>8056</v>
      </c>
      <c r="J35" s="72" t="s">
        <v>6153</v>
      </c>
      <c r="K35" s="72" t="s">
        <v>6201</v>
      </c>
      <c r="L35" t="s">
        <v>8042</v>
      </c>
      <c r="M35" t="s">
        <v>8043</v>
      </c>
      <c r="N35" t="s">
        <v>6745</v>
      </c>
      <c r="P35">
        <v>0</v>
      </c>
    </row>
    <row r="36" spans="1:17">
      <c r="A36" s="16">
        <f t="shared" si="0"/>
        <v>34</v>
      </c>
      <c r="B36" t="s">
        <v>2777</v>
      </c>
      <c r="C36" t="s">
        <v>2778</v>
      </c>
      <c r="D36" s="16" t="s">
        <v>2252</v>
      </c>
      <c r="E36">
        <v>11</v>
      </c>
      <c r="F36">
        <v>0</v>
      </c>
      <c r="I36" t="s">
        <v>8057</v>
      </c>
      <c r="J36" s="72" t="s">
        <v>6153</v>
      </c>
      <c r="K36" s="72" t="s">
        <v>6201</v>
      </c>
      <c r="L36" t="s">
        <v>8037</v>
      </c>
      <c r="M36" t="s">
        <v>5107</v>
      </c>
      <c r="N36" t="s">
        <v>6762</v>
      </c>
      <c r="O36">
        <v>16</v>
      </c>
      <c r="P36">
        <v>2</v>
      </c>
    </row>
    <row r="37" spans="1:17">
      <c r="A37" s="16">
        <f t="shared" si="0"/>
        <v>35</v>
      </c>
      <c r="B37" t="s">
        <v>2779</v>
      </c>
      <c r="C37" t="s">
        <v>2780</v>
      </c>
      <c r="D37" s="16" t="s">
        <v>2228</v>
      </c>
      <c r="E37">
        <v>8</v>
      </c>
      <c r="I37" t="s">
        <v>8058</v>
      </c>
      <c r="J37" s="72" t="s">
        <v>6153</v>
      </c>
      <c r="K37" s="72" t="s">
        <v>6201</v>
      </c>
      <c r="L37" t="s">
        <v>8038</v>
      </c>
      <c r="M37" t="s">
        <v>5109</v>
      </c>
      <c r="N37" t="s">
        <v>6745</v>
      </c>
      <c r="O37">
        <v>8</v>
      </c>
      <c r="P37">
        <v>0</v>
      </c>
    </row>
    <row r="38" spans="1:17">
      <c r="A38" s="16">
        <f t="shared" si="0"/>
        <v>36</v>
      </c>
      <c r="B38" t="s">
        <v>2435</v>
      </c>
      <c r="C38" t="s">
        <v>2436</v>
      </c>
      <c r="D38" s="16" t="s">
        <v>2228</v>
      </c>
      <c r="E38">
        <v>10</v>
      </c>
    </row>
    <row r="39" spans="1:17">
      <c r="A39" s="16">
        <f t="shared" si="0"/>
        <v>37</v>
      </c>
      <c r="B39" t="s">
        <v>2437</v>
      </c>
      <c r="C39" t="s">
        <v>2438</v>
      </c>
      <c r="D39" s="16" t="s">
        <v>2267</v>
      </c>
      <c r="E39">
        <v>1</v>
      </c>
    </row>
    <row r="40" spans="1:17">
      <c r="A40" s="16">
        <f t="shared" si="0"/>
        <v>38</v>
      </c>
      <c r="B40" t="s">
        <v>2781</v>
      </c>
      <c r="C40" t="s">
        <v>2782</v>
      </c>
      <c r="D40" s="16" t="s">
        <v>2228</v>
      </c>
      <c r="E40">
        <v>3</v>
      </c>
      <c r="J40" s="72" t="s">
        <v>6153</v>
      </c>
      <c r="K40" s="72" t="s">
        <v>6201</v>
      </c>
      <c r="L40" t="s">
        <v>8011</v>
      </c>
      <c r="M40" t="s">
        <v>8012</v>
      </c>
      <c r="N40" t="s">
        <v>6731</v>
      </c>
      <c r="O40">
        <v>3</v>
      </c>
      <c r="P40">
        <v>0</v>
      </c>
      <c r="Q40" t="s">
        <v>8013</v>
      </c>
    </row>
    <row r="41" spans="1:17" ht="32.4">
      <c r="A41" s="16">
        <f t="shared" si="0"/>
        <v>39</v>
      </c>
      <c r="B41" t="s">
        <v>2783</v>
      </c>
      <c r="C41" t="s">
        <v>2784</v>
      </c>
      <c r="D41" s="16" t="s">
        <v>2267</v>
      </c>
      <c r="E41">
        <v>1</v>
      </c>
      <c r="G41" t="s">
        <v>6620</v>
      </c>
      <c r="H41" s="30" t="s">
        <v>8006</v>
      </c>
      <c r="J41" s="72" t="s">
        <v>6153</v>
      </c>
      <c r="K41" s="72" t="s">
        <v>6201</v>
      </c>
      <c r="L41" t="s">
        <v>8044</v>
      </c>
      <c r="M41" t="s">
        <v>8041</v>
      </c>
      <c r="N41" t="s">
        <v>6731</v>
      </c>
      <c r="O41">
        <v>1</v>
      </c>
      <c r="P41">
        <v>0</v>
      </c>
      <c r="Q41" s="30"/>
    </row>
    <row r="42" spans="1:17">
      <c r="A42" s="16">
        <f t="shared" si="0"/>
        <v>40</v>
      </c>
      <c r="B42" t="s">
        <v>2268</v>
      </c>
      <c r="D42" s="16" t="s">
        <v>2252</v>
      </c>
      <c r="E42">
        <v>7</v>
      </c>
      <c r="F42">
        <v>0</v>
      </c>
    </row>
  </sheetData>
  <mergeCells count="1">
    <mergeCell ref="A1:B1"/>
  </mergeCells>
  <phoneticPr fontId="2" type="noConversion"/>
  <conditionalFormatting sqref="C1">
    <cfRule type="duplicateValues" dxfId="128" priority="1"/>
  </conditionalFormatting>
  <hyperlinks>
    <hyperlink ref="F1" location="AS400清單!A1" display="回首頁" xr:uid="{ADC0FAA8-9471-4890-B944-F9BA2FEF5A2E}"/>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工作表37"/>
  <dimension ref="A1:F11"/>
  <sheetViews>
    <sheetView workbookViewId="0">
      <selection activeCell="E2" sqref="B2:E5"/>
    </sheetView>
  </sheetViews>
  <sheetFormatPr defaultColWidth="8.77734375"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6">
      <c r="A1">
        <v>1</v>
      </c>
      <c r="B1" t="s">
        <v>2582</v>
      </c>
      <c r="C1" t="s">
        <v>2583</v>
      </c>
      <c r="D1" t="s">
        <v>2504</v>
      </c>
      <c r="E1">
        <v>4</v>
      </c>
    </row>
    <row r="2" spans="1:6">
      <c r="A2">
        <v>2</v>
      </c>
      <c r="B2" t="s">
        <v>2713</v>
      </c>
      <c r="C2" t="s">
        <v>2793</v>
      </c>
      <c r="D2" t="s">
        <v>2504</v>
      </c>
      <c r="E2">
        <v>1</v>
      </c>
    </row>
    <row r="3" spans="1:6">
      <c r="A3">
        <v>3</v>
      </c>
      <c r="B3" t="s">
        <v>2715</v>
      </c>
      <c r="C3" t="s">
        <v>2794</v>
      </c>
      <c r="D3" t="s">
        <v>2504</v>
      </c>
      <c r="E3">
        <v>2</v>
      </c>
    </row>
    <row r="4" spans="1:6">
      <c r="A4">
        <v>4</v>
      </c>
      <c r="B4" t="s">
        <v>2717</v>
      </c>
      <c r="C4" t="s">
        <v>2718</v>
      </c>
      <c r="D4" t="s">
        <v>2504</v>
      </c>
      <c r="E4">
        <v>7</v>
      </c>
    </row>
    <row r="5" spans="1:6">
      <c r="A5">
        <v>5</v>
      </c>
      <c r="B5" t="s">
        <v>2795</v>
      </c>
      <c r="C5" t="s">
        <v>2796</v>
      </c>
      <c r="D5" t="s">
        <v>2511</v>
      </c>
      <c r="E5">
        <v>16</v>
      </c>
    </row>
    <row r="6" spans="1:6">
      <c r="A6">
        <v>6</v>
      </c>
      <c r="B6" t="s">
        <v>2797</v>
      </c>
      <c r="C6" t="s">
        <v>2798</v>
      </c>
      <c r="D6" t="s">
        <v>1940</v>
      </c>
      <c r="E6">
        <v>11</v>
      </c>
    </row>
    <row r="7" spans="1:6">
      <c r="A7">
        <v>7</v>
      </c>
      <c r="B7" t="s">
        <v>2799</v>
      </c>
      <c r="C7" t="s">
        <v>2800</v>
      </c>
      <c r="D7" t="s">
        <v>2504</v>
      </c>
      <c r="E7">
        <v>6</v>
      </c>
    </row>
    <row r="8" spans="1:6">
      <c r="A8">
        <v>8</v>
      </c>
      <c r="B8" t="s">
        <v>2801</v>
      </c>
      <c r="C8" t="s">
        <v>2802</v>
      </c>
      <c r="D8" t="s">
        <v>2504</v>
      </c>
      <c r="E8">
        <v>8</v>
      </c>
    </row>
    <row r="9" spans="1:6">
      <c r="A9">
        <v>9</v>
      </c>
      <c r="B9" t="s">
        <v>2803</v>
      </c>
      <c r="C9" t="s">
        <v>2804</v>
      </c>
      <c r="D9" t="s">
        <v>2504</v>
      </c>
      <c r="E9">
        <v>8</v>
      </c>
    </row>
    <row r="10" spans="1:6">
      <c r="A10">
        <v>10</v>
      </c>
      <c r="B10" t="s">
        <v>2805</v>
      </c>
      <c r="C10" t="s">
        <v>2806</v>
      </c>
      <c r="D10" t="s">
        <v>2511</v>
      </c>
      <c r="E10">
        <v>2</v>
      </c>
    </row>
    <row r="11" spans="1:6">
      <c r="A11">
        <v>11</v>
      </c>
      <c r="B11" t="s">
        <v>2546</v>
      </c>
      <c r="D11" t="s">
        <v>1940</v>
      </c>
      <c r="E11">
        <v>7</v>
      </c>
      <c r="F11">
        <v>0</v>
      </c>
    </row>
  </sheetData>
  <phoneticPr fontId="2"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工作表38"/>
  <dimension ref="A1:Q17"/>
  <sheetViews>
    <sheetView zoomScaleNormal="100" workbookViewId="0">
      <selection activeCell="K17" sqref="K17"/>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5794</v>
      </c>
      <c r="D1" s="2" t="s">
        <v>8622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s="20" t="s">
        <v>6283</v>
      </c>
      <c r="C4" t="s">
        <v>2793</v>
      </c>
      <c r="D4" t="s">
        <v>2504</v>
      </c>
      <c r="E4">
        <v>1</v>
      </c>
    </row>
    <row r="5" spans="1:17">
      <c r="A5">
        <v>3</v>
      </c>
      <c r="B5" t="s">
        <v>2715</v>
      </c>
      <c r="C5" t="s">
        <v>2794</v>
      </c>
      <c r="D5" t="s">
        <v>2504</v>
      </c>
      <c r="E5">
        <v>2</v>
      </c>
    </row>
    <row r="6" spans="1:17">
      <c r="A6">
        <v>4</v>
      </c>
      <c r="B6" t="s">
        <v>2717</v>
      </c>
      <c r="C6" t="s">
        <v>2718</v>
      </c>
      <c r="D6" t="s">
        <v>2504</v>
      </c>
      <c r="E6">
        <v>7</v>
      </c>
    </row>
    <row r="7" spans="1:17">
      <c r="A7">
        <v>5</v>
      </c>
      <c r="B7" s="20" t="s">
        <v>6284</v>
      </c>
      <c r="C7" t="s">
        <v>1706</v>
      </c>
      <c r="D7" t="s">
        <v>2504</v>
      </c>
      <c r="E7">
        <v>2</v>
      </c>
    </row>
    <row r="8" spans="1:17">
      <c r="A8">
        <v>6</v>
      </c>
      <c r="B8" s="20" t="s">
        <v>6282</v>
      </c>
      <c r="C8" t="s">
        <v>2796</v>
      </c>
      <c r="D8" t="s">
        <v>2511</v>
      </c>
      <c r="E8">
        <v>16</v>
      </c>
      <c r="I8" t="s">
        <v>8633</v>
      </c>
      <c r="J8" t="s">
        <v>6177</v>
      </c>
      <c r="K8" t="s">
        <v>6227</v>
      </c>
      <c r="L8" t="s">
        <v>8623</v>
      </c>
      <c r="M8" t="s">
        <v>8624</v>
      </c>
      <c r="N8" t="s">
        <v>6731</v>
      </c>
      <c r="O8">
        <v>17</v>
      </c>
      <c r="P8">
        <v>0</v>
      </c>
    </row>
    <row r="9" spans="1:17">
      <c r="A9">
        <v>7</v>
      </c>
      <c r="B9" t="s">
        <v>2816</v>
      </c>
      <c r="C9" t="s">
        <v>2817</v>
      </c>
      <c r="D9" t="s">
        <v>1940</v>
      </c>
      <c r="E9">
        <v>12</v>
      </c>
      <c r="F9">
        <v>0</v>
      </c>
      <c r="J9" s="72" t="s">
        <v>6177</v>
      </c>
      <c r="K9" s="72" t="s">
        <v>6227</v>
      </c>
      <c r="L9" t="s">
        <v>8626</v>
      </c>
      <c r="M9" t="s">
        <v>8627</v>
      </c>
      <c r="N9" t="s">
        <v>6762</v>
      </c>
      <c r="O9">
        <v>16</v>
      </c>
      <c r="P9">
        <v>2</v>
      </c>
    </row>
    <row r="10" spans="1:17">
      <c r="A10">
        <v>8</v>
      </c>
      <c r="B10" t="s">
        <v>2818</v>
      </c>
      <c r="C10" t="s">
        <v>2819</v>
      </c>
      <c r="D10" t="s">
        <v>2504</v>
      </c>
      <c r="E10">
        <v>5</v>
      </c>
    </row>
    <row r="11" spans="1:17">
      <c r="A11">
        <v>9</v>
      </c>
      <c r="B11" t="s">
        <v>2801</v>
      </c>
      <c r="C11" t="s">
        <v>2802</v>
      </c>
      <c r="D11" t="s">
        <v>2504</v>
      </c>
      <c r="E11">
        <v>8</v>
      </c>
      <c r="J11" s="72" t="s">
        <v>6177</v>
      </c>
      <c r="K11" s="72" t="s">
        <v>6227</v>
      </c>
      <c r="L11" t="s">
        <v>8592</v>
      </c>
      <c r="M11" t="s">
        <v>2802</v>
      </c>
      <c r="N11" t="s">
        <v>7402</v>
      </c>
      <c r="O11">
        <v>8</v>
      </c>
      <c r="P11">
        <v>0</v>
      </c>
    </row>
    <row r="12" spans="1:17">
      <c r="A12">
        <v>10</v>
      </c>
      <c r="B12" t="s">
        <v>2803</v>
      </c>
      <c r="C12" t="s">
        <v>2804</v>
      </c>
      <c r="D12" t="s">
        <v>2504</v>
      </c>
      <c r="E12">
        <v>8</v>
      </c>
      <c r="J12" s="72" t="s">
        <v>6177</v>
      </c>
      <c r="K12" s="72" t="s">
        <v>6227</v>
      </c>
      <c r="L12" t="s">
        <v>8594</v>
      </c>
      <c r="M12" t="s">
        <v>2804</v>
      </c>
      <c r="N12" t="s">
        <v>7402</v>
      </c>
      <c r="O12">
        <v>8</v>
      </c>
      <c r="P12">
        <v>0</v>
      </c>
    </row>
    <row r="13" spans="1:17">
      <c r="A13">
        <v>11</v>
      </c>
      <c r="B13" t="s">
        <v>2805</v>
      </c>
      <c r="C13" t="s">
        <v>2806</v>
      </c>
      <c r="D13" t="s">
        <v>2511</v>
      </c>
      <c r="E13">
        <v>2</v>
      </c>
      <c r="J13" s="72" t="s">
        <v>6177</v>
      </c>
      <c r="K13" s="72" t="s">
        <v>6227</v>
      </c>
      <c r="L13" t="s">
        <v>8625</v>
      </c>
      <c r="M13" t="s">
        <v>2806</v>
      </c>
      <c r="N13" t="s">
        <v>6731</v>
      </c>
      <c r="O13">
        <v>2</v>
      </c>
      <c r="P13">
        <v>0</v>
      </c>
    </row>
    <row r="14" spans="1:17">
      <c r="A14">
        <v>12</v>
      </c>
      <c r="B14" t="s">
        <v>2820</v>
      </c>
      <c r="C14" t="s">
        <v>2821</v>
      </c>
      <c r="D14" t="s">
        <v>2504</v>
      </c>
      <c r="E14">
        <v>6</v>
      </c>
      <c r="J14" s="72" t="s">
        <v>6177</v>
      </c>
      <c r="K14" s="72" t="s">
        <v>6227</v>
      </c>
      <c r="L14" t="s">
        <v>8630</v>
      </c>
      <c r="M14" t="s">
        <v>8631</v>
      </c>
      <c r="N14" t="s">
        <v>6762</v>
      </c>
      <c r="O14">
        <v>16</v>
      </c>
      <c r="P14">
        <v>2</v>
      </c>
    </row>
    <row r="15" spans="1:17">
      <c r="A15">
        <v>13</v>
      </c>
      <c r="B15" t="s">
        <v>2822</v>
      </c>
      <c r="C15" t="s">
        <v>2823</v>
      </c>
      <c r="D15" t="s">
        <v>2504</v>
      </c>
      <c r="E15">
        <v>6</v>
      </c>
      <c r="J15" s="72" t="s">
        <v>6177</v>
      </c>
      <c r="K15" s="72" t="s">
        <v>6227</v>
      </c>
      <c r="L15" t="s">
        <v>8632</v>
      </c>
      <c r="M15" t="s">
        <v>2823</v>
      </c>
      <c r="N15" t="s">
        <v>6762</v>
      </c>
      <c r="O15">
        <v>16</v>
      </c>
      <c r="P15">
        <v>2</v>
      </c>
    </row>
    <row r="16" spans="1:17">
      <c r="A16">
        <v>14</v>
      </c>
      <c r="B16" t="s">
        <v>2824</v>
      </c>
      <c r="C16" t="s">
        <v>2825</v>
      </c>
      <c r="D16" t="s">
        <v>1940</v>
      </c>
      <c r="E16">
        <v>7</v>
      </c>
      <c r="F16">
        <v>0</v>
      </c>
      <c r="J16" s="72" t="s">
        <v>6177</v>
      </c>
      <c r="K16" s="72" t="s">
        <v>6227</v>
      </c>
      <c r="L16" t="s">
        <v>8628</v>
      </c>
      <c r="M16" t="s">
        <v>8629</v>
      </c>
      <c r="N16" t="s">
        <v>6762</v>
      </c>
      <c r="O16">
        <v>16</v>
      </c>
      <c r="P16">
        <v>2</v>
      </c>
    </row>
    <row r="17" spans="1:6">
      <c r="A17">
        <v>15</v>
      </c>
      <c r="B17" t="s">
        <v>2546</v>
      </c>
      <c r="D17" t="s">
        <v>1940</v>
      </c>
      <c r="E17">
        <v>7</v>
      </c>
      <c r="F17">
        <v>0</v>
      </c>
    </row>
  </sheetData>
  <mergeCells count="1">
    <mergeCell ref="A1:B1"/>
  </mergeCells>
  <phoneticPr fontId="2" type="noConversion"/>
  <conditionalFormatting sqref="C1">
    <cfRule type="duplicateValues" dxfId="127" priority="1"/>
  </conditionalFormatting>
  <hyperlinks>
    <hyperlink ref="F1" location="AS400清單!A1" display="回首頁" xr:uid="{10708100-3CA1-4EB3-8BA9-E462A2A58DC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工作表39"/>
  <dimension ref="A1:Q11"/>
  <sheetViews>
    <sheetView workbookViewId="0">
      <selection activeCell="P11" sqref="P11"/>
    </sheetView>
  </sheetViews>
  <sheetFormatPr defaultRowHeight="16.2"/>
  <cols>
    <col min="1" max="1" width="2.44140625" bestFit="1" customWidth="1"/>
    <col min="2" max="2" width="17.6640625" bestFit="1" customWidth="1"/>
    <col min="3" max="3" width="17.77734375" bestFit="1" customWidth="1"/>
    <col min="4" max="4" width="3.109375" bestFit="1" customWidth="1"/>
    <col min="5" max="6" width="2.44140625" bestFit="1" customWidth="1"/>
  </cols>
  <sheetData>
    <row r="1" spans="1:17" s="2" customFormat="1">
      <c r="A1" s="105" t="s">
        <v>6710</v>
      </c>
      <c r="B1" s="105"/>
      <c r="C1" s="72" t="s">
        <v>5795</v>
      </c>
      <c r="D1" s="2" t="s">
        <v>31</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2514</v>
      </c>
      <c r="C4" t="s">
        <v>2829</v>
      </c>
      <c r="D4" t="s">
        <v>2504</v>
      </c>
      <c r="E4">
        <v>7</v>
      </c>
    </row>
    <row r="5" spans="1:17">
      <c r="A5">
        <v>3</v>
      </c>
      <c r="B5" t="s">
        <v>2637</v>
      </c>
      <c r="C5" t="s">
        <v>2830</v>
      </c>
      <c r="D5" t="s">
        <v>2504</v>
      </c>
      <c r="E5">
        <v>3</v>
      </c>
    </row>
    <row r="6" spans="1:17">
      <c r="A6">
        <v>4</v>
      </c>
      <c r="B6" t="s">
        <v>2831</v>
      </c>
      <c r="C6" t="s">
        <v>2832</v>
      </c>
      <c r="D6" t="s">
        <v>2504</v>
      </c>
      <c r="E6">
        <v>3</v>
      </c>
    </row>
    <row r="7" spans="1:17">
      <c r="A7">
        <v>5</v>
      </c>
      <c r="B7" t="s">
        <v>2833</v>
      </c>
      <c r="C7" t="s">
        <v>2834</v>
      </c>
      <c r="D7" t="s">
        <v>2504</v>
      </c>
      <c r="E7">
        <v>8</v>
      </c>
      <c r="I7" s="72"/>
    </row>
    <row r="8" spans="1:17">
      <c r="A8">
        <v>6</v>
      </c>
      <c r="B8" t="s">
        <v>2835</v>
      </c>
      <c r="C8" t="s">
        <v>2836</v>
      </c>
      <c r="D8" t="s">
        <v>1940</v>
      </c>
      <c r="E8">
        <v>6</v>
      </c>
      <c r="F8">
        <v>4</v>
      </c>
      <c r="I8" s="72" t="s">
        <v>8240</v>
      </c>
      <c r="J8" s="72" t="s">
        <v>6165</v>
      </c>
      <c r="K8" s="72" t="s">
        <v>6216</v>
      </c>
      <c r="L8" s="72" t="s">
        <v>7444</v>
      </c>
      <c r="M8" s="72" t="s">
        <v>8239</v>
      </c>
      <c r="N8" s="72" t="s">
        <v>6762</v>
      </c>
      <c r="O8" s="72">
        <v>6</v>
      </c>
      <c r="P8" s="72">
        <v>4</v>
      </c>
    </row>
    <row r="9" spans="1:17">
      <c r="A9">
        <v>7</v>
      </c>
      <c r="B9" t="s">
        <v>2837</v>
      </c>
      <c r="C9" t="s">
        <v>2838</v>
      </c>
      <c r="D9" t="s">
        <v>1940</v>
      </c>
      <c r="E9">
        <v>6</v>
      </c>
      <c r="F9">
        <v>4</v>
      </c>
    </row>
    <row r="10" spans="1:17">
      <c r="A10">
        <v>8</v>
      </c>
      <c r="B10" t="s">
        <v>2839</v>
      </c>
      <c r="C10" t="s">
        <v>2840</v>
      </c>
      <c r="D10" t="s">
        <v>1940</v>
      </c>
      <c r="E10">
        <v>5</v>
      </c>
      <c r="F10">
        <v>3</v>
      </c>
    </row>
    <row r="11" spans="1:17">
      <c r="A11">
        <v>9</v>
      </c>
      <c r="B11" t="s">
        <v>2546</v>
      </c>
      <c r="D11" t="s">
        <v>1940</v>
      </c>
      <c r="E11">
        <v>7</v>
      </c>
      <c r="F11">
        <v>0</v>
      </c>
    </row>
  </sheetData>
  <mergeCells count="1">
    <mergeCell ref="A1:B1"/>
  </mergeCells>
  <phoneticPr fontId="2" type="noConversion"/>
  <conditionalFormatting sqref="C1">
    <cfRule type="duplicateValues" dxfId="126" priority="1"/>
  </conditionalFormatting>
  <hyperlinks>
    <hyperlink ref="F1" location="AS400清單!A1" display="回首頁" xr:uid="{A3C8BB8E-8C9E-4A7C-AB94-1C791009F11A}"/>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工作表40"/>
  <dimension ref="A1:Q33"/>
  <sheetViews>
    <sheetView topLeftCell="A28" workbookViewId="0">
      <selection activeCell="H28" sqref="H28"/>
    </sheetView>
  </sheetViews>
  <sheetFormatPr defaultRowHeight="16.2"/>
  <cols>
    <col min="1" max="1" width="3.44140625" bestFit="1" customWidth="1"/>
    <col min="2" max="2" width="17.6640625" bestFit="1" customWidth="1"/>
    <col min="3" max="3" width="17.77734375" bestFit="1" customWidth="1"/>
    <col min="4" max="4" width="3.109375" bestFit="1" customWidth="1"/>
    <col min="5" max="5" width="3.44140625" bestFit="1" customWidth="1"/>
    <col min="6" max="6" width="2.44140625" bestFit="1" customWidth="1"/>
    <col min="9" max="9" width="8.6640625" customWidth="1"/>
  </cols>
  <sheetData>
    <row r="1" spans="1:17" s="2" customFormat="1">
      <c r="A1" s="105" t="s">
        <v>6710</v>
      </c>
      <c r="B1" s="105"/>
      <c r="C1" s="72" t="s">
        <v>5799</v>
      </c>
      <c r="D1" s="2" t="s">
        <v>8070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2713</v>
      </c>
      <c r="C4" t="s">
        <v>2793</v>
      </c>
      <c r="D4" t="s">
        <v>2504</v>
      </c>
      <c r="E4">
        <v>1</v>
      </c>
    </row>
    <row r="5" spans="1:17">
      <c r="A5">
        <v>3</v>
      </c>
      <c r="B5" t="s">
        <v>2715</v>
      </c>
      <c r="C5" t="s">
        <v>2794</v>
      </c>
      <c r="D5" t="s">
        <v>2504</v>
      </c>
      <c r="E5">
        <v>2</v>
      </c>
    </row>
    <row r="6" spans="1:17">
      <c r="A6">
        <v>4</v>
      </c>
      <c r="B6" t="s">
        <v>2717</v>
      </c>
      <c r="C6" t="s">
        <v>2718</v>
      </c>
      <c r="D6" t="s">
        <v>2504</v>
      </c>
      <c r="E6">
        <v>7</v>
      </c>
    </row>
    <row r="7" spans="1:17">
      <c r="A7">
        <v>5</v>
      </c>
      <c r="B7" t="s">
        <v>2815</v>
      </c>
      <c r="C7" t="s">
        <v>1706</v>
      </c>
      <c r="D7" t="s">
        <v>2504</v>
      </c>
      <c r="E7">
        <v>2</v>
      </c>
    </row>
    <row r="8" spans="1:17">
      <c r="A8">
        <v>6</v>
      </c>
      <c r="B8" t="s">
        <v>2868</v>
      </c>
      <c r="C8" t="s">
        <v>2869</v>
      </c>
      <c r="D8" t="s">
        <v>2504</v>
      </c>
      <c r="E8">
        <v>6</v>
      </c>
    </row>
    <row r="9" spans="1:17">
      <c r="A9">
        <v>7</v>
      </c>
      <c r="B9" s="20" t="s">
        <v>5943</v>
      </c>
      <c r="C9" s="20" t="s">
        <v>5949</v>
      </c>
      <c r="D9" t="s">
        <v>2511</v>
      </c>
      <c r="E9">
        <v>6</v>
      </c>
    </row>
    <row r="10" spans="1:17">
      <c r="A10">
        <v>8</v>
      </c>
      <c r="B10" s="20" t="s">
        <v>5944</v>
      </c>
      <c r="C10" s="20" t="s">
        <v>5950</v>
      </c>
      <c r="D10" t="s">
        <v>2511</v>
      </c>
      <c r="E10">
        <v>8</v>
      </c>
    </row>
    <row r="11" spans="1:17" ht="409.6">
      <c r="A11">
        <v>9</v>
      </c>
      <c r="B11" s="20" t="s">
        <v>5945</v>
      </c>
      <c r="C11" s="20" t="s">
        <v>5951</v>
      </c>
      <c r="D11" t="s">
        <v>2511</v>
      </c>
      <c r="E11">
        <v>12</v>
      </c>
      <c r="I11" s="30" t="s">
        <v>8092</v>
      </c>
      <c r="J11" t="s">
        <v>6155</v>
      </c>
      <c r="K11" t="s">
        <v>6203</v>
      </c>
      <c r="L11" t="s">
        <v>8071</v>
      </c>
      <c r="M11" t="s">
        <v>8072</v>
      </c>
      <c r="N11" t="s">
        <v>6742</v>
      </c>
      <c r="O11">
        <v>150</v>
      </c>
      <c r="P11">
        <v>0</v>
      </c>
    </row>
    <row r="12" spans="1:17" ht="409.6">
      <c r="A12">
        <v>10</v>
      </c>
      <c r="B12" s="20" t="s">
        <v>5946</v>
      </c>
      <c r="C12" s="20" t="s">
        <v>5952</v>
      </c>
      <c r="D12" t="s">
        <v>2511</v>
      </c>
      <c r="E12">
        <v>12</v>
      </c>
      <c r="I12" s="30" t="s">
        <v>8092</v>
      </c>
      <c r="J12" s="72" t="s">
        <v>6155</v>
      </c>
      <c r="K12" s="72" t="s">
        <v>6203</v>
      </c>
      <c r="L12" t="s">
        <v>8071</v>
      </c>
      <c r="M12" t="s">
        <v>8072</v>
      </c>
      <c r="N12" t="s">
        <v>6742</v>
      </c>
      <c r="O12">
        <v>150</v>
      </c>
      <c r="P12" s="30" t="s">
        <v>8092</v>
      </c>
    </row>
    <row r="13" spans="1:17" ht="409.6">
      <c r="A13">
        <v>11</v>
      </c>
      <c r="B13" s="20" t="s">
        <v>5947</v>
      </c>
      <c r="C13" s="20" t="s">
        <v>5953</v>
      </c>
      <c r="D13" t="s">
        <v>2504</v>
      </c>
      <c r="E13">
        <v>4</v>
      </c>
      <c r="I13" s="30" t="s">
        <v>8093</v>
      </c>
      <c r="J13" s="72" t="s">
        <v>8102</v>
      </c>
      <c r="K13" s="72" t="s">
        <v>8103</v>
      </c>
      <c r="L13" t="s">
        <v>8073</v>
      </c>
      <c r="M13" t="s">
        <v>8074</v>
      </c>
      <c r="N13" t="s">
        <v>8075</v>
      </c>
      <c r="O13" s="68">
        <v>4150</v>
      </c>
      <c r="P13" t="s">
        <v>6768</v>
      </c>
    </row>
    <row r="14" spans="1:17" ht="409.6">
      <c r="A14">
        <v>12</v>
      </c>
      <c r="B14" s="20" t="s">
        <v>5948</v>
      </c>
      <c r="C14" s="20" t="s">
        <v>5954</v>
      </c>
      <c r="D14" t="s">
        <v>2504</v>
      </c>
      <c r="E14">
        <v>4</v>
      </c>
      <c r="I14" s="30" t="s">
        <v>8094</v>
      </c>
      <c r="J14" s="72" t="s">
        <v>8102</v>
      </c>
      <c r="K14" s="72" t="s">
        <v>8103</v>
      </c>
      <c r="L14" t="s">
        <v>8076</v>
      </c>
      <c r="M14" t="s">
        <v>8077</v>
      </c>
      <c r="N14" t="s">
        <v>8075</v>
      </c>
      <c r="O14" s="68">
        <v>4150</v>
      </c>
      <c r="P14" s="72" t="s">
        <v>6768</v>
      </c>
    </row>
    <row r="15" spans="1:17" ht="48.6">
      <c r="A15">
        <v>13</v>
      </c>
      <c r="B15" t="s">
        <v>2876</v>
      </c>
      <c r="C15" t="s">
        <v>2877</v>
      </c>
      <c r="D15" t="s">
        <v>1940</v>
      </c>
      <c r="E15">
        <v>9</v>
      </c>
      <c r="I15" s="30" t="s">
        <v>8095</v>
      </c>
      <c r="J15" s="72" t="s">
        <v>6155</v>
      </c>
      <c r="K15" s="72" t="s">
        <v>6203</v>
      </c>
      <c r="L15" t="s">
        <v>8080</v>
      </c>
      <c r="M15" t="s">
        <v>8081</v>
      </c>
      <c r="N15" t="s">
        <v>6762</v>
      </c>
      <c r="O15">
        <v>9</v>
      </c>
      <c r="P15">
        <v>2</v>
      </c>
    </row>
    <row r="16" spans="1:17" ht="32.4">
      <c r="A16">
        <v>14</v>
      </c>
      <c r="B16" t="s">
        <v>2878</v>
      </c>
      <c r="C16" t="s">
        <v>2879</v>
      </c>
      <c r="D16" t="s">
        <v>2504</v>
      </c>
      <c r="E16">
        <v>4</v>
      </c>
      <c r="I16" s="30" t="s">
        <v>8098</v>
      </c>
      <c r="J16" s="72" t="s">
        <v>6155</v>
      </c>
      <c r="K16" s="72" t="s">
        <v>6203</v>
      </c>
      <c r="L16" t="s">
        <v>8088</v>
      </c>
      <c r="M16" t="s">
        <v>2879</v>
      </c>
      <c r="N16" t="s">
        <v>6762</v>
      </c>
      <c r="O16">
        <v>4</v>
      </c>
      <c r="P16">
        <v>0</v>
      </c>
    </row>
    <row r="17" spans="1:17" ht="32.4">
      <c r="A17">
        <v>15</v>
      </c>
      <c r="B17" s="20" t="s">
        <v>6285</v>
      </c>
      <c r="C17" t="s">
        <v>2880</v>
      </c>
      <c r="D17" t="s">
        <v>1940</v>
      </c>
      <c r="E17">
        <v>11</v>
      </c>
      <c r="F17">
        <v>0</v>
      </c>
      <c r="I17" s="30" t="s">
        <v>8099</v>
      </c>
      <c r="J17" s="72" t="s">
        <v>6155</v>
      </c>
      <c r="K17" s="72" t="s">
        <v>6203</v>
      </c>
      <c r="L17" t="s">
        <v>8089</v>
      </c>
      <c r="M17" t="s">
        <v>2880</v>
      </c>
      <c r="N17" t="s">
        <v>6762</v>
      </c>
      <c r="O17">
        <v>16</v>
      </c>
      <c r="P17">
        <v>2</v>
      </c>
    </row>
    <row r="18" spans="1:17">
      <c r="A18">
        <v>16</v>
      </c>
      <c r="B18" t="s">
        <v>2881</v>
      </c>
      <c r="C18" t="s">
        <v>2882</v>
      </c>
      <c r="D18" t="s">
        <v>2511</v>
      </c>
      <c r="E18">
        <v>2</v>
      </c>
    </row>
    <row r="19" spans="1:17" ht="32.4">
      <c r="A19">
        <v>17</v>
      </c>
      <c r="B19" t="s">
        <v>2883</v>
      </c>
      <c r="C19" t="s">
        <v>2884</v>
      </c>
      <c r="D19" t="s">
        <v>1940</v>
      </c>
      <c r="E19">
        <v>11</v>
      </c>
      <c r="F19">
        <v>0</v>
      </c>
      <c r="I19" s="30" t="s">
        <v>8047</v>
      </c>
      <c r="J19" s="72" t="s">
        <v>6155</v>
      </c>
      <c r="K19" s="72" t="s">
        <v>6203</v>
      </c>
      <c r="L19" t="s">
        <v>8026</v>
      </c>
      <c r="M19" t="s">
        <v>2884</v>
      </c>
      <c r="N19" t="s">
        <v>6762</v>
      </c>
      <c r="O19">
        <v>16</v>
      </c>
      <c r="P19">
        <v>2</v>
      </c>
    </row>
    <row r="20" spans="1:17">
      <c r="A20">
        <v>18</v>
      </c>
      <c r="B20" t="s">
        <v>2885</v>
      </c>
      <c r="C20" t="s">
        <v>2886</v>
      </c>
      <c r="D20" t="s">
        <v>1940</v>
      </c>
      <c r="E20">
        <v>11</v>
      </c>
      <c r="F20">
        <v>0</v>
      </c>
    </row>
    <row r="21" spans="1:17">
      <c r="A21">
        <v>19</v>
      </c>
      <c r="B21" t="s">
        <v>2887</v>
      </c>
      <c r="C21" t="s">
        <v>2888</v>
      </c>
      <c r="D21" t="s">
        <v>1940</v>
      </c>
      <c r="E21">
        <v>11</v>
      </c>
      <c r="F21">
        <v>0</v>
      </c>
    </row>
    <row r="22" spans="1:17">
      <c r="A22">
        <v>20</v>
      </c>
      <c r="B22" t="s">
        <v>2889</v>
      </c>
      <c r="C22" t="s">
        <v>2890</v>
      </c>
      <c r="D22" t="s">
        <v>2504</v>
      </c>
      <c r="E22">
        <v>1</v>
      </c>
    </row>
    <row r="23" spans="1:17">
      <c r="A23">
        <v>21</v>
      </c>
      <c r="B23" t="s">
        <v>2891</v>
      </c>
      <c r="C23" t="s">
        <v>2892</v>
      </c>
      <c r="D23" t="s">
        <v>2504</v>
      </c>
      <c r="E23">
        <v>1</v>
      </c>
    </row>
    <row r="24" spans="1:17">
      <c r="A24">
        <v>22</v>
      </c>
      <c r="B24" t="s">
        <v>2893</v>
      </c>
      <c r="C24" t="s">
        <v>2894</v>
      </c>
      <c r="D24" t="s">
        <v>1940</v>
      </c>
      <c r="E24">
        <v>11</v>
      </c>
      <c r="F24">
        <v>0</v>
      </c>
      <c r="I24" t="s">
        <v>8100</v>
      </c>
      <c r="J24" s="72" t="s">
        <v>6155</v>
      </c>
      <c r="K24" s="72" t="s">
        <v>6203</v>
      </c>
      <c r="L24" t="s">
        <v>7958</v>
      </c>
      <c r="M24" t="s">
        <v>2894</v>
      </c>
      <c r="N24" t="s">
        <v>6762</v>
      </c>
      <c r="O24">
        <v>16</v>
      </c>
      <c r="P24">
        <v>2</v>
      </c>
    </row>
    <row r="25" spans="1:17">
      <c r="A25">
        <v>23</v>
      </c>
      <c r="B25" t="s">
        <v>2895</v>
      </c>
      <c r="C25" t="s">
        <v>2896</v>
      </c>
      <c r="D25" t="s">
        <v>2504</v>
      </c>
      <c r="E25">
        <v>6</v>
      </c>
      <c r="I25" t="s">
        <v>8101</v>
      </c>
      <c r="J25" s="72" t="s">
        <v>6155</v>
      </c>
      <c r="K25" s="72" t="s">
        <v>6203</v>
      </c>
      <c r="L25" t="s">
        <v>8090</v>
      </c>
      <c r="M25" t="s">
        <v>8091</v>
      </c>
      <c r="N25" t="s">
        <v>6762</v>
      </c>
      <c r="O25">
        <v>6</v>
      </c>
      <c r="P25">
        <v>0</v>
      </c>
    </row>
    <row r="26" spans="1:17" ht="324">
      <c r="A26">
        <v>24</v>
      </c>
      <c r="B26" t="s">
        <v>2897</v>
      </c>
      <c r="C26" t="s">
        <v>2898</v>
      </c>
      <c r="D26" t="s">
        <v>2511</v>
      </c>
      <c r="E26">
        <v>2</v>
      </c>
      <c r="G26" s="30" t="s">
        <v>8107</v>
      </c>
      <c r="H26" s="30" t="s">
        <v>8104</v>
      </c>
      <c r="J26" s="72" t="s">
        <v>6155</v>
      </c>
      <c r="K26" s="72" t="s">
        <v>6203</v>
      </c>
      <c r="L26" t="s">
        <v>8078</v>
      </c>
      <c r="M26" t="s">
        <v>8079</v>
      </c>
      <c r="N26" t="s">
        <v>6731</v>
      </c>
      <c r="O26">
        <v>2</v>
      </c>
      <c r="P26">
        <v>0</v>
      </c>
      <c r="Q26" s="30"/>
    </row>
    <row r="27" spans="1:17" ht="409.6">
      <c r="A27">
        <v>25</v>
      </c>
      <c r="B27" t="s">
        <v>2899</v>
      </c>
      <c r="C27" t="s">
        <v>2900</v>
      </c>
      <c r="D27" t="s">
        <v>2511</v>
      </c>
      <c r="E27">
        <v>1</v>
      </c>
      <c r="G27" s="30" t="s">
        <v>8108</v>
      </c>
      <c r="H27" s="30" t="s">
        <v>8105</v>
      </c>
      <c r="J27" s="72" t="s">
        <v>6155</v>
      </c>
      <c r="K27" s="72" t="s">
        <v>6203</v>
      </c>
      <c r="L27" t="s">
        <v>8082</v>
      </c>
      <c r="M27" t="s">
        <v>8083</v>
      </c>
      <c r="N27" t="s">
        <v>6731</v>
      </c>
      <c r="O27">
        <v>2</v>
      </c>
      <c r="P27">
        <v>0</v>
      </c>
      <c r="Q27" s="30"/>
    </row>
    <row r="28" spans="1:17" ht="409.6">
      <c r="A28">
        <v>26</v>
      </c>
      <c r="B28" t="s">
        <v>2901</v>
      </c>
      <c r="C28" t="s">
        <v>2902</v>
      </c>
      <c r="D28" t="s">
        <v>2511</v>
      </c>
      <c r="E28">
        <v>2</v>
      </c>
      <c r="G28" s="30" t="s">
        <v>8109</v>
      </c>
      <c r="H28" s="30" t="s">
        <v>8106</v>
      </c>
      <c r="J28" s="72" t="s">
        <v>6155</v>
      </c>
      <c r="K28" s="72" t="s">
        <v>6203</v>
      </c>
      <c r="L28" t="s">
        <v>8084</v>
      </c>
      <c r="M28" t="s">
        <v>2902</v>
      </c>
      <c r="N28" t="s">
        <v>6731</v>
      </c>
      <c r="O28">
        <v>2</v>
      </c>
      <c r="P28">
        <v>0</v>
      </c>
      <c r="Q28" s="30"/>
    </row>
    <row r="29" spans="1:17">
      <c r="A29">
        <v>27</v>
      </c>
      <c r="B29" t="s">
        <v>2903</v>
      </c>
      <c r="C29" t="s">
        <v>2904</v>
      </c>
      <c r="D29" t="s">
        <v>1940</v>
      </c>
      <c r="E29">
        <v>11</v>
      </c>
      <c r="F29">
        <v>0</v>
      </c>
      <c r="I29" t="s">
        <v>8096</v>
      </c>
      <c r="J29" s="72" t="s">
        <v>6155</v>
      </c>
      <c r="K29" s="72" t="s">
        <v>6203</v>
      </c>
      <c r="L29" t="s">
        <v>8085</v>
      </c>
      <c r="M29" t="s">
        <v>2904</v>
      </c>
      <c r="N29" t="s">
        <v>6762</v>
      </c>
      <c r="O29">
        <v>16</v>
      </c>
      <c r="P29">
        <v>2</v>
      </c>
    </row>
    <row r="30" spans="1:17">
      <c r="A30">
        <v>28</v>
      </c>
      <c r="B30" t="s">
        <v>2905</v>
      </c>
      <c r="C30" t="s">
        <v>2906</v>
      </c>
      <c r="D30" t="s">
        <v>2504</v>
      </c>
      <c r="E30">
        <v>6</v>
      </c>
      <c r="I30" t="s">
        <v>8097</v>
      </c>
      <c r="J30" s="72" t="s">
        <v>6155</v>
      </c>
      <c r="K30" s="72" t="s">
        <v>6203</v>
      </c>
      <c r="L30" t="s">
        <v>8086</v>
      </c>
      <c r="M30" t="s">
        <v>8087</v>
      </c>
      <c r="N30" t="s">
        <v>6762</v>
      </c>
      <c r="O30">
        <v>6</v>
      </c>
      <c r="P30">
        <v>0</v>
      </c>
    </row>
    <row r="31" spans="1:17">
      <c r="A31">
        <v>29</v>
      </c>
      <c r="B31" t="s">
        <v>2907</v>
      </c>
      <c r="C31" t="s">
        <v>2908</v>
      </c>
      <c r="D31" t="s">
        <v>2504</v>
      </c>
      <c r="E31">
        <v>10</v>
      </c>
    </row>
    <row r="32" spans="1:17">
      <c r="A32">
        <v>30</v>
      </c>
      <c r="B32" t="s">
        <v>2909</v>
      </c>
      <c r="C32" t="s">
        <v>2910</v>
      </c>
      <c r="D32" t="s">
        <v>2511</v>
      </c>
      <c r="E32">
        <v>1</v>
      </c>
    </row>
    <row r="33" spans="1:6">
      <c r="A33">
        <v>31</v>
      </c>
      <c r="B33" t="s">
        <v>2546</v>
      </c>
      <c r="D33" t="s">
        <v>1940</v>
      </c>
      <c r="E33">
        <v>7</v>
      </c>
      <c r="F33">
        <v>0</v>
      </c>
    </row>
  </sheetData>
  <mergeCells count="1">
    <mergeCell ref="A1:B1"/>
  </mergeCells>
  <phoneticPr fontId="2" type="noConversion"/>
  <conditionalFormatting sqref="C1">
    <cfRule type="duplicateValues" dxfId="125" priority="1"/>
  </conditionalFormatting>
  <hyperlinks>
    <hyperlink ref="F1" location="AS400清單!A1" display="回首頁" xr:uid="{4D9FA821-3AC7-4C15-8BF7-080A9A8ADB8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工作表41"/>
  <dimension ref="A1:Q18"/>
  <sheetViews>
    <sheetView topLeftCell="A4" workbookViewId="0">
      <selection sqref="A1:B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10" max="10" width="31.44140625" customWidth="1"/>
  </cols>
  <sheetData>
    <row r="1" spans="1:17" s="2" customFormat="1">
      <c r="A1" s="105" t="s">
        <v>6710</v>
      </c>
      <c r="B1" s="105"/>
      <c r="C1" s="20" t="s">
        <v>5798</v>
      </c>
      <c r="D1" s="2" t="s">
        <v>33</v>
      </c>
    </row>
    <row r="2" spans="1:17" s="2" customFormat="1">
      <c r="A2" s="62" t="s">
        <v>6712</v>
      </c>
      <c r="B2" s="62" t="s">
        <v>3211</v>
      </c>
      <c r="C2" s="62" t="s">
        <v>7081</v>
      </c>
      <c r="D2" s="62" t="s">
        <v>7082</v>
      </c>
      <c r="E2" s="62" t="s">
        <v>6715</v>
      </c>
      <c r="F2" s="62" t="s">
        <v>7083</v>
      </c>
      <c r="G2" s="62" t="s">
        <v>7084</v>
      </c>
      <c r="H2" s="63" t="s">
        <v>6735</v>
      </c>
      <c r="I2" s="63" t="s">
        <v>6734</v>
      </c>
      <c r="J2" s="63" t="s">
        <v>6716</v>
      </c>
      <c r="K2" s="63" t="s">
        <v>6717</v>
      </c>
      <c r="L2" s="63" t="s">
        <v>6721</v>
      </c>
      <c r="M2" s="63" t="s">
        <v>7085</v>
      </c>
      <c r="N2" s="63" t="s">
        <v>7086</v>
      </c>
      <c r="O2" s="63" t="s">
        <v>6715</v>
      </c>
      <c r="P2" s="63" t="s">
        <v>6725</v>
      </c>
      <c r="Q2" s="63" t="s">
        <v>3280</v>
      </c>
    </row>
    <row r="3" spans="1:17">
      <c r="A3" s="16">
        <v>1</v>
      </c>
      <c r="B3" t="s">
        <v>2269</v>
      </c>
      <c r="C3" t="s">
        <v>2243</v>
      </c>
      <c r="D3" s="16" t="s">
        <v>2228</v>
      </c>
      <c r="E3">
        <v>4</v>
      </c>
    </row>
    <row r="4" spans="1:17">
      <c r="A4" s="16">
        <f>A3+1</f>
        <v>2</v>
      </c>
      <c r="B4" t="s">
        <v>2841</v>
      </c>
      <c r="C4" t="s">
        <v>2842</v>
      </c>
      <c r="D4" s="16" t="s">
        <v>2267</v>
      </c>
      <c r="E4">
        <v>5</v>
      </c>
    </row>
    <row r="5" spans="1:17">
      <c r="A5" s="16">
        <f t="shared" ref="A5:A18" si="0">A4+1</f>
        <v>3</v>
      </c>
      <c r="B5" t="s">
        <v>2843</v>
      </c>
      <c r="C5" t="s">
        <v>2844</v>
      </c>
      <c r="D5" s="16" t="s">
        <v>2267</v>
      </c>
      <c r="E5">
        <v>5</v>
      </c>
    </row>
    <row r="6" spans="1:17">
      <c r="A6" s="16">
        <f t="shared" si="0"/>
        <v>4</v>
      </c>
      <c r="B6" t="s">
        <v>2845</v>
      </c>
      <c r="C6" t="s">
        <v>2846</v>
      </c>
      <c r="D6" s="16" t="s">
        <v>2267</v>
      </c>
      <c r="E6">
        <v>2</v>
      </c>
    </row>
    <row r="7" spans="1:17">
      <c r="A7" s="16">
        <f t="shared" si="0"/>
        <v>5</v>
      </c>
      <c r="B7" t="s">
        <v>2467</v>
      </c>
      <c r="C7" t="s">
        <v>2468</v>
      </c>
      <c r="D7" s="16" t="s">
        <v>2228</v>
      </c>
      <c r="E7">
        <v>8</v>
      </c>
      <c r="J7" t="s">
        <v>7168</v>
      </c>
      <c r="K7" t="s">
        <v>7169</v>
      </c>
      <c r="L7" t="s">
        <v>7170</v>
      </c>
      <c r="M7" t="s">
        <v>7171</v>
      </c>
      <c r="N7" t="s">
        <v>7172</v>
      </c>
      <c r="O7" t="s">
        <v>7173</v>
      </c>
      <c r="P7" t="s">
        <v>7174</v>
      </c>
      <c r="Q7" t="s">
        <v>7175</v>
      </c>
    </row>
    <row r="8" spans="1:17">
      <c r="A8" s="16">
        <f t="shared" si="0"/>
        <v>6</v>
      </c>
      <c r="B8" t="s">
        <v>2847</v>
      </c>
      <c r="C8" t="s">
        <v>2848</v>
      </c>
      <c r="D8" s="16" t="s">
        <v>2252</v>
      </c>
      <c r="E8">
        <v>7</v>
      </c>
    </row>
    <row r="9" spans="1:17" ht="409.6">
      <c r="A9" s="16">
        <f t="shared" si="0"/>
        <v>7</v>
      </c>
      <c r="B9" t="s">
        <v>2849</v>
      </c>
      <c r="C9" t="s">
        <v>2850</v>
      </c>
      <c r="D9" s="16" t="s">
        <v>2252</v>
      </c>
      <c r="E9">
        <v>11</v>
      </c>
      <c r="F9">
        <v>0</v>
      </c>
      <c r="I9" s="30" t="s">
        <v>7087</v>
      </c>
      <c r="J9" s="30" t="s">
        <v>7095</v>
      </c>
      <c r="K9" t="s">
        <v>7096</v>
      </c>
      <c r="L9" t="s">
        <v>7099</v>
      </c>
      <c r="M9" t="s">
        <v>7089</v>
      </c>
      <c r="N9" t="s">
        <v>7091</v>
      </c>
      <c r="O9" t="s">
        <v>7090</v>
      </c>
      <c r="P9" t="s">
        <v>7092</v>
      </c>
      <c r="Q9" t="s">
        <v>7093</v>
      </c>
    </row>
    <row r="10" spans="1:17" ht="409.6">
      <c r="A10" s="16">
        <f t="shared" si="0"/>
        <v>8</v>
      </c>
      <c r="B10" t="s">
        <v>2851</v>
      </c>
      <c r="C10" t="s">
        <v>2852</v>
      </c>
      <c r="D10" s="16" t="s">
        <v>2252</v>
      </c>
      <c r="E10">
        <v>11</v>
      </c>
      <c r="F10">
        <v>0</v>
      </c>
      <c r="I10" s="30" t="s">
        <v>7087</v>
      </c>
      <c r="J10" s="30" t="s">
        <v>7095</v>
      </c>
      <c r="K10" s="20" t="s">
        <v>7096</v>
      </c>
      <c r="L10" s="20" t="s">
        <v>7088</v>
      </c>
      <c r="M10" s="20" t="s">
        <v>7094</v>
      </c>
      <c r="N10" s="20" t="s">
        <v>7091</v>
      </c>
      <c r="O10" s="20" t="s">
        <v>7090</v>
      </c>
      <c r="P10" s="20" t="s">
        <v>7092</v>
      </c>
      <c r="Q10" s="20" t="s">
        <v>7093</v>
      </c>
    </row>
    <row r="11" spans="1:17">
      <c r="A11" s="16">
        <f t="shared" si="0"/>
        <v>9</v>
      </c>
      <c r="B11" t="s">
        <v>2853</v>
      </c>
      <c r="C11" t="s">
        <v>2854</v>
      </c>
      <c r="D11" s="16" t="s">
        <v>2252</v>
      </c>
      <c r="E11">
        <v>5</v>
      </c>
      <c r="F11">
        <v>0</v>
      </c>
      <c r="I11" s="20"/>
      <c r="K11" t="s">
        <v>7180</v>
      </c>
      <c r="L11" t="s">
        <v>7181</v>
      </c>
      <c r="M11" t="s">
        <v>7176</v>
      </c>
      <c r="N11" t="s">
        <v>7177</v>
      </c>
      <c r="O11" t="s">
        <v>6762</v>
      </c>
      <c r="P11">
        <v>8</v>
      </c>
      <c r="Q11">
        <v>0</v>
      </c>
    </row>
    <row r="12" spans="1:17">
      <c r="A12" s="16">
        <f t="shared" si="0"/>
        <v>10</v>
      </c>
      <c r="B12" t="s">
        <v>2855</v>
      </c>
      <c r="C12" t="s">
        <v>2856</v>
      </c>
      <c r="D12" s="16" t="s">
        <v>2252</v>
      </c>
      <c r="E12">
        <v>5</v>
      </c>
      <c r="F12">
        <v>0</v>
      </c>
      <c r="I12" s="20"/>
      <c r="K12" t="s">
        <v>7180</v>
      </c>
      <c r="L12" t="s">
        <v>7181</v>
      </c>
      <c r="M12" t="s">
        <v>7178</v>
      </c>
      <c r="N12" t="s">
        <v>7179</v>
      </c>
      <c r="O12" t="s">
        <v>6762</v>
      </c>
      <c r="P12">
        <v>8</v>
      </c>
      <c r="Q12">
        <v>0</v>
      </c>
    </row>
    <row r="13" spans="1:17" ht="275.39999999999998">
      <c r="A13" s="16">
        <f t="shared" si="0"/>
        <v>11</v>
      </c>
      <c r="B13" t="s">
        <v>2857</v>
      </c>
      <c r="C13" t="s">
        <v>2858</v>
      </c>
      <c r="D13" s="16" t="s">
        <v>2252</v>
      </c>
      <c r="E13">
        <v>11</v>
      </c>
      <c r="F13">
        <v>0</v>
      </c>
      <c r="I13" s="30" t="s">
        <v>7097</v>
      </c>
      <c r="J13" s="30" t="s">
        <v>7095</v>
      </c>
      <c r="K13" s="20" t="s">
        <v>7096</v>
      </c>
      <c r="L13" t="s">
        <v>7100</v>
      </c>
      <c r="M13" t="s">
        <v>7105</v>
      </c>
      <c r="N13" t="s">
        <v>7101</v>
      </c>
      <c r="O13" t="s">
        <v>7102</v>
      </c>
      <c r="P13" t="s">
        <v>7103</v>
      </c>
      <c r="Q13" t="s">
        <v>7104</v>
      </c>
    </row>
    <row r="14" spans="1:17" ht="275.39999999999998">
      <c r="A14" s="16">
        <f t="shared" si="0"/>
        <v>12</v>
      </c>
      <c r="B14" t="s">
        <v>2859</v>
      </c>
      <c r="C14" t="s">
        <v>2860</v>
      </c>
      <c r="D14" s="16" t="s">
        <v>2252</v>
      </c>
      <c r="E14">
        <v>11</v>
      </c>
      <c r="F14">
        <v>0</v>
      </c>
      <c r="I14" s="30" t="s">
        <v>7098</v>
      </c>
      <c r="J14" s="30" t="s">
        <v>7095</v>
      </c>
      <c r="K14" s="20" t="s">
        <v>7096</v>
      </c>
      <c r="L14" t="s">
        <v>7106</v>
      </c>
      <c r="M14" t="s">
        <v>7107</v>
      </c>
      <c r="N14" s="20" t="s">
        <v>7101</v>
      </c>
      <c r="O14" s="20" t="s">
        <v>7102</v>
      </c>
      <c r="P14" s="20" t="s">
        <v>7103</v>
      </c>
      <c r="Q14" s="20" t="s">
        <v>7104</v>
      </c>
    </row>
    <row r="15" spans="1:17">
      <c r="A15" s="16">
        <f t="shared" si="0"/>
        <v>13</v>
      </c>
      <c r="B15" t="s">
        <v>2861</v>
      </c>
      <c r="C15" t="s">
        <v>2862</v>
      </c>
      <c r="D15" s="16" t="s">
        <v>2252</v>
      </c>
      <c r="E15">
        <v>5</v>
      </c>
      <c r="F15">
        <v>0</v>
      </c>
      <c r="J15" t="s">
        <v>7180</v>
      </c>
      <c r="K15" t="s">
        <v>7181</v>
      </c>
      <c r="L15" t="s">
        <v>7182</v>
      </c>
      <c r="M15" t="s">
        <v>7183</v>
      </c>
      <c r="N15" t="s">
        <v>6762</v>
      </c>
      <c r="O15">
        <v>8</v>
      </c>
      <c r="P15">
        <v>0</v>
      </c>
    </row>
    <row r="16" spans="1:17">
      <c r="A16" s="16">
        <f t="shared" si="0"/>
        <v>14</v>
      </c>
      <c r="B16" t="s">
        <v>2863</v>
      </c>
      <c r="C16" t="s">
        <v>2864</v>
      </c>
      <c r="D16" s="16" t="s">
        <v>2252</v>
      </c>
      <c r="E16">
        <v>11</v>
      </c>
      <c r="F16">
        <v>0</v>
      </c>
      <c r="J16" t="s">
        <v>7180</v>
      </c>
      <c r="K16" t="s">
        <v>7181</v>
      </c>
      <c r="L16" t="s">
        <v>7184</v>
      </c>
      <c r="M16" t="s">
        <v>7185</v>
      </c>
      <c r="N16" t="s">
        <v>6762</v>
      </c>
      <c r="O16">
        <v>18</v>
      </c>
      <c r="P16" t="s">
        <v>7186</v>
      </c>
    </row>
    <row r="17" spans="1:6">
      <c r="A17" s="16">
        <f t="shared" si="0"/>
        <v>15</v>
      </c>
      <c r="B17" t="s">
        <v>2865</v>
      </c>
      <c r="C17" t="s">
        <v>2862</v>
      </c>
      <c r="D17" s="16" t="s">
        <v>2252</v>
      </c>
      <c r="E17">
        <v>5</v>
      </c>
      <c r="F17">
        <v>0</v>
      </c>
    </row>
    <row r="18" spans="1:6">
      <c r="A18" s="16">
        <f t="shared" si="0"/>
        <v>16</v>
      </c>
      <c r="B18" t="s">
        <v>2268</v>
      </c>
      <c r="D18" s="16" t="s">
        <v>6027</v>
      </c>
      <c r="E18">
        <v>8</v>
      </c>
    </row>
  </sheetData>
  <mergeCells count="1">
    <mergeCell ref="A1:B1"/>
  </mergeCells>
  <phoneticPr fontId="2" type="noConversion"/>
  <conditionalFormatting sqref="C1">
    <cfRule type="duplicateValues" dxfId="124" priority="1"/>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工作表42"/>
  <dimension ref="A1:Q62"/>
  <sheetViews>
    <sheetView workbookViewId="0">
      <selection activeCell="F1" sqref="F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7" max="7" width="25" customWidth="1"/>
    <col min="8" max="8" width="14.6640625" customWidth="1"/>
    <col min="9" max="9" width="31" customWidth="1"/>
  </cols>
  <sheetData>
    <row r="1" spans="1:17" s="2" customFormat="1">
      <c r="A1" s="105" t="s">
        <v>6710</v>
      </c>
      <c r="B1" s="105"/>
      <c r="C1" s="72" t="s">
        <v>10616</v>
      </c>
      <c r="D1" s="2" t="s">
        <v>10617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2520</v>
      </c>
      <c r="C4" t="s">
        <v>2521</v>
      </c>
      <c r="D4" t="s">
        <v>2504</v>
      </c>
      <c r="E4">
        <v>8</v>
      </c>
    </row>
    <row r="5" spans="1:17">
      <c r="A5">
        <v>3</v>
      </c>
      <c r="B5" t="s">
        <v>2522</v>
      </c>
      <c r="C5" t="s">
        <v>2523</v>
      </c>
      <c r="D5" t="s">
        <v>2504</v>
      </c>
      <c r="E5">
        <v>7</v>
      </c>
    </row>
    <row r="6" spans="1:17">
      <c r="A6">
        <v>4</v>
      </c>
      <c r="B6" t="s">
        <v>2954</v>
      </c>
      <c r="C6" t="s">
        <v>2955</v>
      </c>
      <c r="D6" t="s">
        <v>2511</v>
      </c>
      <c r="E6">
        <v>4</v>
      </c>
    </row>
    <row r="7" spans="1:17">
      <c r="A7">
        <v>5</v>
      </c>
      <c r="B7" t="s">
        <v>2514</v>
      </c>
      <c r="C7" t="s">
        <v>2515</v>
      </c>
      <c r="D7" t="s">
        <v>2504</v>
      </c>
      <c r="E7">
        <v>7</v>
      </c>
    </row>
    <row r="8" spans="1:17">
      <c r="A8">
        <v>6</v>
      </c>
      <c r="B8" t="s">
        <v>2637</v>
      </c>
      <c r="C8" t="s">
        <v>2638</v>
      </c>
      <c r="D8" t="s">
        <v>2504</v>
      </c>
      <c r="E8">
        <v>3</v>
      </c>
      <c r="J8" s="72"/>
      <c r="K8" s="72"/>
    </row>
    <row r="9" spans="1:17">
      <c r="A9">
        <v>7</v>
      </c>
      <c r="B9" t="s">
        <v>2639</v>
      </c>
      <c r="C9" t="s">
        <v>2640</v>
      </c>
      <c r="D9" t="s">
        <v>2504</v>
      </c>
      <c r="E9">
        <v>3</v>
      </c>
      <c r="J9" s="72"/>
      <c r="K9" s="72"/>
    </row>
    <row r="10" spans="1:17" ht="291.60000000000002">
      <c r="A10">
        <v>8</v>
      </c>
      <c r="B10" t="s">
        <v>2956</v>
      </c>
      <c r="C10" t="s">
        <v>2957</v>
      </c>
      <c r="D10" t="s">
        <v>2504</v>
      </c>
      <c r="E10">
        <v>3</v>
      </c>
      <c r="H10" s="30" t="s">
        <v>10625</v>
      </c>
      <c r="J10" s="72"/>
      <c r="K10" s="72"/>
    </row>
    <row r="11" spans="1:17" ht="291.60000000000002">
      <c r="A11">
        <v>9</v>
      </c>
      <c r="B11" t="s">
        <v>2958</v>
      </c>
      <c r="C11" t="s">
        <v>2959</v>
      </c>
      <c r="D11" t="s">
        <v>2504</v>
      </c>
      <c r="E11">
        <v>3</v>
      </c>
      <c r="H11" s="30" t="s">
        <v>10626</v>
      </c>
      <c r="J11" s="72"/>
      <c r="K11" s="72"/>
    </row>
    <row r="12" spans="1:17">
      <c r="A12">
        <v>10</v>
      </c>
      <c r="B12" t="s">
        <v>2960</v>
      </c>
      <c r="C12" t="s">
        <v>2961</v>
      </c>
      <c r="D12" t="s">
        <v>2504</v>
      </c>
      <c r="E12">
        <v>1</v>
      </c>
    </row>
    <row r="13" spans="1:17">
      <c r="A13">
        <v>11</v>
      </c>
      <c r="B13" t="s">
        <v>2962</v>
      </c>
      <c r="C13" t="s">
        <v>2963</v>
      </c>
      <c r="D13" t="s">
        <v>2504</v>
      </c>
      <c r="E13">
        <v>3</v>
      </c>
      <c r="J13" s="72"/>
      <c r="K13" s="72"/>
    </row>
    <row r="14" spans="1:17" ht="97.2">
      <c r="A14">
        <v>12</v>
      </c>
      <c r="B14" t="s">
        <v>2964</v>
      </c>
      <c r="C14" t="s">
        <v>2965</v>
      </c>
      <c r="D14" t="s">
        <v>2504</v>
      </c>
      <c r="E14">
        <v>1</v>
      </c>
      <c r="I14" s="30" t="s">
        <v>10619</v>
      </c>
      <c r="J14" s="72"/>
      <c r="K14" s="72"/>
    </row>
    <row r="15" spans="1:17" ht="113.4">
      <c r="A15">
        <v>13</v>
      </c>
      <c r="B15" t="s">
        <v>2966</v>
      </c>
      <c r="C15" t="s">
        <v>2967</v>
      </c>
      <c r="D15" t="s">
        <v>2504</v>
      </c>
      <c r="E15">
        <v>8</v>
      </c>
      <c r="I15" s="30" t="s">
        <v>10620</v>
      </c>
      <c r="J15" s="72"/>
      <c r="K15" s="72"/>
    </row>
    <row r="16" spans="1:17" ht="178.2">
      <c r="A16">
        <v>14</v>
      </c>
      <c r="B16" t="s">
        <v>2968</v>
      </c>
      <c r="C16" t="s">
        <v>2473</v>
      </c>
      <c r="D16" t="s">
        <v>2504</v>
      </c>
      <c r="E16">
        <v>8</v>
      </c>
      <c r="I16" s="30" t="s">
        <v>10621</v>
      </c>
      <c r="J16" s="72"/>
      <c r="K16" s="72"/>
      <c r="L16" s="72"/>
      <c r="M16" s="72"/>
      <c r="N16" s="72"/>
      <c r="O16" s="72"/>
    </row>
    <row r="17" spans="1:15">
      <c r="A17">
        <v>15</v>
      </c>
      <c r="B17" t="s">
        <v>2969</v>
      </c>
      <c r="C17" t="s">
        <v>2970</v>
      </c>
      <c r="D17" t="s">
        <v>1940</v>
      </c>
      <c r="E17">
        <v>11</v>
      </c>
      <c r="F17">
        <v>0</v>
      </c>
      <c r="J17" s="72"/>
      <c r="K17" s="72"/>
      <c r="L17" s="72"/>
      <c r="M17" s="72"/>
      <c r="N17" s="72"/>
      <c r="O17" s="72"/>
    </row>
    <row r="18" spans="1:15">
      <c r="A18">
        <v>16</v>
      </c>
      <c r="B18" t="s">
        <v>2971</v>
      </c>
      <c r="C18" t="s">
        <v>2972</v>
      </c>
      <c r="D18" t="s">
        <v>1940</v>
      </c>
      <c r="E18">
        <v>11</v>
      </c>
      <c r="F18">
        <v>0</v>
      </c>
      <c r="J18" s="72"/>
      <c r="K18" s="72"/>
    </row>
    <row r="19" spans="1:15">
      <c r="A19">
        <v>17</v>
      </c>
      <c r="B19" t="s">
        <v>2973</v>
      </c>
      <c r="C19" t="s">
        <v>2974</v>
      </c>
      <c r="D19" t="s">
        <v>1940</v>
      </c>
      <c r="E19">
        <v>9</v>
      </c>
      <c r="F19">
        <v>0</v>
      </c>
      <c r="J19" s="72"/>
      <c r="K19" s="72"/>
    </row>
    <row r="20" spans="1:15" ht="81">
      <c r="A20">
        <v>18</v>
      </c>
      <c r="B20" t="s">
        <v>2975</v>
      </c>
      <c r="C20" t="s">
        <v>1743</v>
      </c>
      <c r="D20" t="s">
        <v>2504</v>
      </c>
      <c r="E20">
        <v>8</v>
      </c>
      <c r="I20" s="30" t="s">
        <v>10618</v>
      </c>
      <c r="J20" s="72"/>
      <c r="K20" s="72"/>
    </row>
    <row r="21" spans="1:15">
      <c r="A21">
        <v>19</v>
      </c>
      <c r="B21" t="s">
        <v>2977</v>
      </c>
      <c r="C21" t="s">
        <v>2978</v>
      </c>
      <c r="D21" t="s">
        <v>2504</v>
      </c>
      <c r="E21">
        <v>8</v>
      </c>
      <c r="J21" s="72"/>
      <c r="K21" s="72"/>
    </row>
    <row r="22" spans="1:15">
      <c r="A22">
        <v>20</v>
      </c>
      <c r="B22" t="s">
        <v>2979</v>
      </c>
      <c r="C22" t="s">
        <v>2980</v>
      </c>
      <c r="D22" t="s">
        <v>2504</v>
      </c>
      <c r="E22">
        <v>8</v>
      </c>
      <c r="J22" s="72"/>
      <c r="K22" s="72"/>
    </row>
    <row r="23" spans="1:15">
      <c r="A23">
        <v>21</v>
      </c>
      <c r="B23" t="s">
        <v>2981</v>
      </c>
      <c r="C23" t="s">
        <v>2982</v>
      </c>
      <c r="D23" t="s">
        <v>2504</v>
      </c>
      <c r="E23">
        <v>8</v>
      </c>
      <c r="J23" s="72"/>
      <c r="K23" s="72"/>
    </row>
    <row r="24" spans="1:15">
      <c r="A24">
        <v>22</v>
      </c>
      <c r="B24" t="s">
        <v>2983</v>
      </c>
      <c r="C24" t="s">
        <v>2984</v>
      </c>
      <c r="D24" t="s">
        <v>2504</v>
      </c>
      <c r="E24">
        <v>2</v>
      </c>
      <c r="J24" s="72"/>
      <c r="K24" s="72"/>
    </row>
    <row r="25" spans="1:15">
      <c r="A25">
        <v>23</v>
      </c>
      <c r="B25" t="s">
        <v>2985</v>
      </c>
      <c r="C25" t="s">
        <v>2986</v>
      </c>
      <c r="D25" t="s">
        <v>2504</v>
      </c>
      <c r="E25">
        <v>2</v>
      </c>
      <c r="J25" s="72"/>
      <c r="K25" s="72"/>
    </row>
    <row r="26" spans="1:15">
      <c r="A26">
        <v>24</v>
      </c>
      <c r="B26" t="s">
        <v>2987</v>
      </c>
      <c r="C26" t="s">
        <v>2988</v>
      </c>
      <c r="D26" t="s">
        <v>2504</v>
      </c>
      <c r="E26">
        <v>3</v>
      </c>
      <c r="J26" s="72"/>
      <c r="K26" s="72"/>
    </row>
    <row r="27" spans="1:15" ht="97.2">
      <c r="A27">
        <v>25</v>
      </c>
      <c r="B27" t="s">
        <v>2989</v>
      </c>
      <c r="C27" t="s">
        <v>2990</v>
      </c>
      <c r="D27" t="s">
        <v>2504</v>
      </c>
      <c r="E27">
        <v>2</v>
      </c>
      <c r="I27" s="30" t="s">
        <v>10619</v>
      </c>
      <c r="J27" s="72"/>
      <c r="K27" s="72"/>
    </row>
    <row r="28" spans="1:15">
      <c r="A28">
        <v>26</v>
      </c>
      <c r="B28" t="s">
        <v>2991</v>
      </c>
      <c r="C28" t="s">
        <v>2992</v>
      </c>
      <c r="D28" t="s">
        <v>2504</v>
      </c>
      <c r="E28">
        <v>3</v>
      </c>
      <c r="J28" s="72"/>
      <c r="K28" s="72"/>
    </row>
    <row r="29" spans="1:15">
      <c r="A29">
        <v>27</v>
      </c>
      <c r="B29" t="s">
        <v>2993</v>
      </c>
      <c r="C29" t="s">
        <v>2994</v>
      </c>
      <c r="D29" t="s">
        <v>2504</v>
      </c>
      <c r="E29">
        <v>1</v>
      </c>
    </row>
    <row r="30" spans="1:15">
      <c r="A30">
        <v>28</v>
      </c>
      <c r="B30" t="s">
        <v>2995</v>
      </c>
      <c r="C30" t="s">
        <v>2996</v>
      </c>
      <c r="D30" t="s">
        <v>2504</v>
      </c>
      <c r="E30">
        <v>8</v>
      </c>
      <c r="J30" s="72"/>
      <c r="K30" s="72"/>
    </row>
    <row r="31" spans="1:15">
      <c r="A31">
        <v>29</v>
      </c>
      <c r="B31" t="s">
        <v>2997</v>
      </c>
      <c r="C31" t="s">
        <v>2998</v>
      </c>
      <c r="D31" t="s">
        <v>2504</v>
      </c>
      <c r="E31">
        <v>1</v>
      </c>
    </row>
    <row r="32" spans="1:15">
      <c r="A32">
        <v>30</v>
      </c>
      <c r="B32" t="s">
        <v>2999</v>
      </c>
      <c r="C32" t="s">
        <v>3000</v>
      </c>
      <c r="D32" t="s">
        <v>2504</v>
      </c>
      <c r="E32">
        <v>4</v>
      </c>
    </row>
    <row r="33" spans="1:11">
      <c r="A33">
        <v>31</v>
      </c>
      <c r="B33" t="s">
        <v>3001</v>
      </c>
      <c r="C33" t="s">
        <v>3002</v>
      </c>
      <c r="D33" t="s">
        <v>2504</v>
      </c>
      <c r="E33">
        <v>14</v>
      </c>
    </row>
    <row r="34" spans="1:11">
      <c r="A34">
        <v>32</v>
      </c>
      <c r="B34" t="s">
        <v>3003</v>
      </c>
      <c r="C34" t="s">
        <v>3004</v>
      </c>
      <c r="D34" t="s">
        <v>2511</v>
      </c>
      <c r="E34">
        <v>1</v>
      </c>
    </row>
    <row r="35" spans="1:11">
      <c r="A35">
        <v>33</v>
      </c>
      <c r="B35" t="s">
        <v>3005</v>
      </c>
      <c r="C35" t="s">
        <v>3006</v>
      </c>
      <c r="D35" t="s">
        <v>1940</v>
      </c>
      <c r="E35">
        <v>7</v>
      </c>
    </row>
    <row r="36" spans="1:11">
      <c r="A36">
        <v>34</v>
      </c>
      <c r="B36" t="s">
        <v>3007</v>
      </c>
      <c r="C36" t="s">
        <v>3008</v>
      </c>
      <c r="D36" t="s">
        <v>1940</v>
      </c>
      <c r="E36">
        <v>7</v>
      </c>
      <c r="F36">
        <v>0</v>
      </c>
    </row>
    <row r="37" spans="1:11">
      <c r="A37">
        <v>35</v>
      </c>
      <c r="B37" t="s">
        <v>3009</v>
      </c>
      <c r="C37" t="s">
        <v>3010</v>
      </c>
      <c r="D37" t="s">
        <v>1940</v>
      </c>
      <c r="E37">
        <v>7</v>
      </c>
      <c r="F37">
        <v>0</v>
      </c>
    </row>
    <row r="38" spans="1:11">
      <c r="A38">
        <v>36</v>
      </c>
      <c r="B38" t="s">
        <v>3011</v>
      </c>
      <c r="C38" t="s">
        <v>3012</v>
      </c>
      <c r="D38" t="s">
        <v>2511</v>
      </c>
      <c r="E38">
        <v>2</v>
      </c>
    </row>
    <row r="39" spans="1:11" ht="51.6" customHeight="1">
      <c r="A39">
        <v>37</v>
      </c>
      <c r="B39" t="s">
        <v>3013</v>
      </c>
      <c r="C39" t="s">
        <v>3014</v>
      </c>
      <c r="D39" t="s">
        <v>2504</v>
      </c>
      <c r="E39">
        <v>1</v>
      </c>
      <c r="G39" s="30" t="s">
        <v>10627</v>
      </c>
      <c r="H39" s="30" t="s">
        <v>10627</v>
      </c>
      <c r="J39" s="72"/>
      <c r="K39" s="72"/>
    </row>
    <row r="40" spans="1:11">
      <c r="A40">
        <v>38</v>
      </c>
      <c r="B40" t="s">
        <v>3015</v>
      </c>
      <c r="C40" t="s">
        <v>3016</v>
      </c>
      <c r="D40" t="s">
        <v>2504</v>
      </c>
      <c r="E40">
        <v>2</v>
      </c>
    </row>
    <row r="41" spans="1:11">
      <c r="A41">
        <v>39</v>
      </c>
      <c r="B41" t="s">
        <v>3017</v>
      </c>
      <c r="C41" t="s">
        <v>3018</v>
      </c>
      <c r="D41" t="s">
        <v>2504</v>
      </c>
      <c r="E41">
        <v>8</v>
      </c>
      <c r="J41" s="72"/>
      <c r="K41" s="72"/>
    </row>
    <row r="42" spans="1:11">
      <c r="A42">
        <v>40</v>
      </c>
      <c r="B42" t="s">
        <v>3019</v>
      </c>
      <c r="C42" t="s">
        <v>3020</v>
      </c>
      <c r="D42" t="s">
        <v>2504</v>
      </c>
      <c r="E42">
        <v>8</v>
      </c>
    </row>
    <row r="43" spans="1:11">
      <c r="A43">
        <v>41</v>
      </c>
      <c r="B43" t="s">
        <v>3021</v>
      </c>
      <c r="C43" t="s">
        <v>3022</v>
      </c>
      <c r="D43" t="s">
        <v>1940</v>
      </c>
      <c r="E43">
        <v>5</v>
      </c>
      <c r="F43">
        <v>3</v>
      </c>
    </row>
    <row r="44" spans="1:11">
      <c r="A44">
        <v>42</v>
      </c>
      <c r="B44" t="s">
        <v>2835</v>
      </c>
      <c r="C44" t="s">
        <v>2836</v>
      </c>
      <c r="D44" t="s">
        <v>1940</v>
      </c>
      <c r="E44">
        <v>6</v>
      </c>
      <c r="F44">
        <v>4</v>
      </c>
      <c r="J44" s="72"/>
      <c r="K44" s="72"/>
    </row>
    <row r="45" spans="1:11">
      <c r="A45">
        <v>43</v>
      </c>
      <c r="B45" t="s">
        <v>3023</v>
      </c>
      <c r="C45" t="s">
        <v>3024</v>
      </c>
      <c r="D45" t="s">
        <v>2504</v>
      </c>
      <c r="E45">
        <v>8</v>
      </c>
      <c r="J45" s="72"/>
      <c r="K45" s="72"/>
    </row>
    <row r="46" spans="1:11">
      <c r="A46">
        <v>44</v>
      </c>
      <c r="B46" t="s">
        <v>3025</v>
      </c>
      <c r="C46" t="s">
        <v>3026</v>
      </c>
      <c r="D46" t="s">
        <v>2504</v>
      </c>
      <c r="E46">
        <v>7</v>
      </c>
      <c r="J46" s="72"/>
      <c r="K46" s="72"/>
    </row>
    <row r="47" spans="1:11">
      <c r="A47">
        <v>45</v>
      </c>
      <c r="B47" t="s">
        <v>3027</v>
      </c>
      <c r="C47" t="s">
        <v>3028</v>
      </c>
      <c r="D47" t="s">
        <v>2511</v>
      </c>
      <c r="E47">
        <v>4</v>
      </c>
    </row>
    <row r="48" spans="1:11">
      <c r="A48">
        <v>46</v>
      </c>
      <c r="B48" t="s">
        <v>2641</v>
      </c>
      <c r="C48" t="s">
        <v>2642</v>
      </c>
      <c r="D48" t="s">
        <v>2504</v>
      </c>
      <c r="E48">
        <v>3</v>
      </c>
    </row>
    <row r="49" spans="1:11">
      <c r="A49">
        <v>47</v>
      </c>
      <c r="B49" t="s">
        <v>2643</v>
      </c>
      <c r="C49" t="s">
        <v>2644</v>
      </c>
      <c r="D49" t="s">
        <v>2504</v>
      </c>
      <c r="E49">
        <v>8</v>
      </c>
    </row>
    <row r="50" spans="1:11">
      <c r="A50">
        <v>48</v>
      </c>
      <c r="B50" t="s">
        <v>2645</v>
      </c>
      <c r="C50" t="s">
        <v>2646</v>
      </c>
      <c r="D50" t="s">
        <v>1940</v>
      </c>
      <c r="E50">
        <v>11</v>
      </c>
      <c r="F50">
        <v>0</v>
      </c>
    </row>
    <row r="51" spans="1:11">
      <c r="A51">
        <v>49</v>
      </c>
      <c r="B51" t="s">
        <v>2647</v>
      </c>
      <c r="C51" t="s">
        <v>2648</v>
      </c>
      <c r="D51" t="s">
        <v>1940</v>
      </c>
      <c r="E51">
        <v>11</v>
      </c>
      <c r="F51">
        <v>0</v>
      </c>
    </row>
    <row r="52" spans="1:11">
      <c r="A52">
        <v>50</v>
      </c>
      <c r="B52" t="s">
        <v>2649</v>
      </c>
      <c r="C52" t="s">
        <v>2650</v>
      </c>
      <c r="D52" t="s">
        <v>1940</v>
      </c>
      <c r="E52">
        <v>11</v>
      </c>
      <c r="F52">
        <v>0</v>
      </c>
    </row>
    <row r="53" spans="1:11">
      <c r="A53">
        <v>51</v>
      </c>
      <c r="B53" t="s">
        <v>2651</v>
      </c>
      <c r="C53" t="s">
        <v>2652</v>
      </c>
      <c r="D53" t="s">
        <v>2504</v>
      </c>
      <c r="E53">
        <v>8</v>
      </c>
    </row>
    <row r="54" spans="1:11">
      <c r="A54">
        <v>52</v>
      </c>
      <c r="B54" t="s">
        <v>2653</v>
      </c>
      <c r="C54" t="s">
        <v>2654</v>
      </c>
      <c r="D54" t="s">
        <v>1940</v>
      </c>
      <c r="E54">
        <v>11</v>
      </c>
      <c r="F54">
        <v>0</v>
      </c>
    </row>
    <row r="55" spans="1:11">
      <c r="A55">
        <v>53</v>
      </c>
      <c r="B55" t="s">
        <v>3029</v>
      </c>
      <c r="C55" t="s">
        <v>3030</v>
      </c>
      <c r="D55" t="s">
        <v>1940</v>
      </c>
      <c r="E55">
        <v>7</v>
      </c>
      <c r="F55">
        <v>0</v>
      </c>
    </row>
    <row r="56" spans="1:11">
      <c r="A56">
        <v>54</v>
      </c>
      <c r="B56" t="s">
        <v>2655</v>
      </c>
      <c r="C56" t="s">
        <v>2656</v>
      </c>
      <c r="D56" t="s">
        <v>1940</v>
      </c>
      <c r="E56">
        <v>11</v>
      </c>
      <c r="F56">
        <v>0</v>
      </c>
    </row>
    <row r="57" spans="1:11">
      <c r="A57">
        <v>55</v>
      </c>
      <c r="B57" t="s">
        <v>3031</v>
      </c>
      <c r="C57" t="s">
        <v>3032</v>
      </c>
      <c r="D57" t="s">
        <v>2511</v>
      </c>
      <c r="E57">
        <v>2</v>
      </c>
    </row>
    <row r="58" spans="1:11">
      <c r="A58">
        <v>56</v>
      </c>
      <c r="B58" t="s">
        <v>3033</v>
      </c>
      <c r="C58" t="s">
        <v>3034</v>
      </c>
      <c r="D58" t="s">
        <v>2511</v>
      </c>
      <c r="E58">
        <v>62</v>
      </c>
      <c r="J58" s="72"/>
      <c r="K58" s="72"/>
    </row>
    <row r="59" spans="1:11">
      <c r="A59">
        <v>57</v>
      </c>
      <c r="B59" t="s">
        <v>3035</v>
      </c>
      <c r="C59" t="s">
        <v>3036</v>
      </c>
      <c r="D59" t="s">
        <v>2511</v>
      </c>
      <c r="E59">
        <v>10</v>
      </c>
      <c r="J59" s="72"/>
      <c r="K59" s="72"/>
    </row>
    <row r="60" spans="1:11">
      <c r="A60">
        <v>58</v>
      </c>
      <c r="B60" t="s">
        <v>3037</v>
      </c>
      <c r="C60" t="s">
        <v>3038</v>
      </c>
      <c r="D60" t="s">
        <v>2511</v>
      </c>
      <c r="E60">
        <v>1</v>
      </c>
    </row>
    <row r="61" spans="1:11">
      <c r="A61">
        <v>59</v>
      </c>
      <c r="B61" t="s">
        <v>3039</v>
      </c>
      <c r="C61" t="s">
        <v>3040</v>
      </c>
      <c r="D61" t="s">
        <v>1940</v>
      </c>
      <c r="E61">
        <v>11</v>
      </c>
      <c r="F61">
        <v>0</v>
      </c>
    </row>
    <row r="62" spans="1:11">
      <c r="A62">
        <v>60</v>
      </c>
      <c r="B62" t="s">
        <v>2546</v>
      </c>
      <c r="D62" t="s">
        <v>1940</v>
      </c>
      <c r="E62">
        <v>7</v>
      </c>
      <c r="F62">
        <v>0</v>
      </c>
    </row>
  </sheetData>
  <mergeCells count="1">
    <mergeCell ref="A1:B1"/>
  </mergeCells>
  <phoneticPr fontId="2" type="noConversion"/>
  <conditionalFormatting sqref="C1">
    <cfRule type="duplicateValues" dxfId="123" priority="1"/>
  </conditionalFormatting>
  <hyperlinks>
    <hyperlink ref="F1" location="AS400清單!A1" display="回首頁" xr:uid="{390047B8-46EB-4001-8B82-C66802667C24}"/>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工作表43"/>
  <dimension ref="A1:Q54"/>
  <sheetViews>
    <sheetView topLeftCell="A34" zoomScaleNormal="100" workbookViewId="0">
      <selection activeCell="M37" sqref="M37"/>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9" max="9" width="75.109375" customWidth="1"/>
  </cols>
  <sheetData>
    <row r="1" spans="1:17" s="2" customFormat="1">
      <c r="A1" s="105" t="s">
        <v>6898</v>
      </c>
      <c r="B1" s="105"/>
      <c r="C1" s="2" t="s">
        <v>6915</v>
      </c>
      <c r="D1" s="2" t="s">
        <v>6916</v>
      </c>
    </row>
    <row r="2" spans="1:17" s="2" customFormat="1">
      <c r="A2" s="62" t="s">
        <v>6899</v>
      </c>
      <c r="B2" s="62" t="s">
        <v>6900</v>
      </c>
      <c r="C2" s="62" t="s">
        <v>6901</v>
      </c>
      <c r="D2" s="62" t="s">
        <v>6902</v>
      </c>
      <c r="E2" s="62" t="s">
        <v>6903</v>
      </c>
      <c r="F2" s="62" t="s">
        <v>6904</v>
      </c>
      <c r="G2" s="62" t="s">
        <v>6905</v>
      </c>
      <c r="H2" s="63" t="s">
        <v>6906</v>
      </c>
      <c r="I2" s="63" t="s">
        <v>6907</v>
      </c>
      <c r="J2" s="63" t="s">
        <v>6716</v>
      </c>
      <c r="K2" s="63" t="s">
        <v>6908</v>
      </c>
      <c r="L2" s="63" t="s">
        <v>6909</v>
      </c>
      <c r="M2" s="63" t="s">
        <v>6910</v>
      </c>
      <c r="N2" s="63" t="s">
        <v>6911</v>
      </c>
      <c r="O2" s="63" t="s">
        <v>6912</v>
      </c>
      <c r="P2" s="63" t="s">
        <v>6913</v>
      </c>
      <c r="Q2" s="63" t="s">
        <v>6914</v>
      </c>
    </row>
    <row r="3" spans="1:17">
      <c r="A3" s="16">
        <v>1</v>
      </c>
      <c r="B3" t="s">
        <v>2269</v>
      </c>
      <c r="C3" t="s">
        <v>3041</v>
      </c>
      <c r="D3" t="s">
        <v>2228</v>
      </c>
      <c r="E3">
        <v>4</v>
      </c>
    </row>
    <row r="4" spans="1:17">
      <c r="A4" s="16">
        <f>A3+1</f>
        <v>2</v>
      </c>
      <c r="B4" s="20" t="s">
        <v>6061</v>
      </c>
      <c r="C4" s="20" t="s">
        <v>3042</v>
      </c>
      <c r="D4" s="20" t="s">
        <v>6062</v>
      </c>
      <c r="E4">
        <v>7</v>
      </c>
      <c r="J4" t="s">
        <v>8392</v>
      </c>
      <c r="K4" t="s">
        <v>8393</v>
      </c>
      <c r="L4" t="s">
        <v>7939</v>
      </c>
      <c r="M4" t="s">
        <v>7940</v>
      </c>
      <c r="N4" t="s">
        <v>7091</v>
      </c>
      <c r="O4" t="s">
        <v>7936</v>
      </c>
    </row>
    <row r="5" spans="1:17">
      <c r="A5" s="16">
        <f t="shared" ref="A5:A54" si="0">A4+1</f>
        <v>3</v>
      </c>
      <c r="B5" t="s">
        <v>2270</v>
      </c>
      <c r="C5" t="s">
        <v>3043</v>
      </c>
      <c r="D5" t="s">
        <v>2228</v>
      </c>
      <c r="E5">
        <v>3</v>
      </c>
      <c r="J5" s="72" t="s">
        <v>8392</v>
      </c>
      <c r="K5" s="72" t="s">
        <v>8393</v>
      </c>
      <c r="L5" t="s">
        <v>7941</v>
      </c>
      <c r="M5" t="s">
        <v>7942</v>
      </c>
      <c r="N5" t="s">
        <v>7091</v>
      </c>
      <c r="O5" t="s">
        <v>7832</v>
      </c>
    </row>
    <row r="6" spans="1:17" ht="64.8">
      <c r="A6" s="16">
        <f t="shared" si="0"/>
        <v>4</v>
      </c>
      <c r="B6" t="s">
        <v>2414</v>
      </c>
      <c r="C6" t="s">
        <v>2415</v>
      </c>
      <c r="D6" t="s">
        <v>2228</v>
      </c>
      <c r="E6">
        <v>3</v>
      </c>
      <c r="I6" s="30" t="s">
        <v>10416</v>
      </c>
      <c r="J6" s="72" t="s">
        <v>8392</v>
      </c>
      <c r="K6" s="72" t="s">
        <v>8393</v>
      </c>
      <c r="L6" t="s">
        <v>8311</v>
      </c>
      <c r="M6" t="s">
        <v>8391</v>
      </c>
      <c r="N6" t="s">
        <v>7091</v>
      </c>
      <c r="O6" t="s">
        <v>7832</v>
      </c>
    </row>
    <row r="7" spans="1:17" ht="64.8">
      <c r="A7" s="16">
        <f t="shared" si="0"/>
        <v>5</v>
      </c>
      <c r="B7" t="s">
        <v>2226</v>
      </c>
      <c r="C7" t="s">
        <v>3044</v>
      </c>
      <c r="D7" t="s">
        <v>2228</v>
      </c>
      <c r="E7">
        <v>3</v>
      </c>
      <c r="G7" s="72" t="s">
        <v>6620</v>
      </c>
      <c r="H7" s="30" t="s">
        <v>7717</v>
      </c>
      <c r="I7" s="30" t="s">
        <v>8247</v>
      </c>
      <c r="J7" s="72" t="s">
        <v>6165</v>
      </c>
      <c r="K7" s="72" t="s">
        <v>6216</v>
      </c>
      <c r="L7" t="s">
        <v>7715</v>
      </c>
      <c r="M7" t="s">
        <v>7716</v>
      </c>
      <c r="N7" t="s">
        <v>6731</v>
      </c>
      <c r="O7">
        <v>1</v>
      </c>
    </row>
    <row r="8" spans="1:17" ht="97.2">
      <c r="A8" s="16">
        <f t="shared" si="0"/>
        <v>6</v>
      </c>
      <c r="B8" t="s">
        <v>2229</v>
      </c>
      <c r="C8" t="s">
        <v>3045</v>
      </c>
      <c r="D8" t="s">
        <v>2228</v>
      </c>
      <c r="E8">
        <v>3</v>
      </c>
      <c r="G8" t="s">
        <v>6620</v>
      </c>
      <c r="H8" s="30" t="s">
        <v>7717</v>
      </c>
      <c r="I8" s="30" t="s">
        <v>8248</v>
      </c>
      <c r="J8" t="s">
        <v>8237</v>
      </c>
      <c r="K8" t="s">
        <v>8238</v>
      </c>
      <c r="L8" t="s">
        <v>8249</v>
      </c>
      <c r="M8" t="s">
        <v>8250</v>
      </c>
      <c r="N8" t="s">
        <v>6767</v>
      </c>
      <c r="O8" t="s">
        <v>7742</v>
      </c>
      <c r="P8" t="s">
        <v>6768</v>
      </c>
    </row>
    <row r="9" spans="1:17" ht="137.4" customHeight="1">
      <c r="A9" s="16">
        <f t="shared" si="0"/>
        <v>7</v>
      </c>
      <c r="B9" t="s">
        <v>2911</v>
      </c>
      <c r="C9" t="s">
        <v>2912</v>
      </c>
      <c r="D9" t="s">
        <v>2228</v>
      </c>
      <c r="E9">
        <v>1</v>
      </c>
      <c r="G9" s="30" t="s">
        <v>8232</v>
      </c>
      <c r="H9" s="30" t="s">
        <v>8233</v>
      </c>
      <c r="I9" s="30" t="s">
        <v>8234</v>
      </c>
      <c r="J9" s="72" t="s">
        <v>6165</v>
      </c>
      <c r="K9" s="72" t="s">
        <v>6216</v>
      </c>
      <c r="L9" t="s">
        <v>8231</v>
      </c>
      <c r="M9" t="s">
        <v>2961</v>
      </c>
      <c r="N9" t="s">
        <v>6762</v>
      </c>
      <c r="O9">
        <v>2</v>
      </c>
    </row>
    <row r="10" spans="1:17">
      <c r="A10" s="16">
        <f t="shared" si="0"/>
        <v>8</v>
      </c>
      <c r="B10" t="s">
        <v>2913</v>
      </c>
      <c r="C10" t="s">
        <v>2914</v>
      </c>
      <c r="D10" t="s">
        <v>2228</v>
      </c>
      <c r="E10">
        <v>3</v>
      </c>
      <c r="L10" t="s">
        <v>8252</v>
      </c>
      <c r="M10" t="s">
        <v>2963</v>
      </c>
      <c r="N10" t="s">
        <v>6762</v>
      </c>
      <c r="O10">
        <v>3</v>
      </c>
    </row>
    <row r="11" spans="1:17" ht="307.8">
      <c r="A11" s="16">
        <f t="shared" si="0"/>
        <v>9</v>
      </c>
      <c r="B11" t="s">
        <v>2328</v>
      </c>
      <c r="C11" t="s">
        <v>2329</v>
      </c>
      <c r="D11" t="s">
        <v>2228</v>
      </c>
      <c r="E11">
        <v>1</v>
      </c>
      <c r="G11" s="30" t="s">
        <v>8251</v>
      </c>
      <c r="H11" s="30" t="s">
        <v>8279</v>
      </c>
      <c r="I11" s="30" t="s">
        <v>8285</v>
      </c>
      <c r="J11" s="72" t="s">
        <v>8245</v>
      </c>
      <c r="K11" s="72" t="s">
        <v>8280</v>
      </c>
      <c r="L11" t="s">
        <v>8281</v>
      </c>
      <c r="M11" t="s">
        <v>8282</v>
      </c>
      <c r="N11" t="s">
        <v>8283</v>
      </c>
      <c r="O11" t="s">
        <v>8284</v>
      </c>
    </row>
    <row r="12" spans="1:17" ht="162">
      <c r="A12" s="16">
        <f t="shared" si="0"/>
        <v>10</v>
      </c>
      <c r="B12" s="20" t="s">
        <v>2915</v>
      </c>
      <c r="C12" t="s">
        <v>2916</v>
      </c>
      <c r="D12" t="s">
        <v>2228</v>
      </c>
      <c r="E12">
        <v>8</v>
      </c>
      <c r="I12" s="30" t="s">
        <v>10542</v>
      </c>
      <c r="J12" s="72" t="s">
        <v>10543</v>
      </c>
      <c r="K12" s="72" t="s">
        <v>10544</v>
      </c>
      <c r="L12" t="s">
        <v>10548</v>
      </c>
      <c r="M12" t="s">
        <v>10545</v>
      </c>
      <c r="N12" t="s">
        <v>10546</v>
      </c>
      <c r="O12" t="s">
        <v>10547</v>
      </c>
    </row>
    <row r="13" spans="1:17" ht="356.4">
      <c r="A13" s="16">
        <f t="shared" si="0"/>
        <v>11</v>
      </c>
      <c r="B13" t="s">
        <v>2917</v>
      </c>
      <c r="C13" t="s">
        <v>2491</v>
      </c>
      <c r="D13" t="s">
        <v>2228</v>
      </c>
      <c r="E13">
        <v>8</v>
      </c>
      <c r="I13" s="30" t="s">
        <v>8273</v>
      </c>
      <c r="J13" t="s">
        <v>8261</v>
      </c>
      <c r="K13" t="s">
        <v>8302</v>
      </c>
      <c r="L13" t="s">
        <v>8268</v>
      </c>
      <c r="M13" t="s">
        <v>8269</v>
      </c>
      <c r="N13" t="s">
        <v>8270</v>
      </c>
      <c r="O13" t="s">
        <v>8271</v>
      </c>
      <c r="P13" t="s">
        <v>8272</v>
      </c>
    </row>
    <row r="14" spans="1:17">
      <c r="A14" s="16">
        <f t="shared" si="0"/>
        <v>12</v>
      </c>
      <c r="B14" t="s">
        <v>2918</v>
      </c>
      <c r="C14" t="s">
        <v>2919</v>
      </c>
      <c r="D14" t="s">
        <v>2252</v>
      </c>
      <c r="E14">
        <v>11</v>
      </c>
      <c r="J14" s="72" t="s">
        <v>6165</v>
      </c>
      <c r="K14" s="72" t="s">
        <v>6216</v>
      </c>
      <c r="L14" t="s">
        <v>8244</v>
      </c>
      <c r="M14" t="s">
        <v>2970</v>
      </c>
      <c r="N14" t="s">
        <v>6762</v>
      </c>
      <c r="O14">
        <v>16</v>
      </c>
      <c r="P14">
        <v>2</v>
      </c>
    </row>
    <row r="15" spans="1:17">
      <c r="A15" s="16">
        <f t="shared" si="0"/>
        <v>13</v>
      </c>
      <c r="B15" t="s">
        <v>3046</v>
      </c>
      <c r="C15" t="s">
        <v>3047</v>
      </c>
      <c r="D15" t="s">
        <v>2267</v>
      </c>
      <c r="E15">
        <v>62</v>
      </c>
      <c r="J15" s="72" t="s">
        <v>6165</v>
      </c>
      <c r="K15" s="72" t="s">
        <v>6216</v>
      </c>
      <c r="L15" t="s">
        <v>8300</v>
      </c>
      <c r="M15" t="s">
        <v>8301</v>
      </c>
      <c r="N15" t="s">
        <v>6742</v>
      </c>
      <c r="O15">
        <v>60</v>
      </c>
    </row>
    <row r="16" spans="1:17" ht="32.4">
      <c r="A16" s="16">
        <f t="shared" si="0"/>
        <v>14</v>
      </c>
      <c r="B16" t="s">
        <v>2920</v>
      </c>
      <c r="C16" t="s">
        <v>2921</v>
      </c>
      <c r="D16" t="s">
        <v>2252</v>
      </c>
      <c r="E16">
        <v>11</v>
      </c>
      <c r="F16">
        <v>0</v>
      </c>
      <c r="I16" s="30" t="s">
        <v>9795</v>
      </c>
      <c r="J16" s="72" t="s">
        <v>9791</v>
      </c>
      <c r="K16" s="72" t="s">
        <v>9792</v>
      </c>
      <c r="L16" t="s">
        <v>9793</v>
      </c>
      <c r="M16" t="s">
        <v>9794</v>
      </c>
      <c r="N16" t="s">
        <v>7091</v>
      </c>
      <c r="O16" t="s">
        <v>7090</v>
      </c>
      <c r="P16" t="s">
        <v>7092</v>
      </c>
    </row>
    <row r="17" spans="1:16">
      <c r="A17" s="16">
        <f t="shared" si="0"/>
        <v>15</v>
      </c>
      <c r="B17" t="s">
        <v>2922</v>
      </c>
      <c r="C17" t="s">
        <v>2923</v>
      </c>
      <c r="D17" t="s">
        <v>2252</v>
      </c>
      <c r="E17">
        <v>9</v>
      </c>
      <c r="F17">
        <v>0</v>
      </c>
      <c r="J17" s="72" t="s">
        <v>6165</v>
      </c>
      <c r="K17" s="72" t="s">
        <v>6216</v>
      </c>
      <c r="L17" t="s">
        <v>8264</v>
      </c>
      <c r="M17" t="s">
        <v>2974</v>
      </c>
      <c r="N17" t="s">
        <v>6762</v>
      </c>
      <c r="O17">
        <v>16</v>
      </c>
    </row>
    <row r="18" spans="1:16">
      <c r="A18" s="16">
        <f t="shared" si="0"/>
        <v>16</v>
      </c>
      <c r="B18" t="s">
        <v>2924</v>
      </c>
      <c r="C18" t="s">
        <v>2925</v>
      </c>
      <c r="D18" t="s">
        <v>2228</v>
      </c>
      <c r="E18">
        <v>8</v>
      </c>
      <c r="J18" s="72" t="s">
        <v>6165</v>
      </c>
      <c r="K18" s="72" t="s">
        <v>6216</v>
      </c>
      <c r="L18" t="s">
        <v>8257</v>
      </c>
      <c r="M18" t="s">
        <v>8258</v>
      </c>
      <c r="N18" t="s">
        <v>7321</v>
      </c>
      <c r="O18">
        <v>8</v>
      </c>
    </row>
    <row r="19" spans="1:16">
      <c r="A19" s="16">
        <f t="shared" si="0"/>
        <v>17</v>
      </c>
      <c r="B19" t="s">
        <v>2926</v>
      </c>
      <c r="C19" t="s">
        <v>2927</v>
      </c>
      <c r="D19" t="s">
        <v>2228</v>
      </c>
      <c r="E19">
        <v>8</v>
      </c>
      <c r="J19" s="72" t="s">
        <v>6165</v>
      </c>
      <c r="K19" s="72" t="s">
        <v>6216</v>
      </c>
      <c r="L19" t="s">
        <v>8259</v>
      </c>
      <c r="M19" t="s">
        <v>8260</v>
      </c>
      <c r="N19" t="s">
        <v>7321</v>
      </c>
      <c r="O19">
        <v>8</v>
      </c>
    </row>
    <row r="20" spans="1:16">
      <c r="A20" s="16">
        <f t="shared" si="0"/>
        <v>18</v>
      </c>
      <c r="B20" t="s">
        <v>2928</v>
      </c>
      <c r="C20" t="s">
        <v>2929</v>
      </c>
      <c r="D20" t="s">
        <v>2228</v>
      </c>
      <c r="E20">
        <v>8</v>
      </c>
      <c r="J20" s="72" t="s">
        <v>6165</v>
      </c>
      <c r="K20" s="72" t="s">
        <v>6216</v>
      </c>
      <c r="L20" t="s">
        <v>8262</v>
      </c>
      <c r="M20" t="s">
        <v>8263</v>
      </c>
      <c r="N20" t="s">
        <v>7321</v>
      </c>
      <c r="O20">
        <v>8</v>
      </c>
    </row>
    <row r="21" spans="1:16" ht="356.4">
      <c r="A21" s="16">
        <f t="shared" si="0"/>
        <v>19</v>
      </c>
      <c r="B21" t="s">
        <v>2930</v>
      </c>
      <c r="C21" t="s">
        <v>3048</v>
      </c>
      <c r="D21" t="s">
        <v>2228</v>
      </c>
      <c r="E21">
        <v>8</v>
      </c>
      <c r="I21" s="30" t="s">
        <v>10419</v>
      </c>
      <c r="J21" s="72" t="s">
        <v>8245</v>
      </c>
      <c r="K21" s="72" t="s">
        <v>8280</v>
      </c>
      <c r="L21" t="s">
        <v>10417</v>
      </c>
      <c r="M21" t="s">
        <v>10418</v>
      </c>
      <c r="N21" t="s">
        <v>7801</v>
      </c>
      <c r="O21" t="s">
        <v>7127</v>
      </c>
      <c r="P21" t="s">
        <v>6768</v>
      </c>
    </row>
    <row r="22" spans="1:16">
      <c r="A22" s="16">
        <f t="shared" si="0"/>
        <v>20</v>
      </c>
      <c r="B22" t="s">
        <v>2339</v>
      </c>
      <c r="C22" t="s">
        <v>2340</v>
      </c>
      <c r="D22" t="s">
        <v>2228</v>
      </c>
      <c r="E22">
        <v>2</v>
      </c>
      <c r="J22" s="72" t="s">
        <v>6165</v>
      </c>
      <c r="K22" s="72" t="s">
        <v>6216</v>
      </c>
      <c r="L22" t="s">
        <v>7720</v>
      </c>
      <c r="M22" t="s">
        <v>2984</v>
      </c>
      <c r="N22" t="s">
        <v>6762</v>
      </c>
      <c r="O22">
        <v>2</v>
      </c>
    </row>
    <row r="23" spans="1:16">
      <c r="A23" s="16">
        <f t="shared" si="0"/>
        <v>21</v>
      </c>
      <c r="B23" t="s">
        <v>2318</v>
      </c>
      <c r="C23" t="s">
        <v>2319</v>
      </c>
      <c r="D23" t="s">
        <v>2228</v>
      </c>
      <c r="E23">
        <v>2</v>
      </c>
      <c r="J23" s="72" t="s">
        <v>6165</v>
      </c>
      <c r="K23" s="72" t="s">
        <v>6216</v>
      </c>
      <c r="L23" t="s">
        <v>7721</v>
      </c>
      <c r="M23" t="s">
        <v>2986</v>
      </c>
      <c r="N23" t="s">
        <v>6762</v>
      </c>
      <c r="O23">
        <v>2</v>
      </c>
    </row>
    <row r="24" spans="1:16" ht="48.6">
      <c r="A24" s="16">
        <f t="shared" si="0"/>
        <v>22</v>
      </c>
      <c r="B24" t="s">
        <v>2931</v>
      </c>
      <c r="C24" t="s">
        <v>2932</v>
      </c>
      <c r="D24" t="s">
        <v>2228</v>
      </c>
      <c r="E24">
        <v>3</v>
      </c>
      <c r="I24" s="30" t="s">
        <v>8256</v>
      </c>
      <c r="J24" t="s">
        <v>8245</v>
      </c>
      <c r="K24" t="s">
        <v>8280</v>
      </c>
      <c r="L24" t="s">
        <v>8254</v>
      </c>
      <c r="M24" t="s">
        <v>8255</v>
      </c>
      <c r="N24" t="s">
        <v>7091</v>
      </c>
      <c r="O24" t="s">
        <v>7832</v>
      </c>
    </row>
    <row r="25" spans="1:16" ht="259.2">
      <c r="A25" s="16">
        <f t="shared" si="0"/>
        <v>23</v>
      </c>
      <c r="B25" t="s">
        <v>2933</v>
      </c>
      <c r="C25" t="s">
        <v>2934</v>
      </c>
      <c r="D25" t="s">
        <v>2228</v>
      </c>
      <c r="E25">
        <v>2</v>
      </c>
      <c r="I25" s="30" t="s">
        <v>8278</v>
      </c>
      <c r="J25" t="s">
        <v>8246</v>
      </c>
      <c r="K25" t="s">
        <v>8303</v>
      </c>
      <c r="L25" t="s">
        <v>8274</v>
      </c>
      <c r="M25" t="s">
        <v>8275</v>
      </c>
      <c r="N25" t="s">
        <v>8276</v>
      </c>
      <c r="O25" t="s">
        <v>8277</v>
      </c>
      <c r="P25" t="s">
        <v>7844</v>
      </c>
    </row>
    <row r="26" spans="1:16" ht="48.6">
      <c r="A26" s="16">
        <f t="shared" si="0"/>
        <v>24</v>
      </c>
      <c r="B26" t="s">
        <v>2935</v>
      </c>
      <c r="C26" t="s">
        <v>2936</v>
      </c>
      <c r="D26" t="s">
        <v>2228</v>
      </c>
      <c r="E26">
        <v>3</v>
      </c>
      <c r="I26" s="30" t="s">
        <v>8256</v>
      </c>
      <c r="J26" s="72" t="s">
        <v>8245</v>
      </c>
      <c r="K26" s="72" t="s">
        <v>8280</v>
      </c>
      <c r="L26" t="s">
        <v>8265</v>
      </c>
      <c r="M26" t="s">
        <v>8266</v>
      </c>
      <c r="N26" t="s">
        <v>7091</v>
      </c>
      <c r="O26" t="s">
        <v>7832</v>
      </c>
    </row>
    <row r="27" spans="1:16">
      <c r="A27" s="16">
        <f t="shared" si="0"/>
        <v>25</v>
      </c>
      <c r="B27" t="s">
        <v>2937</v>
      </c>
      <c r="C27" t="s">
        <v>2938</v>
      </c>
      <c r="D27" t="s">
        <v>2228</v>
      </c>
      <c r="E27">
        <v>1</v>
      </c>
    </row>
    <row r="28" spans="1:16">
      <c r="A28" s="16">
        <f t="shared" si="0"/>
        <v>26</v>
      </c>
      <c r="B28" t="s">
        <v>2939</v>
      </c>
      <c r="C28" t="s">
        <v>2940</v>
      </c>
      <c r="D28" t="s">
        <v>2228</v>
      </c>
      <c r="E28">
        <v>8</v>
      </c>
      <c r="J28" t="s">
        <v>6479</v>
      </c>
      <c r="K28" t="s">
        <v>6480</v>
      </c>
      <c r="L28" t="s">
        <v>8267</v>
      </c>
      <c r="M28" t="s">
        <v>2996</v>
      </c>
      <c r="N28" t="s">
        <v>7321</v>
      </c>
      <c r="O28">
        <v>8</v>
      </c>
    </row>
    <row r="29" spans="1:16">
      <c r="A29" s="16">
        <f t="shared" si="0"/>
        <v>27</v>
      </c>
      <c r="B29" t="s">
        <v>2941</v>
      </c>
      <c r="C29" t="s">
        <v>2332</v>
      </c>
      <c r="D29" t="s">
        <v>2228</v>
      </c>
      <c r="E29">
        <v>1</v>
      </c>
    </row>
    <row r="30" spans="1:16">
      <c r="A30" s="16">
        <f t="shared" si="0"/>
        <v>28</v>
      </c>
      <c r="B30" t="s">
        <v>2333</v>
      </c>
      <c r="C30" t="s">
        <v>2334</v>
      </c>
      <c r="D30" t="s">
        <v>2228</v>
      </c>
      <c r="E30">
        <v>4</v>
      </c>
    </row>
    <row r="31" spans="1:16">
      <c r="A31" s="16">
        <f t="shared" si="0"/>
        <v>29</v>
      </c>
      <c r="B31" t="s">
        <v>2335</v>
      </c>
      <c r="C31" t="s">
        <v>2336</v>
      </c>
      <c r="D31" t="s">
        <v>2228</v>
      </c>
      <c r="E31">
        <v>14</v>
      </c>
    </row>
    <row r="32" spans="1:16">
      <c r="A32" s="16">
        <f t="shared" si="0"/>
        <v>30</v>
      </c>
      <c r="B32" t="s">
        <v>2337</v>
      </c>
      <c r="C32" t="s">
        <v>2338</v>
      </c>
      <c r="D32" t="s">
        <v>2267</v>
      </c>
      <c r="E32">
        <v>1</v>
      </c>
    </row>
    <row r="33" spans="1:16">
      <c r="A33" s="16">
        <f t="shared" si="0"/>
        <v>31</v>
      </c>
      <c r="B33" t="s">
        <v>2250</v>
      </c>
      <c r="C33" t="s">
        <v>2251</v>
      </c>
      <c r="D33" t="s">
        <v>2252</v>
      </c>
      <c r="E33">
        <v>7</v>
      </c>
    </row>
    <row r="34" spans="1:16">
      <c r="A34" s="16">
        <f t="shared" si="0"/>
        <v>32</v>
      </c>
      <c r="B34" t="s">
        <v>2253</v>
      </c>
      <c r="C34" t="s">
        <v>2254</v>
      </c>
      <c r="D34" t="s">
        <v>2252</v>
      </c>
      <c r="E34">
        <v>7</v>
      </c>
    </row>
    <row r="35" spans="1:16">
      <c r="A35" s="16">
        <f t="shared" si="0"/>
        <v>33</v>
      </c>
      <c r="B35" t="s">
        <v>2255</v>
      </c>
      <c r="C35" t="s">
        <v>2256</v>
      </c>
      <c r="D35" t="s">
        <v>2252</v>
      </c>
      <c r="E35">
        <v>7</v>
      </c>
    </row>
    <row r="36" spans="1:16">
      <c r="A36" s="16">
        <f t="shared" si="0"/>
        <v>34</v>
      </c>
      <c r="B36" t="s">
        <v>2308</v>
      </c>
      <c r="C36" t="s">
        <v>2309</v>
      </c>
      <c r="D36" t="s">
        <v>2267</v>
      </c>
      <c r="E36">
        <v>2</v>
      </c>
    </row>
    <row r="37" spans="1:16" ht="64.8">
      <c r="A37" s="16">
        <f t="shared" si="0"/>
        <v>35</v>
      </c>
      <c r="B37" t="s">
        <v>2310</v>
      </c>
      <c r="C37" t="s">
        <v>2311</v>
      </c>
      <c r="D37" t="s">
        <v>2228</v>
      </c>
      <c r="E37">
        <v>1</v>
      </c>
      <c r="G37" s="30" t="s">
        <v>8241</v>
      </c>
      <c r="H37" s="30" t="s">
        <v>8241</v>
      </c>
      <c r="I37" s="30"/>
      <c r="J37" t="s">
        <v>6165</v>
      </c>
      <c r="K37" t="s">
        <v>6216</v>
      </c>
      <c r="L37" t="s">
        <v>7690</v>
      </c>
      <c r="M37" t="s">
        <v>3014</v>
      </c>
      <c r="N37" t="s">
        <v>6731</v>
      </c>
      <c r="O37">
        <v>1</v>
      </c>
    </row>
    <row r="38" spans="1:16">
      <c r="A38" s="16">
        <f t="shared" si="0"/>
        <v>36</v>
      </c>
      <c r="B38" t="s">
        <v>2312</v>
      </c>
      <c r="C38" t="s">
        <v>2313</v>
      </c>
      <c r="D38" t="s">
        <v>2228</v>
      </c>
      <c r="E38">
        <v>2</v>
      </c>
      <c r="J38" t="s">
        <v>6165</v>
      </c>
      <c r="K38" t="s">
        <v>6216</v>
      </c>
      <c r="L38" t="s">
        <v>7694</v>
      </c>
      <c r="M38" t="s">
        <v>3016</v>
      </c>
      <c r="N38" t="s">
        <v>6762</v>
      </c>
      <c r="O38">
        <v>2</v>
      </c>
    </row>
    <row r="39" spans="1:16">
      <c r="A39" s="16">
        <f t="shared" si="0"/>
        <v>37</v>
      </c>
      <c r="B39" t="s">
        <v>2942</v>
      </c>
      <c r="C39" t="s">
        <v>3049</v>
      </c>
      <c r="D39" t="s">
        <v>2228</v>
      </c>
      <c r="E39">
        <v>8</v>
      </c>
      <c r="J39" s="72" t="s">
        <v>6165</v>
      </c>
      <c r="K39" s="72" t="s">
        <v>6216</v>
      </c>
      <c r="L39" s="72" t="s">
        <v>8287</v>
      </c>
      <c r="M39" s="72" t="s">
        <v>8288</v>
      </c>
      <c r="N39" s="72" t="s">
        <v>7321</v>
      </c>
      <c r="O39" s="72">
        <v>8</v>
      </c>
      <c r="P39" s="72">
        <v>0</v>
      </c>
    </row>
    <row r="40" spans="1:16" ht="32.4">
      <c r="A40" s="16">
        <f t="shared" si="0"/>
        <v>38</v>
      </c>
      <c r="B40" t="s">
        <v>2943</v>
      </c>
      <c r="C40" t="s">
        <v>2944</v>
      </c>
      <c r="D40" t="s">
        <v>2228</v>
      </c>
      <c r="E40">
        <v>8</v>
      </c>
      <c r="I40" s="30" t="s">
        <v>8291</v>
      </c>
      <c r="J40" s="72" t="s">
        <v>6165</v>
      </c>
      <c r="K40" s="72" t="s">
        <v>6216</v>
      </c>
      <c r="L40" s="72" t="s">
        <v>8289</v>
      </c>
      <c r="M40" s="72" t="s">
        <v>8290</v>
      </c>
      <c r="N40" s="72" t="s">
        <v>7321</v>
      </c>
      <c r="O40" s="72">
        <v>8</v>
      </c>
      <c r="P40" s="72">
        <v>0</v>
      </c>
    </row>
    <row r="41" spans="1:16">
      <c r="A41" s="16">
        <f t="shared" si="0"/>
        <v>39</v>
      </c>
      <c r="B41" t="s">
        <v>2381</v>
      </c>
      <c r="C41" t="s">
        <v>2382</v>
      </c>
      <c r="D41" t="s">
        <v>2252</v>
      </c>
      <c r="E41">
        <v>5</v>
      </c>
    </row>
    <row r="42" spans="1:16">
      <c r="A42" s="16">
        <f t="shared" si="0"/>
        <v>40</v>
      </c>
      <c r="B42" t="s">
        <v>2827</v>
      </c>
      <c r="C42" t="s">
        <v>2828</v>
      </c>
      <c r="D42" t="s">
        <v>2252</v>
      </c>
      <c r="E42">
        <v>6</v>
      </c>
    </row>
    <row r="43" spans="1:16">
      <c r="A43" s="16">
        <f t="shared" si="0"/>
        <v>41</v>
      </c>
      <c r="B43" t="s">
        <v>2945</v>
      </c>
      <c r="C43" t="s">
        <v>2946</v>
      </c>
      <c r="D43" t="s">
        <v>2228</v>
      </c>
      <c r="E43">
        <v>8</v>
      </c>
      <c r="J43" s="72" t="s">
        <v>6165</v>
      </c>
      <c r="K43" s="72" t="s">
        <v>6216</v>
      </c>
      <c r="L43" t="s">
        <v>8295</v>
      </c>
      <c r="M43" t="s">
        <v>8296</v>
      </c>
      <c r="N43" t="s">
        <v>7321</v>
      </c>
      <c r="O43">
        <v>8</v>
      </c>
      <c r="P43" t="s">
        <v>8297</v>
      </c>
    </row>
    <row r="44" spans="1:16">
      <c r="A44" s="16">
        <f t="shared" si="0"/>
        <v>42</v>
      </c>
      <c r="B44" t="s">
        <v>2947</v>
      </c>
      <c r="C44" t="s">
        <v>2948</v>
      </c>
      <c r="D44" t="s">
        <v>2228</v>
      </c>
      <c r="E44">
        <v>7</v>
      </c>
      <c r="J44" s="72" t="s">
        <v>6165</v>
      </c>
      <c r="K44" s="72" t="s">
        <v>6216</v>
      </c>
      <c r="L44" t="s">
        <v>8298</v>
      </c>
      <c r="M44" t="s">
        <v>8299</v>
      </c>
      <c r="N44" t="s">
        <v>6731</v>
      </c>
      <c r="O44">
        <v>8</v>
      </c>
    </row>
    <row r="45" spans="1:16">
      <c r="A45" s="16">
        <f t="shared" si="0"/>
        <v>43</v>
      </c>
      <c r="B45" t="s">
        <v>3050</v>
      </c>
      <c r="C45" t="s">
        <v>2949</v>
      </c>
      <c r="D45" t="s">
        <v>2267</v>
      </c>
      <c r="E45">
        <v>4</v>
      </c>
    </row>
    <row r="46" spans="1:16">
      <c r="A46" s="16">
        <f t="shared" si="0"/>
        <v>44</v>
      </c>
      <c r="B46" t="s">
        <v>2950</v>
      </c>
      <c r="C46" t="s">
        <v>2951</v>
      </c>
      <c r="D46" t="s">
        <v>2252</v>
      </c>
      <c r="E46">
        <v>7</v>
      </c>
      <c r="G46" t="s">
        <v>6620</v>
      </c>
      <c r="H46" s="72" t="s">
        <v>7789</v>
      </c>
    </row>
    <row r="47" spans="1:16" ht="32.4">
      <c r="A47" s="16">
        <f t="shared" si="0"/>
        <v>45</v>
      </c>
      <c r="B47" t="s">
        <v>3051</v>
      </c>
      <c r="C47" t="s">
        <v>3052</v>
      </c>
      <c r="D47" t="s">
        <v>2267</v>
      </c>
      <c r="E47">
        <v>1</v>
      </c>
      <c r="G47" s="30" t="s">
        <v>10553</v>
      </c>
      <c r="H47" s="30" t="s">
        <v>10554</v>
      </c>
      <c r="I47" t="s">
        <v>10552</v>
      </c>
      <c r="J47" s="72" t="s">
        <v>6165</v>
      </c>
      <c r="K47" s="72" t="s">
        <v>6216</v>
      </c>
      <c r="L47" s="72" t="s">
        <v>8292</v>
      </c>
      <c r="M47" s="72" t="s">
        <v>8293</v>
      </c>
      <c r="N47" s="72" t="s">
        <v>6731</v>
      </c>
      <c r="O47" s="72">
        <v>1</v>
      </c>
    </row>
    <row r="48" spans="1:16">
      <c r="A48" s="16">
        <f t="shared" si="0"/>
        <v>46</v>
      </c>
      <c r="B48" t="s">
        <v>3053</v>
      </c>
      <c r="C48" t="s">
        <v>2386</v>
      </c>
      <c r="D48" t="s">
        <v>2228</v>
      </c>
      <c r="E48">
        <v>8</v>
      </c>
    </row>
    <row r="49" spans="1:6">
      <c r="A49" s="16">
        <f t="shared" si="0"/>
        <v>47</v>
      </c>
      <c r="B49" t="s">
        <v>2395</v>
      </c>
      <c r="C49" t="s">
        <v>2396</v>
      </c>
      <c r="D49" t="s">
        <v>2267</v>
      </c>
      <c r="E49">
        <v>2</v>
      </c>
    </row>
    <row r="50" spans="1:6">
      <c r="A50" s="16">
        <f t="shared" si="0"/>
        <v>48</v>
      </c>
      <c r="B50" t="s">
        <v>2397</v>
      </c>
      <c r="C50" t="s">
        <v>2398</v>
      </c>
      <c r="D50" t="s">
        <v>2267</v>
      </c>
      <c r="E50">
        <v>62</v>
      </c>
    </row>
    <row r="51" spans="1:6">
      <c r="A51" s="16">
        <f t="shared" si="0"/>
        <v>49</v>
      </c>
      <c r="B51" t="s">
        <v>2399</v>
      </c>
      <c r="C51" t="s">
        <v>2400</v>
      </c>
      <c r="D51" t="s">
        <v>2267</v>
      </c>
      <c r="E51">
        <v>10</v>
      </c>
    </row>
    <row r="52" spans="1:6">
      <c r="A52" s="16">
        <f t="shared" si="0"/>
        <v>50</v>
      </c>
      <c r="B52" t="s">
        <v>2401</v>
      </c>
      <c r="C52" t="s">
        <v>2402</v>
      </c>
      <c r="D52" t="s">
        <v>2267</v>
      </c>
      <c r="E52">
        <v>1</v>
      </c>
    </row>
    <row r="53" spans="1:6">
      <c r="A53" s="16">
        <f t="shared" si="0"/>
        <v>51</v>
      </c>
      <c r="B53" t="s">
        <v>2952</v>
      </c>
      <c r="C53" t="s">
        <v>2953</v>
      </c>
      <c r="D53" t="s">
        <v>2252</v>
      </c>
      <c r="E53">
        <v>11</v>
      </c>
      <c r="F53">
        <v>0</v>
      </c>
    </row>
    <row r="54" spans="1:6">
      <c r="A54" s="16">
        <f t="shared" si="0"/>
        <v>52</v>
      </c>
      <c r="B54" t="s">
        <v>2268</v>
      </c>
      <c r="D54" t="s">
        <v>2252</v>
      </c>
      <c r="E54">
        <v>7</v>
      </c>
      <c r="F54">
        <v>0</v>
      </c>
    </row>
  </sheetData>
  <mergeCells count="1">
    <mergeCell ref="A1:B1"/>
  </mergeCells>
  <phoneticPr fontId="2"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工作表44"/>
  <dimension ref="A1:Q24"/>
  <sheetViews>
    <sheetView topLeftCell="A19" workbookViewId="0">
      <selection activeCell="I19" sqref="I19"/>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7" max="7" width="14.6640625" customWidth="1"/>
    <col min="8" max="8" width="16.88671875" customWidth="1"/>
    <col min="9" max="9" width="21" customWidth="1"/>
  </cols>
  <sheetData>
    <row r="1" spans="1:17" s="2" customFormat="1">
      <c r="A1" s="105" t="s">
        <v>6710</v>
      </c>
      <c r="B1" s="105"/>
      <c r="C1" s="72" t="s">
        <v>5802</v>
      </c>
      <c r="D1" s="2" t="s">
        <v>8463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2565</v>
      </c>
      <c r="C3" t="s">
        <v>2566</v>
      </c>
      <c r="D3" s="16" t="s">
        <v>2228</v>
      </c>
      <c r="E3">
        <v>8</v>
      </c>
      <c r="J3" t="s">
        <v>8479</v>
      </c>
      <c r="K3" t="s">
        <v>8480</v>
      </c>
      <c r="L3" t="s">
        <v>8473</v>
      </c>
      <c r="M3" t="s">
        <v>8474</v>
      </c>
      <c r="N3" t="s">
        <v>7126</v>
      </c>
      <c r="O3" t="s">
        <v>7127</v>
      </c>
      <c r="P3" t="s">
        <v>6768</v>
      </c>
    </row>
    <row r="4" spans="1:17">
      <c r="A4" s="16">
        <f>A3+1</f>
        <v>2</v>
      </c>
      <c r="B4" t="s">
        <v>2244</v>
      </c>
      <c r="C4" t="s">
        <v>2245</v>
      </c>
      <c r="D4" s="16" t="s">
        <v>2228</v>
      </c>
      <c r="E4">
        <v>7</v>
      </c>
      <c r="J4" s="72" t="s">
        <v>6172</v>
      </c>
      <c r="K4" s="72" t="s">
        <v>6223</v>
      </c>
      <c r="L4" t="s">
        <v>7160</v>
      </c>
      <c r="M4" t="s">
        <v>2515</v>
      </c>
      <c r="N4" t="s">
        <v>6762</v>
      </c>
      <c r="O4">
        <v>7</v>
      </c>
      <c r="P4">
        <v>0</v>
      </c>
    </row>
    <row r="5" spans="1:17">
      <c r="A5" s="16">
        <f t="shared" ref="A5:A24" si="0">A4+1</f>
        <v>3</v>
      </c>
      <c r="B5" t="s">
        <v>2924</v>
      </c>
      <c r="C5" t="s">
        <v>3054</v>
      </c>
      <c r="D5" s="16" t="s">
        <v>2228</v>
      </c>
      <c r="E5">
        <v>8</v>
      </c>
      <c r="J5" s="72" t="s">
        <v>8479</v>
      </c>
      <c r="K5" s="72" t="s">
        <v>8480</v>
      </c>
      <c r="L5" t="s">
        <v>8466</v>
      </c>
      <c r="M5" t="s">
        <v>8467</v>
      </c>
      <c r="N5" t="s">
        <v>7126</v>
      </c>
      <c r="O5" t="s">
        <v>7127</v>
      </c>
      <c r="P5" t="s">
        <v>6768</v>
      </c>
    </row>
    <row r="6" spans="1:17">
      <c r="A6" s="16">
        <f t="shared" si="0"/>
        <v>4</v>
      </c>
      <c r="B6" t="s">
        <v>3055</v>
      </c>
      <c r="C6" t="s">
        <v>2826</v>
      </c>
      <c r="D6" s="16" t="s">
        <v>2228</v>
      </c>
      <c r="E6">
        <v>3</v>
      </c>
      <c r="J6" s="72" t="s">
        <v>6172</v>
      </c>
      <c r="K6" s="72" t="s">
        <v>6223</v>
      </c>
      <c r="L6" t="s">
        <v>7161</v>
      </c>
      <c r="M6" t="s">
        <v>2830</v>
      </c>
      <c r="N6" t="s">
        <v>6762</v>
      </c>
      <c r="O6">
        <v>3</v>
      </c>
      <c r="P6">
        <v>0</v>
      </c>
    </row>
    <row r="7" spans="1:17">
      <c r="A7" s="16">
        <f t="shared" si="0"/>
        <v>5</v>
      </c>
      <c r="B7" t="s">
        <v>2226</v>
      </c>
      <c r="C7" t="s">
        <v>2227</v>
      </c>
      <c r="D7" s="16" t="s">
        <v>2228</v>
      </c>
      <c r="E7">
        <v>3</v>
      </c>
      <c r="J7" s="72" t="s">
        <v>6172</v>
      </c>
      <c r="K7" s="72" t="s">
        <v>6223</v>
      </c>
      <c r="L7" t="s">
        <v>7433</v>
      </c>
      <c r="M7" t="s">
        <v>2957</v>
      </c>
      <c r="N7" t="s">
        <v>6731</v>
      </c>
      <c r="O7">
        <v>3</v>
      </c>
      <c r="P7">
        <v>0</v>
      </c>
      <c r="Q7" t="s">
        <v>8468</v>
      </c>
    </row>
    <row r="8" spans="1:17" ht="226.8">
      <c r="A8" s="16">
        <f t="shared" si="0"/>
        <v>6</v>
      </c>
      <c r="B8" t="s">
        <v>2333</v>
      </c>
      <c r="C8" t="s">
        <v>2334</v>
      </c>
      <c r="D8" s="16" t="s">
        <v>2228</v>
      </c>
      <c r="E8">
        <v>4</v>
      </c>
      <c r="G8" t="s">
        <v>6620</v>
      </c>
      <c r="H8" s="30" t="s">
        <v>8477</v>
      </c>
      <c r="I8" s="30" t="s">
        <v>8483</v>
      </c>
      <c r="J8" s="72" t="s">
        <v>8479</v>
      </c>
      <c r="K8" s="72" t="s">
        <v>8480</v>
      </c>
      <c r="L8" t="s">
        <v>8482</v>
      </c>
      <c r="M8" t="s">
        <v>8475</v>
      </c>
      <c r="N8" t="s">
        <v>6767</v>
      </c>
      <c r="O8" t="s">
        <v>7711</v>
      </c>
      <c r="P8" t="s">
        <v>6768</v>
      </c>
      <c r="Q8" s="30" t="s">
        <v>8476</v>
      </c>
    </row>
    <row r="9" spans="1:17">
      <c r="A9" s="16">
        <f t="shared" si="0"/>
        <v>7</v>
      </c>
      <c r="B9" t="s">
        <v>2335</v>
      </c>
      <c r="C9" t="s">
        <v>2336</v>
      </c>
      <c r="D9" s="16" t="s">
        <v>2228</v>
      </c>
      <c r="E9">
        <v>14</v>
      </c>
      <c r="J9" s="72" t="s">
        <v>6172</v>
      </c>
      <c r="K9" s="72" t="s">
        <v>6223</v>
      </c>
      <c r="L9" t="s">
        <v>8481</v>
      </c>
      <c r="M9" t="s">
        <v>3002</v>
      </c>
      <c r="N9" t="s">
        <v>6731</v>
      </c>
      <c r="O9">
        <v>14</v>
      </c>
      <c r="P9">
        <v>0</v>
      </c>
      <c r="Q9" t="s">
        <v>8468</v>
      </c>
    </row>
    <row r="10" spans="1:17">
      <c r="A10" s="16">
        <f t="shared" si="0"/>
        <v>8</v>
      </c>
      <c r="B10" t="s">
        <v>3056</v>
      </c>
      <c r="C10" t="s">
        <v>3057</v>
      </c>
      <c r="D10" s="16" t="s">
        <v>2252</v>
      </c>
      <c r="E10">
        <v>11</v>
      </c>
      <c r="F10">
        <v>0</v>
      </c>
      <c r="J10" s="72" t="s">
        <v>6172</v>
      </c>
      <c r="K10" s="72" t="s">
        <v>6223</v>
      </c>
      <c r="L10" t="s">
        <v>7371</v>
      </c>
      <c r="M10" t="s">
        <v>8469</v>
      </c>
      <c r="N10" t="s">
        <v>6762</v>
      </c>
      <c r="O10">
        <v>14</v>
      </c>
      <c r="P10">
        <v>0</v>
      </c>
      <c r="Q10" t="s">
        <v>8470</v>
      </c>
    </row>
    <row r="11" spans="1:17">
      <c r="A11" s="16">
        <f t="shared" si="0"/>
        <v>9</v>
      </c>
      <c r="B11" t="s">
        <v>3058</v>
      </c>
      <c r="C11" t="s">
        <v>3059</v>
      </c>
      <c r="D11" s="16" t="s">
        <v>2267</v>
      </c>
      <c r="E11">
        <v>2</v>
      </c>
    </row>
    <row r="12" spans="1:17">
      <c r="A12" s="16">
        <f t="shared" si="0"/>
        <v>10</v>
      </c>
      <c r="B12" t="s">
        <v>2467</v>
      </c>
      <c r="C12" t="s">
        <v>2468</v>
      </c>
      <c r="D12" s="16" t="s">
        <v>2228</v>
      </c>
      <c r="E12">
        <v>8</v>
      </c>
      <c r="J12" s="72" t="s">
        <v>6172</v>
      </c>
      <c r="K12" s="72" t="s">
        <v>6223</v>
      </c>
      <c r="L12" t="s">
        <v>8327</v>
      </c>
      <c r="M12" t="s">
        <v>2521</v>
      </c>
      <c r="N12" t="s">
        <v>7367</v>
      </c>
      <c r="O12">
        <v>8</v>
      </c>
      <c r="P12">
        <v>0</v>
      </c>
      <c r="Q12" t="s">
        <v>8478</v>
      </c>
    </row>
    <row r="13" spans="1:17">
      <c r="A13" s="16">
        <f t="shared" si="0"/>
        <v>11</v>
      </c>
      <c r="B13" t="s">
        <v>2469</v>
      </c>
      <c r="C13" t="s">
        <v>2489</v>
      </c>
      <c r="D13" s="16" t="s">
        <v>2228</v>
      </c>
      <c r="E13">
        <v>7</v>
      </c>
    </row>
    <row r="14" spans="1:17">
      <c r="A14" s="16">
        <f t="shared" si="0"/>
        <v>12</v>
      </c>
      <c r="B14" t="s">
        <v>3060</v>
      </c>
      <c r="C14" t="s">
        <v>3061</v>
      </c>
      <c r="D14" s="16" t="s">
        <v>2228</v>
      </c>
      <c r="E14">
        <v>8</v>
      </c>
      <c r="J14" s="72" t="s">
        <v>6172</v>
      </c>
      <c r="K14" s="72" t="s">
        <v>6223</v>
      </c>
      <c r="L14" t="s">
        <v>8330</v>
      </c>
      <c r="M14" t="s">
        <v>8331</v>
      </c>
      <c r="N14" t="s">
        <v>7367</v>
      </c>
      <c r="O14">
        <v>8</v>
      </c>
      <c r="P14">
        <v>0</v>
      </c>
      <c r="Q14" t="s">
        <v>8471</v>
      </c>
    </row>
    <row r="15" spans="1:17">
      <c r="A15" s="16">
        <f t="shared" si="0"/>
        <v>13</v>
      </c>
      <c r="B15" t="s">
        <v>3062</v>
      </c>
      <c r="C15" t="s">
        <v>3063</v>
      </c>
      <c r="D15" s="16" t="s">
        <v>2228</v>
      </c>
      <c r="E15">
        <v>8</v>
      </c>
      <c r="J15" s="72" t="s">
        <v>6172</v>
      </c>
      <c r="K15" s="72" t="s">
        <v>6223</v>
      </c>
      <c r="L15" t="s">
        <v>8332</v>
      </c>
      <c r="M15" t="s">
        <v>8333</v>
      </c>
      <c r="N15" t="s">
        <v>7367</v>
      </c>
      <c r="O15">
        <v>8</v>
      </c>
      <c r="P15">
        <v>0</v>
      </c>
      <c r="Q15" t="s">
        <v>8471</v>
      </c>
    </row>
    <row r="16" spans="1:17">
      <c r="A16" s="16">
        <f t="shared" si="0"/>
        <v>14</v>
      </c>
      <c r="B16" t="s">
        <v>1758</v>
      </c>
      <c r="C16" t="s">
        <v>2579</v>
      </c>
      <c r="D16" s="16" t="s">
        <v>2267</v>
      </c>
      <c r="E16">
        <v>2</v>
      </c>
    </row>
    <row r="17" spans="1:17">
      <c r="A17" s="16">
        <f t="shared" si="0"/>
        <v>15</v>
      </c>
      <c r="B17" t="s">
        <v>2571</v>
      </c>
      <c r="C17" t="s">
        <v>2572</v>
      </c>
      <c r="D17" s="16" t="s">
        <v>2228</v>
      </c>
      <c r="E17">
        <v>2</v>
      </c>
    </row>
    <row r="18" spans="1:17" ht="97.2">
      <c r="A18" s="16">
        <f t="shared" si="0"/>
        <v>16</v>
      </c>
      <c r="B18" t="s">
        <v>3064</v>
      </c>
      <c r="C18" t="s">
        <v>3065</v>
      </c>
      <c r="D18" s="16" t="s">
        <v>2267</v>
      </c>
      <c r="E18">
        <v>1</v>
      </c>
      <c r="G18" t="s">
        <v>6620</v>
      </c>
      <c r="H18" s="30" t="s">
        <v>8472</v>
      </c>
      <c r="J18" s="72" t="s">
        <v>6172</v>
      </c>
      <c r="K18" s="72" t="s">
        <v>6223</v>
      </c>
      <c r="L18" t="s">
        <v>8404</v>
      </c>
      <c r="M18" t="s">
        <v>8405</v>
      </c>
      <c r="N18" t="s">
        <v>6731</v>
      </c>
      <c r="O18">
        <v>1</v>
      </c>
      <c r="P18">
        <v>0</v>
      </c>
    </row>
    <row r="19" spans="1:17" ht="145.80000000000001">
      <c r="A19" s="16">
        <f t="shared" si="0"/>
        <v>17</v>
      </c>
      <c r="B19" t="s">
        <v>3066</v>
      </c>
      <c r="C19" t="s">
        <v>3067</v>
      </c>
      <c r="D19" s="16" t="s">
        <v>2267</v>
      </c>
      <c r="E19">
        <v>1</v>
      </c>
      <c r="G19" s="30" t="s">
        <v>8486</v>
      </c>
      <c r="H19" s="30" t="s">
        <v>8484</v>
      </c>
      <c r="I19" s="30" t="s">
        <v>8485</v>
      </c>
      <c r="J19" s="72" t="s">
        <v>6172</v>
      </c>
      <c r="K19" s="72" t="s">
        <v>6223</v>
      </c>
      <c r="L19" t="s">
        <v>8464</v>
      </c>
      <c r="M19" t="s">
        <v>8465</v>
      </c>
      <c r="N19" t="s">
        <v>6762</v>
      </c>
      <c r="O19">
        <v>2</v>
      </c>
      <c r="P19">
        <v>0</v>
      </c>
      <c r="Q19" s="30"/>
    </row>
    <row r="20" spans="1:17">
      <c r="A20" s="16">
        <f t="shared" si="0"/>
        <v>18</v>
      </c>
      <c r="B20" t="s">
        <v>2395</v>
      </c>
      <c r="C20" t="s">
        <v>2396</v>
      </c>
      <c r="D20" s="16" t="s">
        <v>2267</v>
      </c>
      <c r="E20">
        <v>2</v>
      </c>
      <c r="J20" s="72" t="s">
        <v>6172</v>
      </c>
      <c r="K20" s="72" t="s">
        <v>6223</v>
      </c>
      <c r="L20" t="s">
        <v>8412</v>
      </c>
      <c r="M20" t="s">
        <v>3032</v>
      </c>
      <c r="N20" t="s">
        <v>6731</v>
      </c>
      <c r="O20">
        <v>2</v>
      </c>
      <c r="P20">
        <v>0</v>
      </c>
      <c r="Q20" t="s">
        <v>8468</v>
      </c>
    </row>
    <row r="21" spans="1:17">
      <c r="A21" s="16">
        <f t="shared" si="0"/>
        <v>19</v>
      </c>
      <c r="B21" t="s">
        <v>2397</v>
      </c>
      <c r="C21" t="s">
        <v>2398</v>
      </c>
      <c r="D21" s="16" t="s">
        <v>2267</v>
      </c>
      <c r="E21">
        <v>62</v>
      </c>
      <c r="J21" s="72" t="s">
        <v>6172</v>
      </c>
      <c r="K21" s="72" t="s">
        <v>6223</v>
      </c>
      <c r="L21" t="s">
        <v>8435</v>
      </c>
      <c r="M21" t="s">
        <v>8413</v>
      </c>
      <c r="N21" t="s">
        <v>6742</v>
      </c>
      <c r="O21">
        <v>100</v>
      </c>
      <c r="P21">
        <v>0</v>
      </c>
      <c r="Q21" t="s">
        <v>8468</v>
      </c>
    </row>
    <row r="22" spans="1:17">
      <c r="A22" s="16">
        <f t="shared" si="0"/>
        <v>20</v>
      </c>
      <c r="B22" t="s">
        <v>2399</v>
      </c>
      <c r="C22" t="s">
        <v>2400</v>
      </c>
      <c r="D22" s="16" t="s">
        <v>2267</v>
      </c>
      <c r="E22">
        <v>10</v>
      </c>
      <c r="J22" s="72" t="s">
        <v>6172</v>
      </c>
      <c r="K22" s="72" t="s">
        <v>6223</v>
      </c>
      <c r="L22" t="s">
        <v>8436</v>
      </c>
      <c r="M22" t="s">
        <v>8414</v>
      </c>
      <c r="N22" t="s">
        <v>6731</v>
      </c>
      <c r="O22">
        <v>10</v>
      </c>
      <c r="P22">
        <v>0</v>
      </c>
      <c r="Q22" t="s">
        <v>8468</v>
      </c>
    </row>
    <row r="23" spans="1:17">
      <c r="A23" s="16">
        <f t="shared" si="0"/>
        <v>21</v>
      </c>
      <c r="B23" t="s">
        <v>2401</v>
      </c>
      <c r="C23" t="s">
        <v>2402</v>
      </c>
      <c r="D23" s="16" t="s">
        <v>2267</v>
      </c>
      <c r="E23">
        <v>1</v>
      </c>
    </row>
    <row r="24" spans="1:17">
      <c r="A24" s="16">
        <f t="shared" si="0"/>
        <v>22</v>
      </c>
      <c r="B24" t="s">
        <v>2268</v>
      </c>
      <c r="D24" s="16" t="s">
        <v>2252</v>
      </c>
      <c r="E24">
        <v>7</v>
      </c>
    </row>
  </sheetData>
  <mergeCells count="1">
    <mergeCell ref="A1:B1"/>
  </mergeCells>
  <phoneticPr fontId="2" type="noConversion"/>
  <conditionalFormatting sqref="C1">
    <cfRule type="duplicateValues" dxfId="122" priority="1"/>
  </conditionalFormatting>
  <hyperlinks>
    <hyperlink ref="F1" location="AS400清單!A1" display="回首頁" xr:uid="{EA820A39-C396-40EC-9970-C4B33612CCB8}"/>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工作表45"/>
  <dimension ref="A1:F10"/>
  <sheetViews>
    <sheetView workbookViewId="0">
      <selection activeCell="B1" sqref="B1:F9"/>
    </sheetView>
  </sheetViews>
  <sheetFormatPr defaultRowHeight="16.2"/>
  <cols>
    <col min="1" max="1" width="3.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v>1</v>
      </c>
      <c r="B1" t="s">
        <v>2584</v>
      </c>
      <c r="C1" t="s">
        <v>2585</v>
      </c>
      <c r="D1" t="s">
        <v>2504</v>
      </c>
      <c r="E1">
        <v>8</v>
      </c>
    </row>
    <row r="2" spans="1:6">
      <c r="A2">
        <v>2</v>
      </c>
      <c r="B2" t="s">
        <v>2514</v>
      </c>
      <c r="C2" t="s">
        <v>2515</v>
      </c>
      <c r="D2" t="s">
        <v>2504</v>
      </c>
      <c r="E2">
        <v>7</v>
      </c>
    </row>
    <row r="3" spans="1:6">
      <c r="A3">
        <v>3</v>
      </c>
      <c r="B3" t="s">
        <v>2956</v>
      </c>
      <c r="C3" t="s">
        <v>2957</v>
      </c>
      <c r="D3" t="s">
        <v>2504</v>
      </c>
      <c r="E3">
        <v>3</v>
      </c>
    </row>
    <row r="4" spans="1:6">
      <c r="A4">
        <v>4</v>
      </c>
      <c r="B4" t="s">
        <v>3070</v>
      </c>
      <c r="C4" t="s">
        <v>3071</v>
      </c>
      <c r="D4" t="s">
        <v>2511</v>
      </c>
      <c r="E4">
        <v>6</v>
      </c>
    </row>
    <row r="5" spans="1:6">
      <c r="A5">
        <v>5</v>
      </c>
      <c r="B5" t="s">
        <v>3072</v>
      </c>
      <c r="C5" t="s">
        <v>3073</v>
      </c>
      <c r="D5" t="s">
        <v>1940</v>
      </c>
      <c r="E5">
        <v>11</v>
      </c>
      <c r="F5">
        <v>0</v>
      </c>
    </row>
    <row r="6" spans="1:6">
      <c r="A6">
        <v>6</v>
      </c>
      <c r="B6" t="s">
        <v>3074</v>
      </c>
      <c r="C6" t="s">
        <v>3075</v>
      </c>
      <c r="D6" t="s">
        <v>2504</v>
      </c>
      <c r="E6">
        <v>2</v>
      </c>
    </row>
    <row r="7" spans="1:6">
      <c r="A7">
        <v>7</v>
      </c>
      <c r="B7" t="s">
        <v>2520</v>
      </c>
      <c r="C7" t="s">
        <v>2521</v>
      </c>
      <c r="D7" t="s">
        <v>2504</v>
      </c>
      <c r="E7">
        <v>8</v>
      </c>
    </row>
    <row r="8" spans="1:6">
      <c r="A8">
        <v>8</v>
      </c>
      <c r="B8" t="s">
        <v>2522</v>
      </c>
      <c r="C8" t="s">
        <v>2523</v>
      </c>
      <c r="D8" t="s">
        <v>2504</v>
      </c>
      <c r="E8">
        <v>7</v>
      </c>
    </row>
    <row r="9" spans="1:6">
      <c r="A9">
        <v>9</v>
      </c>
      <c r="B9" t="s">
        <v>2600</v>
      </c>
      <c r="C9" t="s">
        <v>2601</v>
      </c>
      <c r="D9" t="s">
        <v>2504</v>
      </c>
      <c r="E9">
        <v>2</v>
      </c>
    </row>
    <row r="10" spans="1:6">
      <c r="A10">
        <v>10</v>
      </c>
      <c r="B10" t="s">
        <v>2546</v>
      </c>
      <c r="D10" t="s">
        <v>1940</v>
      </c>
      <c r="E10">
        <v>7</v>
      </c>
      <c r="F10">
        <v>0</v>
      </c>
    </row>
  </sheetData>
  <phoneticPr fontId="2"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工作表46"/>
  <dimension ref="A1:F7"/>
  <sheetViews>
    <sheetView workbookViewId="0">
      <selection activeCell="B1" sqref="B1:E6"/>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2573</v>
      </c>
      <c r="C1" t="s">
        <v>2574</v>
      </c>
      <c r="D1" s="16" t="s">
        <v>2267</v>
      </c>
      <c r="E1">
        <v>10</v>
      </c>
    </row>
    <row r="2" spans="1:6">
      <c r="A2" s="16">
        <f t="shared" ref="A2:A7" si="0">A1+1</f>
        <v>2</v>
      </c>
      <c r="B2" t="s">
        <v>3076</v>
      </c>
      <c r="C2" t="s">
        <v>2700</v>
      </c>
      <c r="D2" s="16" t="s">
        <v>2228</v>
      </c>
      <c r="E2">
        <v>1</v>
      </c>
    </row>
    <row r="3" spans="1:6">
      <c r="A3" s="16">
        <f t="shared" si="0"/>
        <v>3</v>
      </c>
      <c r="B3" t="s">
        <v>3077</v>
      </c>
      <c r="C3" t="s">
        <v>2723</v>
      </c>
      <c r="D3" s="16" t="s">
        <v>2228</v>
      </c>
      <c r="E3">
        <v>2</v>
      </c>
    </row>
    <row r="4" spans="1:6">
      <c r="A4" s="16">
        <f t="shared" si="0"/>
        <v>4</v>
      </c>
      <c r="B4" t="s">
        <v>3078</v>
      </c>
      <c r="C4" t="s">
        <v>3079</v>
      </c>
      <c r="D4" s="16" t="s">
        <v>2267</v>
      </c>
      <c r="E4">
        <v>10</v>
      </c>
    </row>
    <row r="5" spans="1:6">
      <c r="A5" s="16">
        <f t="shared" si="0"/>
        <v>5</v>
      </c>
      <c r="B5" t="s">
        <v>3080</v>
      </c>
      <c r="C5" t="s">
        <v>3081</v>
      </c>
      <c r="D5" s="16" t="s">
        <v>2267</v>
      </c>
      <c r="E5">
        <v>12</v>
      </c>
    </row>
    <row r="6" spans="1:6">
      <c r="A6" s="16">
        <f t="shared" si="0"/>
        <v>6</v>
      </c>
      <c r="B6" t="s">
        <v>3082</v>
      </c>
      <c r="C6" t="s">
        <v>3083</v>
      </c>
      <c r="D6" s="16" t="s">
        <v>2267</v>
      </c>
      <c r="E6">
        <v>10</v>
      </c>
    </row>
    <row r="7" spans="1:6">
      <c r="A7" s="16">
        <f t="shared" si="0"/>
        <v>7</v>
      </c>
      <c r="B7" t="s">
        <v>2268</v>
      </c>
      <c r="D7" s="16" t="s">
        <v>2252</v>
      </c>
      <c r="E7">
        <v>7</v>
      </c>
      <c r="F7">
        <v>0</v>
      </c>
    </row>
  </sheetData>
  <phoneticPr fontId="2"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工作表47"/>
  <dimension ref="A1:F6"/>
  <sheetViews>
    <sheetView workbookViewId="0">
      <selection activeCell="C3" sqref="C3"/>
    </sheetView>
  </sheetViews>
  <sheetFormatPr defaultColWidth="9"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v>1</v>
      </c>
      <c r="B1" t="s">
        <v>3089</v>
      </c>
      <c r="C1" t="s">
        <v>3090</v>
      </c>
      <c r="D1" t="s">
        <v>2511</v>
      </c>
      <c r="E1">
        <v>10</v>
      </c>
    </row>
    <row r="2" spans="1:6">
      <c r="A2">
        <v>2</v>
      </c>
      <c r="B2" t="s">
        <v>3091</v>
      </c>
      <c r="C2" t="s">
        <v>3092</v>
      </c>
      <c r="D2" t="s">
        <v>2511</v>
      </c>
      <c r="E2">
        <v>10</v>
      </c>
    </row>
    <row r="3" spans="1:6">
      <c r="A3">
        <v>3</v>
      </c>
      <c r="B3" t="s">
        <v>3093</v>
      </c>
      <c r="C3" t="s">
        <v>3094</v>
      </c>
      <c r="D3" t="s">
        <v>2511</v>
      </c>
      <c r="E3">
        <v>42</v>
      </c>
    </row>
    <row r="4" spans="1:6">
      <c r="A4">
        <v>4</v>
      </c>
      <c r="B4" t="s">
        <v>3095</v>
      </c>
      <c r="C4" t="s">
        <v>3096</v>
      </c>
      <c r="D4" t="s">
        <v>1940</v>
      </c>
      <c r="E4">
        <v>4</v>
      </c>
      <c r="F4">
        <v>2</v>
      </c>
    </row>
    <row r="5" spans="1:6">
      <c r="A5">
        <v>5</v>
      </c>
      <c r="B5" t="s">
        <v>3097</v>
      </c>
      <c r="C5" t="s">
        <v>3098</v>
      </c>
      <c r="D5" t="s">
        <v>2511</v>
      </c>
      <c r="E5">
        <v>12</v>
      </c>
    </row>
    <row r="6" spans="1:6">
      <c r="A6">
        <v>6</v>
      </c>
      <c r="B6" t="s">
        <v>2546</v>
      </c>
      <c r="D6" t="s">
        <v>1940</v>
      </c>
      <c r="E6">
        <v>7</v>
      </c>
      <c r="F6">
        <v>0</v>
      </c>
    </row>
  </sheetData>
  <phoneticPr fontId="2"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工作表48"/>
  <dimension ref="A1:F6"/>
  <sheetViews>
    <sheetView workbookViewId="0">
      <selection activeCell="B1" sqref="B1:E5"/>
    </sheetView>
  </sheetViews>
  <sheetFormatPr defaultRowHeight="16.2"/>
  <cols>
    <col min="1" max="1" width="2.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6">
      <c r="A1">
        <v>1</v>
      </c>
      <c r="B1" t="s">
        <v>3089</v>
      </c>
      <c r="C1" t="s">
        <v>3090</v>
      </c>
      <c r="D1" t="s">
        <v>2511</v>
      </c>
      <c r="E1">
        <v>10</v>
      </c>
    </row>
    <row r="2" spans="1:6">
      <c r="A2">
        <v>2</v>
      </c>
      <c r="B2" t="s">
        <v>3100</v>
      </c>
      <c r="C2" t="s">
        <v>3101</v>
      </c>
      <c r="D2" t="s">
        <v>2511</v>
      </c>
      <c r="E2">
        <v>12</v>
      </c>
    </row>
    <row r="3" spans="1:6">
      <c r="A3">
        <v>3</v>
      </c>
      <c r="B3" t="s">
        <v>3102</v>
      </c>
      <c r="C3" t="s">
        <v>3103</v>
      </c>
      <c r="D3" t="s">
        <v>2504</v>
      </c>
      <c r="E3">
        <v>2</v>
      </c>
    </row>
    <row r="4" spans="1:6">
      <c r="A4">
        <v>4</v>
      </c>
      <c r="B4" t="s">
        <v>3104</v>
      </c>
      <c r="C4" t="s">
        <v>3105</v>
      </c>
      <c r="D4" t="s">
        <v>2504</v>
      </c>
      <c r="E4">
        <v>8</v>
      </c>
    </row>
    <row r="5" spans="1:6">
      <c r="A5">
        <v>5</v>
      </c>
      <c r="B5" t="s">
        <v>3106</v>
      </c>
      <c r="C5" s="20" t="s">
        <v>6011</v>
      </c>
      <c r="D5" t="s">
        <v>2504</v>
      </c>
      <c r="E5">
        <v>8</v>
      </c>
    </row>
    <row r="6" spans="1:6">
      <c r="A6">
        <v>6</v>
      </c>
      <c r="B6" t="s">
        <v>2546</v>
      </c>
      <c r="D6" t="s">
        <v>1940</v>
      </c>
      <c r="E6">
        <v>7</v>
      </c>
      <c r="F6">
        <v>0</v>
      </c>
    </row>
  </sheetData>
  <phoneticPr fontId="2"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工作表49"/>
  <dimension ref="A1:F16"/>
  <sheetViews>
    <sheetView zoomScale="145" zoomScaleNormal="145" workbookViewId="0">
      <selection activeCell="C9" sqref="C9"/>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6">
      <c r="A1">
        <v>1</v>
      </c>
      <c r="B1" t="s">
        <v>2582</v>
      </c>
      <c r="C1" t="s">
        <v>2583</v>
      </c>
      <c r="D1" t="s">
        <v>2504</v>
      </c>
      <c r="E1">
        <v>4</v>
      </c>
    </row>
    <row r="2" spans="1:6">
      <c r="A2">
        <v>2</v>
      </c>
      <c r="B2" t="s">
        <v>2514</v>
      </c>
      <c r="C2" t="s">
        <v>2515</v>
      </c>
      <c r="D2" t="s">
        <v>2504</v>
      </c>
      <c r="E2">
        <v>7</v>
      </c>
    </row>
    <row r="3" spans="1:6">
      <c r="A3">
        <v>3</v>
      </c>
      <c r="B3" t="s">
        <v>2637</v>
      </c>
      <c r="C3" t="s">
        <v>2638</v>
      </c>
      <c r="D3" t="s">
        <v>2504</v>
      </c>
      <c r="E3">
        <v>3</v>
      </c>
    </row>
    <row r="4" spans="1:6">
      <c r="A4">
        <v>4</v>
      </c>
      <c r="B4" t="s">
        <v>3107</v>
      </c>
      <c r="C4" t="s">
        <v>3108</v>
      </c>
      <c r="D4" t="s">
        <v>2504</v>
      </c>
      <c r="E4">
        <v>6</v>
      </c>
    </row>
    <row r="5" spans="1:6">
      <c r="A5">
        <v>5</v>
      </c>
      <c r="B5" t="s">
        <v>2956</v>
      </c>
      <c r="C5" t="s">
        <v>2957</v>
      </c>
      <c r="D5" t="s">
        <v>2504</v>
      </c>
      <c r="E5">
        <v>3</v>
      </c>
    </row>
    <row r="6" spans="1:6">
      <c r="A6">
        <v>6</v>
      </c>
      <c r="B6" t="s">
        <v>2960</v>
      </c>
      <c r="C6" t="s">
        <v>2961</v>
      </c>
      <c r="D6" t="s">
        <v>2504</v>
      </c>
      <c r="E6">
        <v>1</v>
      </c>
    </row>
    <row r="7" spans="1:6">
      <c r="A7">
        <v>7</v>
      </c>
      <c r="B7" t="s">
        <v>3109</v>
      </c>
      <c r="C7" t="s">
        <v>3110</v>
      </c>
      <c r="D7" t="s">
        <v>2504</v>
      </c>
      <c r="E7">
        <v>1</v>
      </c>
    </row>
    <row r="8" spans="1:6">
      <c r="A8">
        <v>8</v>
      </c>
      <c r="B8" t="s">
        <v>2968</v>
      </c>
      <c r="C8" t="s">
        <v>2525</v>
      </c>
      <c r="D8" t="s">
        <v>2504</v>
      </c>
      <c r="E8">
        <v>8</v>
      </c>
    </row>
    <row r="9" spans="1:6">
      <c r="A9">
        <v>9</v>
      </c>
      <c r="B9" t="s">
        <v>2971</v>
      </c>
      <c r="C9" t="s">
        <v>2972</v>
      </c>
      <c r="D9" t="s">
        <v>1940</v>
      </c>
      <c r="E9">
        <v>11</v>
      </c>
      <c r="F9">
        <v>0</v>
      </c>
    </row>
    <row r="10" spans="1:6">
      <c r="A10">
        <v>10</v>
      </c>
      <c r="B10" t="s">
        <v>2975</v>
      </c>
      <c r="C10" t="s">
        <v>2976</v>
      </c>
      <c r="D10" t="s">
        <v>2504</v>
      </c>
      <c r="E10">
        <v>8</v>
      </c>
    </row>
    <row r="11" spans="1:6">
      <c r="A11">
        <v>11</v>
      </c>
      <c r="B11" t="s">
        <v>3111</v>
      </c>
      <c r="C11" t="s">
        <v>3112</v>
      </c>
      <c r="D11" t="s">
        <v>2504</v>
      </c>
      <c r="E11">
        <v>8</v>
      </c>
    </row>
    <row r="12" spans="1:6">
      <c r="A12">
        <v>12</v>
      </c>
      <c r="B12" t="s">
        <v>3113</v>
      </c>
      <c r="C12" t="s">
        <v>3114</v>
      </c>
      <c r="D12" t="s">
        <v>2504</v>
      </c>
      <c r="E12">
        <v>3</v>
      </c>
    </row>
    <row r="13" spans="1:6">
      <c r="A13">
        <v>13</v>
      </c>
      <c r="B13" t="s">
        <v>3115</v>
      </c>
      <c r="C13" t="s">
        <v>6466</v>
      </c>
      <c r="D13" t="s">
        <v>2504</v>
      </c>
      <c r="E13">
        <v>1</v>
      </c>
    </row>
    <row r="14" spans="1:6">
      <c r="A14">
        <v>14</v>
      </c>
      <c r="B14" t="s">
        <v>3116</v>
      </c>
      <c r="C14" t="s">
        <v>3117</v>
      </c>
      <c r="D14" t="s">
        <v>2511</v>
      </c>
      <c r="E14">
        <v>1</v>
      </c>
    </row>
    <row r="15" spans="1:6">
      <c r="A15">
        <v>15</v>
      </c>
      <c r="B15" t="s">
        <v>3118</v>
      </c>
      <c r="C15" t="s">
        <v>3119</v>
      </c>
      <c r="D15" t="s">
        <v>2504</v>
      </c>
      <c r="E15">
        <v>4</v>
      </c>
    </row>
    <row r="16" spans="1:6">
      <c r="A16">
        <v>16</v>
      </c>
      <c r="B16" t="s">
        <v>2546</v>
      </c>
      <c r="D16" t="s">
        <v>1940</v>
      </c>
      <c r="E16">
        <v>7</v>
      </c>
      <c r="F16">
        <v>0</v>
      </c>
    </row>
  </sheetData>
  <phoneticPr fontId="2"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工作表50"/>
  <dimension ref="A1:Q10"/>
  <sheetViews>
    <sheetView workbookViewId="0">
      <selection activeCell="I11" sqref="I11"/>
    </sheetView>
  </sheetViews>
  <sheetFormatPr defaultRowHeight="16.2"/>
  <cols>
    <col min="1" max="1" width="2.44140625" bestFit="1" customWidth="1"/>
    <col min="2" max="2" width="17.6640625" bestFit="1" customWidth="1"/>
    <col min="3" max="3" width="11.44140625" bestFit="1" customWidth="1"/>
    <col min="4" max="4" width="3.109375" bestFit="1" customWidth="1"/>
    <col min="5" max="6" width="2.44140625" bestFit="1" customWidth="1"/>
  </cols>
  <sheetData>
    <row r="1" spans="1:17" s="2" customFormat="1">
      <c r="A1" s="105" t="s">
        <v>6710</v>
      </c>
      <c r="B1" s="105"/>
      <c r="C1" s="72" t="s">
        <v>5805</v>
      </c>
      <c r="D1" s="2" t="s">
        <v>8224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2713</v>
      </c>
      <c r="C4" t="s">
        <v>2793</v>
      </c>
      <c r="D4" t="s">
        <v>2504</v>
      </c>
      <c r="E4">
        <v>1</v>
      </c>
    </row>
    <row r="5" spans="1:17">
      <c r="A5">
        <v>3</v>
      </c>
      <c r="B5" t="s">
        <v>2715</v>
      </c>
      <c r="C5" t="s">
        <v>2794</v>
      </c>
      <c r="D5" t="s">
        <v>2504</v>
      </c>
      <c r="E5">
        <v>2</v>
      </c>
    </row>
    <row r="6" spans="1:17">
      <c r="A6">
        <v>4</v>
      </c>
      <c r="B6" t="s">
        <v>2717</v>
      </c>
      <c r="C6" t="s">
        <v>2718</v>
      </c>
      <c r="D6" t="s">
        <v>2504</v>
      </c>
      <c r="E6">
        <v>7</v>
      </c>
    </row>
    <row r="7" spans="1:17">
      <c r="A7">
        <v>5</v>
      </c>
      <c r="B7" t="s">
        <v>2815</v>
      </c>
      <c r="C7" t="s">
        <v>1706</v>
      </c>
      <c r="D7" t="s">
        <v>2504</v>
      </c>
      <c r="E7">
        <v>2</v>
      </c>
    </row>
    <row r="8" spans="1:17">
      <c r="A8">
        <v>6</v>
      </c>
      <c r="B8" t="s">
        <v>3120</v>
      </c>
      <c r="C8" t="s">
        <v>3121</v>
      </c>
      <c r="D8" t="s">
        <v>2504</v>
      </c>
      <c r="E8">
        <v>5</v>
      </c>
      <c r="J8" t="s">
        <v>6323</v>
      </c>
      <c r="K8" t="s">
        <v>8228</v>
      </c>
      <c r="L8" t="s">
        <v>8225</v>
      </c>
      <c r="M8" t="s">
        <v>3121</v>
      </c>
      <c r="N8" t="s">
        <v>6762</v>
      </c>
      <c r="O8">
        <v>5</v>
      </c>
      <c r="P8">
        <v>0</v>
      </c>
    </row>
    <row r="9" spans="1:17">
      <c r="A9">
        <v>7</v>
      </c>
      <c r="B9" t="s">
        <v>3122</v>
      </c>
      <c r="C9" t="s">
        <v>3123</v>
      </c>
      <c r="D9" t="s">
        <v>2504</v>
      </c>
      <c r="E9">
        <v>3</v>
      </c>
      <c r="J9" s="72" t="s">
        <v>6323</v>
      </c>
      <c r="K9" s="72" t="s">
        <v>8228</v>
      </c>
      <c r="L9" t="s">
        <v>8226</v>
      </c>
      <c r="M9" t="s">
        <v>8227</v>
      </c>
      <c r="N9" t="s">
        <v>6762</v>
      </c>
      <c r="O9">
        <v>3</v>
      </c>
      <c r="P9">
        <v>0</v>
      </c>
    </row>
    <row r="10" spans="1:17">
      <c r="A10">
        <v>8</v>
      </c>
      <c r="B10" t="s">
        <v>2546</v>
      </c>
      <c r="D10" t="s">
        <v>1940</v>
      </c>
      <c r="E10">
        <v>7</v>
      </c>
      <c r="F10">
        <v>0</v>
      </c>
    </row>
  </sheetData>
  <mergeCells count="1">
    <mergeCell ref="A1:B1"/>
  </mergeCells>
  <phoneticPr fontId="2" type="noConversion"/>
  <conditionalFormatting sqref="C1">
    <cfRule type="duplicateValues" dxfId="121" priority="1"/>
  </conditionalFormatting>
  <hyperlinks>
    <hyperlink ref="F1" location="AS400清單!A1" display="回首頁" xr:uid="{E47360AF-C730-41CE-9F05-21ABAA12C53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工作表51"/>
  <dimension ref="A1:Q24"/>
  <sheetViews>
    <sheetView workbookViewId="0">
      <selection activeCell="F1" sqref="F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s>
  <sheetData>
    <row r="1" spans="1:17" s="2" customFormat="1">
      <c r="A1" s="105" t="s">
        <v>6710</v>
      </c>
      <c r="B1" s="105"/>
      <c r="C1" s="72" t="s">
        <v>5808</v>
      </c>
      <c r="D1" s="2" t="s">
        <v>323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3140</v>
      </c>
      <c r="C3" t="s">
        <v>3141</v>
      </c>
      <c r="D3" t="s">
        <v>2504</v>
      </c>
      <c r="E3">
        <v>8</v>
      </c>
      <c r="I3" t="s">
        <v>9729</v>
      </c>
      <c r="J3" t="s">
        <v>9718</v>
      </c>
      <c r="K3" t="s">
        <v>6234</v>
      </c>
      <c r="L3" t="s">
        <v>8512</v>
      </c>
      <c r="M3" t="s">
        <v>8513</v>
      </c>
      <c r="N3" t="s">
        <v>6762</v>
      </c>
      <c r="O3">
        <v>6</v>
      </c>
      <c r="P3">
        <v>0</v>
      </c>
    </row>
    <row r="4" spans="1:17">
      <c r="A4">
        <v>2</v>
      </c>
      <c r="B4" t="s">
        <v>3070</v>
      </c>
      <c r="C4" t="s">
        <v>3071</v>
      </c>
      <c r="D4" t="s">
        <v>2511</v>
      </c>
      <c r="E4">
        <v>6</v>
      </c>
      <c r="I4" t="s">
        <v>9722</v>
      </c>
      <c r="J4" s="72" t="s">
        <v>9718</v>
      </c>
      <c r="K4" s="72" t="s">
        <v>6234</v>
      </c>
      <c r="L4" t="s">
        <v>6793</v>
      </c>
      <c r="M4" t="s">
        <v>3071</v>
      </c>
      <c r="N4" t="s">
        <v>6731</v>
      </c>
      <c r="O4">
        <v>6</v>
      </c>
      <c r="P4">
        <v>0</v>
      </c>
    </row>
    <row r="5" spans="1:17">
      <c r="A5">
        <v>3</v>
      </c>
      <c r="B5" t="s">
        <v>3142</v>
      </c>
      <c r="C5" t="s">
        <v>3143</v>
      </c>
      <c r="D5" t="s">
        <v>2511</v>
      </c>
      <c r="E5">
        <v>6</v>
      </c>
      <c r="I5" s="72" t="s">
        <v>9719</v>
      </c>
      <c r="J5" s="72" t="s">
        <v>9718</v>
      </c>
      <c r="K5" s="72" t="s">
        <v>6234</v>
      </c>
      <c r="L5" t="s">
        <v>9709</v>
      </c>
      <c r="M5" t="s">
        <v>3143</v>
      </c>
      <c r="N5" t="s">
        <v>6731</v>
      </c>
      <c r="O5">
        <v>6</v>
      </c>
      <c r="P5">
        <v>0</v>
      </c>
    </row>
    <row r="6" spans="1:17">
      <c r="A6">
        <v>4</v>
      </c>
      <c r="B6" t="s">
        <v>3144</v>
      </c>
      <c r="C6" t="s">
        <v>3145</v>
      </c>
      <c r="D6" t="s">
        <v>2511</v>
      </c>
      <c r="E6">
        <v>6</v>
      </c>
      <c r="I6" t="s">
        <v>9720</v>
      </c>
      <c r="J6" s="72" t="s">
        <v>9718</v>
      </c>
      <c r="K6" s="72" t="s">
        <v>6234</v>
      </c>
      <c r="L6" t="s">
        <v>9710</v>
      </c>
      <c r="M6" t="s">
        <v>3145</v>
      </c>
      <c r="N6" t="s">
        <v>6731</v>
      </c>
      <c r="O6">
        <v>6</v>
      </c>
      <c r="P6">
        <v>0</v>
      </c>
    </row>
    <row r="7" spans="1:17">
      <c r="A7">
        <v>5</v>
      </c>
      <c r="B7" t="s">
        <v>3146</v>
      </c>
      <c r="C7" t="s">
        <v>3147</v>
      </c>
      <c r="D7" t="s">
        <v>2511</v>
      </c>
      <c r="E7">
        <v>6</v>
      </c>
      <c r="I7" t="s">
        <v>9721</v>
      </c>
      <c r="J7" s="72" t="s">
        <v>9718</v>
      </c>
      <c r="K7" s="72" t="s">
        <v>6234</v>
      </c>
      <c r="L7" t="s">
        <v>8525</v>
      </c>
      <c r="M7" t="s">
        <v>3147</v>
      </c>
      <c r="N7" t="s">
        <v>6731</v>
      </c>
      <c r="O7">
        <v>6</v>
      </c>
      <c r="P7">
        <v>0</v>
      </c>
    </row>
    <row r="8" spans="1:17">
      <c r="A8">
        <v>6</v>
      </c>
      <c r="B8" t="s">
        <v>3148</v>
      </c>
      <c r="C8" t="s">
        <v>3149</v>
      </c>
      <c r="D8" t="s">
        <v>2511</v>
      </c>
      <c r="E8">
        <v>12</v>
      </c>
      <c r="I8" t="s">
        <v>9723</v>
      </c>
      <c r="J8" s="72" t="s">
        <v>9718</v>
      </c>
      <c r="K8" s="72" t="s">
        <v>6234</v>
      </c>
      <c r="L8" t="s">
        <v>9711</v>
      </c>
      <c r="M8" t="s">
        <v>3149</v>
      </c>
      <c r="N8" t="s">
        <v>6742</v>
      </c>
      <c r="O8">
        <v>20</v>
      </c>
      <c r="P8">
        <v>0</v>
      </c>
    </row>
    <row r="9" spans="1:17">
      <c r="A9">
        <v>7</v>
      </c>
      <c r="B9" t="s">
        <v>3150</v>
      </c>
      <c r="C9" t="s">
        <v>3151</v>
      </c>
      <c r="D9" t="s">
        <v>2511</v>
      </c>
      <c r="E9">
        <v>12</v>
      </c>
      <c r="I9" t="s">
        <v>9724</v>
      </c>
      <c r="J9" s="72" t="s">
        <v>9718</v>
      </c>
      <c r="K9" s="72" t="s">
        <v>6234</v>
      </c>
      <c r="L9" t="s">
        <v>9694</v>
      </c>
      <c r="M9" t="s">
        <v>3151</v>
      </c>
      <c r="N9" t="s">
        <v>6742</v>
      </c>
      <c r="O9">
        <v>20</v>
      </c>
      <c r="P9">
        <v>0</v>
      </c>
    </row>
    <row r="10" spans="1:17">
      <c r="A10">
        <v>8</v>
      </c>
      <c r="B10" t="s">
        <v>3152</v>
      </c>
      <c r="C10" t="s">
        <v>3153</v>
      </c>
      <c r="D10" t="s">
        <v>2511</v>
      </c>
      <c r="E10">
        <v>12</v>
      </c>
      <c r="I10" t="s">
        <v>9725</v>
      </c>
      <c r="J10" s="72" t="s">
        <v>9718</v>
      </c>
      <c r="K10" s="72" t="s">
        <v>6234</v>
      </c>
      <c r="L10" t="s">
        <v>9712</v>
      </c>
      <c r="M10" t="s">
        <v>3153</v>
      </c>
      <c r="N10" t="s">
        <v>6742</v>
      </c>
      <c r="O10">
        <v>20</v>
      </c>
      <c r="P10">
        <v>0</v>
      </c>
    </row>
    <row r="11" spans="1:17">
      <c r="A11">
        <v>9</v>
      </c>
      <c r="B11" t="s">
        <v>3154</v>
      </c>
      <c r="C11" t="s">
        <v>3155</v>
      </c>
      <c r="D11" t="s">
        <v>2511</v>
      </c>
      <c r="E11">
        <v>12</v>
      </c>
      <c r="I11" t="s">
        <v>9727</v>
      </c>
      <c r="J11" s="72" t="s">
        <v>9718</v>
      </c>
      <c r="K11" s="72" t="s">
        <v>6234</v>
      </c>
      <c r="L11" t="s">
        <v>8615</v>
      </c>
      <c r="M11" t="s">
        <v>3155</v>
      </c>
      <c r="N11" t="s">
        <v>6742</v>
      </c>
      <c r="O11">
        <v>8</v>
      </c>
      <c r="P11">
        <v>0</v>
      </c>
    </row>
    <row r="12" spans="1:17">
      <c r="A12">
        <v>10</v>
      </c>
      <c r="B12" t="s">
        <v>3156</v>
      </c>
      <c r="C12" t="s">
        <v>3157</v>
      </c>
      <c r="D12" t="s">
        <v>2511</v>
      </c>
      <c r="E12">
        <v>12</v>
      </c>
      <c r="I12" t="s">
        <v>9728</v>
      </c>
      <c r="J12" s="72" t="s">
        <v>9718</v>
      </c>
      <c r="K12" s="72" t="s">
        <v>6234</v>
      </c>
      <c r="L12" t="s">
        <v>9714</v>
      </c>
      <c r="M12" t="s">
        <v>3157</v>
      </c>
      <c r="N12" t="s">
        <v>6742</v>
      </c>
      <c r="O12">
        <v>8</v>
      </c>
      <c r="P12">
        <v>0</v>
      </c>
    </row>
    <row r="13" spans="1:17">
      <c r="A13">
        <v>11</v>
      </c>
      <c r="B13" t="s">
        <v>3158</v>
      </c>
      <c r="C13" t="s">
        <v>3159</v>
      </c>
      <c r="D13" t="s">
        <v>2511</v>
      </c>
      <c r="E13">
        <v>1</v>
      </c>
      <c r="I13" t="s">
        <v>9726</v>
      </c>
      <c r="J13" s="72" t="s">
        <v>9718</v>
      </c>
      <c r="K13" s="72" t="s">
        <v>6234</v>
      </c>
      <c r="L13" t="s">
        <v>9713</v>
      </c>
      <c r="M13" t="s">
        <v>3159</v>
      </c>
      <c r="N13" t="s">
        <v>6731</v>
      </c>
      <c r="O13">
        <v>1</v>
      </c>
      <c r="P13">
        <v>0</v>
      </c>
    </row>
    <row r="14" spans="1:17">
      <c r="A14">
        <v>12</v>
      </c>
      <c r="B14" t="s">
        <v>3160</v>
      </c>
      <c r="C14" t="s">
        <v>3161</v>
      </c>
      <c r="D14" t="s">
        <v>2504</v>
      </c>
      <c r="E14">
        <v>4</v>
      </c>
      <c r="J14" s="72" t="s">
        <v>9718</v>
      </c>
      <c r="K14" s="72" t="s">
        <v>6234</v>
      </c>
      <c r="L14" t="s">
        <v>9715</v>
      </c>
      <c r="M14" t="s">
        <v>3161</v>
      </c>
      <c r="N14" t="s">
        <v>6762</v>
      </c>
      <c r="O14">
        <v>4</v>
      </c>
      <c r="P14">
        <v>0</v>
      </c>
    </row>
    <row r="15" spans="1:17">
      <c r="A15">
        <v>13</v>
      </c>
      <c r="B15" t="s">
        <v>3162</v>
      </c>
      <c r="C15" t="s">
        <v>3163</v>
      </c>
      <c r="D15" t="s">
        <v>1940</v>
      </c>
      <c r="E15">
        <v>11</v>
      </c>
      <c r="F15">
        <v>0</v>
      </c>
      <c r="J15" s="72" t="s">
        <v>9718</v>
      </c>
      <c r="K15" s="72" t="s">
        <v>6234</v>
      </c>
      <c r="L15" t="s">
        <v>9695</v>
      </c>
      <c r="M15" t="s">
        <v>3163</v>
      </c>
      <c r="N15" t="s">
        <v>6762</v>
      </c>
      <c r="O15">
        <v>16</v>
      </c>
      <c r="P15">
        <v>2</v>
      </c>
    </row>
    <row r="16" spans="1:17">
      <c r="A16">
        <v>14</v>
      </c>
      <c r="B16" t="s">
        <v>3164</v>
      </c>
      <c r="C16" t="s">
        <v>3165</v>
      </c>
      <c r="D16" t="s">
        <v>2504</v>
      </c>
      <c r="E16">
        <v>4</v>
      </c>
    </row>
    <row r="17" spans="1:16">
      <c r="A17">
        <v>15</v>
      </c>
      <c r="B17" t="s">
        <v>3166</v>
      </c>
      <c r="C17" t="s">
        <v>3167</v>
      </c>
      <c r="D17" t="s">
        <v>1940</v>
      </c>
      <c r="E17">
        <v>11</v>
      </c>
      <c r="F17">
        <v>0</v>
      </c>
    </row>
    <row r="18" spans="1:16">
      <c r="A18">
        <v>16</v>
      </c>
      <c r="B18" t="s">
        <v>3168</v>
      </c>
      <c r="C18" t="s">
        <v>3169</v>
      </c>
      <c r="D18" t="s">
        <v>2504</v>
      </c>
      <c r="E18">
        <v>6</v>
      </c>
      <c r="F18">
        <v>2</v>
      </c>
    </row>
    <row r="19" spans="1:16">
      <c r="A19">
        <v>17</v>
      </c>
      <c r="B19" t="s">
        <v>3170</v>
      </c>
      <c r="C19" t="s">
        <v>3171</v>
      </c>
      <c r="D19" t="s">
        <v>2504</v>
      </c>
      <c r="E19">
        <v>4</v>
      </c>
      <c r="J19" s="72" t="s">
        <v>9718</v>
      </c>
      <c r="K19" s="72" t="s">
        <v>6234</v>
      </c>
      <c r="L19" t="s">
        <v>9716</v>
      </c>
      <c r="M19" t="s">
        <v>3171</v>
      </c>
      <c r="N19" t="s">
        <v>6762</v>
      </c>
      <c r="O19">
        <v>16</v>
      </c>
      <c r="P19">
        <v>0</v>
      </c>
    </row>
    <row r="20" spans="1:16">
      <c r="A20">
        <v>18</v>
      </c>
      <c r="B20" t="s">
        <v>3172</v>
      </c>
      <c r="C20" t="s">
        <v>3173</v>
      </c>
      <c r="D20" t="s">
        <v>1940</v>
      </c>
      <c r="E20">
        <v>11</v>
      </c>
      <c r="J20" s="72" t="s">
        <v>9718</v>
      </c>
      <c r="K20" s="72" t="s">
        <v>6234</v>
      </c>
      <c r="L20" t="s">
        <v>9717</v>
      </c>
      <c r="M20" t="s">
        <v>3173</v>
      </c>
      <c r="N20" t="s">
        <v>6762</v>
      </c>
      <c r="O20">
        <v>16</v>
      </c>
      <c r="P20">
        <v>2</v>
      </c>
    </row>
    <row r="21" spans="1:16">
      <c r="A21">
        <v>19</v>
      </c>
      <c r="B21" t="s">
        <v>3174</v>
      </c>
      <c r="C21" t="s">
        <v>3175</v>
      </c>
      <c r="D21" t="s">
        <v>2504</v>
      </c>
      <c r="E21">
        <v>4</v>
      </c>
    </row>
    <row r="22" spans="1:16">
      <c r="A22">
        <v>20</v>
      </c>
      <c r="B22" t="s">
        <v>3176</v>
      </c>
      <c r="C22" t="s">
        <v>3177</v>
      </c>
      <c r="D22" t="s">
        <v>1940</v>
      </c>
      <c r="E22">
        <v>11</v>
      </c>
    </row>
    <row r="23" spans="1:16">
      <c r="A23">
        <v>21</v>
      </c>
      <c r="B23" t="s">
        <v>3178</v>
      </c>
      <c r="C23" t="s">
        <v>3179</v>
      </c>
      <c r="D23" t="s">
        <v>2504</v>
      </c>
      <c r="E23">
        <v>6</v>
      </c>
      <c r="F23">
        <v>2</v>
      </c>
    </row>
    <row r="24" spans="1:16">
      <c r="A24">
        <v>22</v>
      </c>
      <c r="B24" t="s">
        <v>2546</v>
      </c>
      <c r="D24" t="s">
        <v>1940</v>
      </c>
      <c r="E24">
        <v>7</v>
      </c>
      <c r="F24">
        <v>0</v>
      </c>
    </row>
  </sheetData>
  <mergeCells count="1">
    <mergeCell ref="A1:B1"/>
  </mergeCells>
  <phoneticPr fontId="2" type="noConversion"/>
  <conditionalFormatting sqref="C1">
    <cfRule type="duplicateValues" dxfId="120" priority="1"/>
  </conditionalFormatting>
  <hyperlinks>
    <hyperlink ref="F1" location="AS400清單!A1" display="回首頁" xr:uid="{BA8D449B-EC5C-48BD-A6DA-B90262E3DBB3}"/>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工作表52"/>
  <dimension ref="A1:Q7"/>
  <sheetViews>
    <sheetView workbookViewId="0">
      <selection activeCell="I6" sqref="I6"/>
    </sheetView>
  </sheetViews>
  <sheetFormatPr defaultRowHeight="16.2"/>
  <cols>
    <col min="1" max="1" width="2.44140625" bestFit="1" customWidth="1"/>
    <col min="2" max="2" width="17.6640625" bestFit="1" customWidth="1"/>
    <col min="3" max="3" width="10.44140625" bestFit="1" customWidth="1"/>
    <col min="4" max="4" width="3.109375" bestFit="1" customWidth="1"/>
    <col min="7" max="7" width="12.77734375" customWidth="1"/>
  </cols>
  <sheetData>
    <row r="1" spans="1:17" s="2" customFormat="1">
      <c r="A1" s="105" t="s">
        <v>6710</v>
      </c>
      <c r="B1" s="105"/>
      <c r="C1" s="72" t="s">
        <v>5811</v>
      </c>
      <c r="D1" s="2" t="s">
        <v>7917</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2573</v>
      </c>
      <c r="C3" t="s">
        <v>2574</v>
      </c>
      <c r="D3" s="16" t="s">
        <v>2267</v>
      </c>
      <c r="E3">
        <v>10</v>
      </c>
    </row>
    <row r="4" spans="1:17">
      <c r="A4" s="16">
        <f>A3+1</f>
        <v>2</v>
      </c>
      <c r="B4" t="s">
        <v>3078</v>
      </c>
      <c r="C4" t="s">
        <v>3079</v>
      </c>
      <c r="D4" s="16" t="s">
        <v>2267</v>
      </c>
      <c r="E4">
        <v>10</v>
      </c>
      <c r="J4" t="s">
        <v>6163</v>
      </c>
      <c r="K4" t="s">
        <v>6214</v>
      </c>
      <c r="L4" t="s">
        <v>7921</v>
      </c>
      <c r="M4" t="s">
        <v>7922</v>
      </c>
      <c r="N4" t="s">
        <v>6731</v>
      </c>
      <c r="O4">
        <v>10</v>
      </c>
      <c r="P4" t="s">
        <v>6620</v>
      </c>
    </row>
    <row r="5" spans="1:17">
      <c r="A5" s="16">
        <f>A4+1</f>
        <v>3</v>
      </c>
      <c r="B5" t="s">
        <v>3080</v>
      </c>
      <c r="C5" t="s">
        <v>3081</v>
      </c>
      <c r="D5" s="16" t="s">
        <v>2267</v>
      </c>
      <c r="E5">
        <v>12</v>
      </c>
      <c r="J5" t="s">
        <v>6163</v>
      </c>
      <c r="K5" t="s">
        <v>6214</v>
      </c>
      <c r="L5" t="s">
        <v>7923</v>
      </c>
      <c r="M5" t="s">
        <v>7924</v>
      </c>
      <c r="N5" t="s">
        <v>6742</v>
      </c>
      <c r="O5">
        <v>100</v>
      </c>
      <c r="P5" t="s">
        <v>6620</v>
      </c>
    </row>
    <row r="6" spans="1:17" ht="409.6">
      <c r="A6" s="16">
        <f>A5+1</f>
        <v>4</v>
      </c>
      <c r="B6" t="s">
        <v>3180</v>
      </c>
      <c r="C6" t="s">
        <v>3181</v>
      </c>
      <c r="D6" s="16" t="s">
        <v>2228</v>
      </c>
      <c r="E6">
        <v>3</v>
      </c>
      <c r="G6" s="30" t="s">
        <v>7925</v>
      </c>
      <c r="H6" t="s">
        <v>6620</v>
      </c>
      <c r="J6" t="s">
        <v>6163</v>
      </c>
      <c r="K6" t="s">
        <v>6214</v>
      </c>
      <c r="L6" t="s">
        <v>7918</v>
      </c>
      <c r="M6" t="s">
        <v>7919</v>
      </c>
      <c r="N6" t="s">
        <v>6731</v>
      </c>
      <c r="O6">
        <v>2</v>
      </c>
      <c r="P6" t="s">
        <v>6620</v>
      </c>
      <c r="Q6" t="s">
        <v>7920</v>
      </c>
    </row>
    <row r="7" spans="1:17">
      <c r="A7" s="16">
        <f>A6+1</f>
        <v>5</v>
      </c>
      <c r="B7" t="s">
        <v>2268</v>
      </c>
      <c r="D7" s="16" t="s">
        <v>2252</v>
      </c>
      <c r="E7">
        <v>7</v>
      </c>
    </row>
  </sheetData>
  <mergeCells count="1">
    <mergeCell ref="A1:B1"/>
  </mergeCells>
  <phoneticPr fontId="2" type="noConversion"/>
  <conditionalFormatting sqref="C1">
    <cfRule type="duplicateValues" dxfId="119" priority="1"/>
  </conditionalFormatting>
  <hyperlinks>
    <hyperlink ref="F1" location="AS400清單!A1" display="回首頁" xr:uid="{C5E9B646-972F-461B-BD42-E280913BC4A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工作表53"/>
  <dimension ref="A1:Q8"/>
  <sheetViews>
    <sheetView workbookViewId="0">
      <selection activeCell="K8" sqref="K8"/>
    </sheetView>
  </sheetViews>
  <sheetFormatPr defaultColWidth="9"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17" s="2" customFormat="1">
      <c r="A1" s="105" t="s">
        <v>6710</v>
      </c>
      <c r="B1" s="105"/>
      <c r="C1" s="72" t="s">
        <v>5812</v>
      </c>
      <c r="D1" s="2" t="s">
        <v>7926</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2573</v>
      </c>
      <c r="C3" t="s">
        <v>2574</v>
      </c>
      <c r="D3" s="16" t="s">
        <v>2267</v>
      </c>
      <c r="E3">
        <v>10</v>
      </c>
    </row>
    <row r="4" spans="1:17">
      <c r="A4" s="16">
        <f>A3+1</f>
        <v>2</v>
      </c>
      <c r="B4" t="s">
        <v>3084</v>
      </c>
      <c r="C4" t="s">
        <v>3182</v>
      </c>
      <c r="D4" s="16" t="s">
        <v>2267</v>
      </c>
      <c r="E4">
        <v>10</v>
      </c>
      <c r="J4" t="s">
        <v>6162</v>
      </c>
      <c r="K4" t="s">
        <v>6213</v>
      </c>
      <c r="L4" t="s">
        <v>7927</v>
      </c>
      <c r="M4" t="s">
        <v>7928</v>
      </c>
      <c r="N4" t="s">
        <v>6731</v>
      </c>
      <c r="O4">
        <v>10</v>
      </c>
      <c r="P4" t="s">
        <v>6620</v>
      </c>
    </row>
    <row r="5" spans="1:17">
      <c r="A5" s="16">
        <f>A4+1</f>
        <v>3</v>
      </c>
      <c r="B5" t="s">
        <v>3085</v>
      </c>
      <c r="C5" t="s">
        <v>3086</v>
      </c>
      <c r="D5" s="16" t="s">
        <v>2267</v>
      </c>
      <c r="E5">
        <v>42</v>
      </c>
      <c r="J5" s="72" t="s">
        <v>6162</v>
      </c>
      <c r="K5" s="72" t="s">
        <v>6213</v>
      </c>
      <c r="L5" t="s">
        <v>7929</v>
      </c>
      <c r="M5" t="s">
        <v>3094</v>
      </c>
      <c r="N5" t="s">
        <v>6742</v>
      </c>
      <c r="O5">
        <v>100</v>
      </c>
      <c r="P5" t="s">
        <v>6620</v>
      </c>
    </row>
    <row r="6" spans="1:17">
      <c r="A6" s="16">
        <f>A5+1</f>
        <v>4</v>
      </c>
      <c r="B6" t="s">
        <v>3087</v>
      </c>
      <c r="C6" t="s">
        <v>3088</v>
      </c>
      <c r="D6" s="16" t="s">
        <v>2252</v>
      </c>
      <c r="E6">
        <v>4</v>
      </c>
      <c r="J6" s="72" t="s">
        <v>6162</v>
      </c>
      <c r="K6" s="72" t="s">
        <v>6213</v>
      </c>
      <c r="L6" t="s">
        <v>7930</v>
      </c>
      <c r="M6" t="s">
        <v>3096</v>
      </c>
      <c r="N6" t="s">
        <v>6762</v>
      </c>
      <c r="O6">
        <v>5</v>
      </c>
      <c r="P6">
        <v>2</v>
      </c>
    </row>
    <row r="7" spans="1:17">
      <c r="A7" s="16">
        <f>A6+1</f>
        <v>5</v>
      </c>
      <c r="B7" t="s">
        <v>3099</v>
      </c>
      <c r="C7" t="s">
        <v>3183</v>
      </c>
      <c r="D7" s="16" t="s">
        <v>2228</v>
      </c>
      <c r="E7">
        <v>2</v>
      </c>
      <c r="J7" s="72" t="s">
        <v>6162</v>
      </c>
      <c r="K7" s="72" t="s">
        <v>6213</v>
      </c>
      <c r="L7" t="s">
        <v>6814</v>
      </c>
      <c r="M7" t="s">
        <v>3098</v>
      </c>
      <c r="N7" t="s">
        <v>6742</v>
      </c>
      <c r="O7">
        <v>10</v>
      </c>
      <c r="P7" t="s">
        <v>6620</v>
      </c>
    </row>
    <row r="8" spans="1:17">
      <c r="A8" s="16">
        <f>A7+1</f>
        <v>6</v>
      </c>
      <c r="B8" t="s">
        <v>2268</v>
      </c>
      <c r="D8" s="16" t="s">
        <v>2252</v>
      </c>
      <c r="E8">
        <v>7</v>
      </c>
      <c r="F8">
        <v>0</v>
      </c>
    </row>
  </sheetData>
  <mergeCells count="1">
    <mergeCell ref="A1:B1"/>
  </mergeCells>
  <phoneticPr fontId="2" type="noConversion"/>
  <conditionalFormatting sqref="C1">
    <cfRule type="duplicateValues" dxfId="118" priority="1"/>
  </conditionalFormatting>
  <hyperlinks>
    <hyperlink ref="F1" location="AS400清單!A1" display="回首頁" xr:uid="{CEE7BDA8-BD1C-43F7-8A4A-B3A14047B9D5}"/>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工作表54"/>
  <dimension ref="A1:Q7"/>
  <sheetViews>
    <sheetView workbookViewId="0">
      <selection activeCell="D1" sqref="D1"/>
    </sheetView>
  </sheetViews>
  <sheetFormatPr defaultRowHeight="16.2"/>
  <cols>
    <col min="1" max="1" width="2.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5813</v>
      </c>
      <c r="D1" s="2" t="s">
        <v>7908</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3089</v>
      </c>
      <c r="C3" t="s">
        <v>3090</v>
      </c>
      <c r="D3" t="s">
        <v>2511</v>
      </c>
      <c r="E3">
        <v>10</v>
      </c>
      <c r="J3" t="s">
        <v>6164</v>
      </c>
      <c r="K3" t="s">
        <v>7915</v>
      </c>
      <c r="L3" t="s">
        <v>7909</v>
      </c>
      <c r="M3" t="s">
        <v>7910</v>
      </c>
      <c r="N3" t="s">
        <v>6731</v>
      </c>
      <c r="O3">
        <v>10</v>
      </c>
    </row>
    <row r="4" spans="1:17">
      <c r="A4">
        <v>2</v>
      </c>
      <c r="B4" t="s">
        <v>3100</v>
      </c>
      <c r="C4" t="s">
        <v>3101</v>
      </c>
      <c r="D4" t="s">
        <v>2511</v>
      </c>
      <c r="E4">
        <v>12</v>
      </c>
      <c r="J4" s="72" t="s">
        <v>6164</v>
      </c>
      <c r="K4" s="72" t="s">
        <v>7915</v>
      </c>
      <c r="L4" t="s">
        <v>7911</v>
      </c>
      <c r="M4" t="s">
        <v>3101</v>
      </c>
      <c r="N4" t="s">
        <v>6742</v>
      </c>
      <c r="O4">
        <v>100</v>
      </c>
    </row>
    <row r="5" spans="1:17">
      <c r="A5">
        <v>3</v>
      </c>
      <c r="B5" t="s">
        <v>3102</v>
      </c>
      <c r="C5" t="s">
        <v>3184</v>
      </c>
      <c r="D5" t="s">
        <v>2504</v>
      </c>
      <c r="E5">
        <v>2</v>
      </c>
      <c r="I5" s="72" t="s">
        <v>7916</v>
      </c>
      <c r="J5" s="72" t="s">
        <v>6164</v>
      </c>
      <c r="K5" s="72" t="s">
        <v>7915</v>
      </c>
      <c r="L5" t="s">
        <v>7912</v>
      </c>
      <c r="M5" t="s">
        <v>7913</v>
      </c>
      <c r="N5" t="s">
        <v>6731</v>
      </c>
      <c r="O5">
        <v>2</v>
      </c>
      <c r="P5">
        <v>0</v>
      </c>
      <c r="Q5" t="s">
        <v>7914</v>
      </c>
    </row>
    <row r="6" spans="1:17">
      <c r="A6">
        <v>4</v>
      </c>
      <c r="B6" t="s">
        <v>3185</v>
      </c>
      <c r="C6" t="s">
        <v>2829</v>
      </c>
      <c r="D6" t="s">
        <v>2511</v>
      </c>
      <c r="E6">
        <v>1</v>
      </c>
    </row>
    <row r="7" spans="1:17">
      <c r="A7">
        <v>5</v>
      </c>
      <c r="B7" t="s">
        <v>2546</v>
      </c>
      <c r="D7" t="s">
        <v>1940</v>
      </c>
      <c r="E7">
        <v>7</v>
      </c>
      <c r="F7">
        <v>0</v>
      </c>
    </row>
  </sheetData>
  <mergeCells count="1">
    <mergeCell ref="A1:B1"/>
  </mergeCells>
  <phoneticPr fontId="2" type="noConversion"/>
  <conditionalFormatting sqref="C1">
    <cfRule type="duplicateValues" dxfId="117" priority="1"/>
  </conditionalFormatting>
  <hyperlinks>
    <hyperlink ref="F1" location="AS400清單!A1" display="回首頁" xr:uid="{7CBA684F-B6DE-478B-A469-12C3248842FA}"/>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工作表55"/>
  <dimension ref="A1:Q7"/>
  <sheetViews>
    <sheetView workbookViewId="0">
      <selection activeCell="C1" sqref="C1"/>
    </sheetView>
  </sheetViews>
  <sheetFormatPr defaultRowHeight="16.2"/>
  <cols>
    <col min="1" max="1" width="2.44140625" bestFit="1" customWidth="1"/>
    <col min="2" max="2" width="17.6640625" bestFit="1" customWidth="1"/>
    <col min="3" max="3" width="12.88671875" bestFit="1" customWidth="1"/>
    <col min="4" max="4" width="3.109375" bestFit="1" customWidth="1"/>
    <col min="5" max="6" width="2.44140625" bestFit="1" customWidth="1"/>
  </cols>
  <sheetData>
    <row r="1" spans="1:17" s="2" customFormat="1">
      <c r="A1" s="105" t="s">
        <v>6710</v>
      </c>
      <c r="B1" s="105"/>
      <c r="C1" s="72" t="s">
        <v>5815</v>
      </c>
      <c r="D1" s="2" t="s">
        <v>8379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2244</v>
      </c>
      <c r="C4" t="s">
        <v>2245</v>
      </c>
      <c r="D4" s="16" t="s">
        <v>2228</v>
      </c>
      <c r="E4">
        <v>7</v>
      </c>
      <c r="J4" t="s">
        <v>6168</v>
      </c>
      <c r="K4" t="s">
        <v>6218</v>
      </c>
      <c r="L4" t="s">
        <v>7160</v>
      </c>
      <c r="M4" t="s">
        <v>7686</v>
      </c>
      <c r="N4" t="s">
        <v>6762</v>
      </c>
      <c r="O4">
        <v>7</v>
      </c>
      <c r="P4">
        <v>0</v>
      </c>
    </row>
    <row r="5" spans="1:17">
      <c r="A5" s="16">
        <f>A4+1</f>
        <v>3</v>
      </c>
      <c r="B5" t="s">
        <v>2270</v>
      </c>
      <c r="C5" t="s">
        <v>2271</v>
      </c>
      <c r="D5" s="16" t="s">
        <v>2228</v>
      </c>
      <c r="E5">
        <v>3</v>
      </c>
      <c r="J5" s="72" t="s">
        <v>6168</v>
      </c>
      <c r="K5" s="72" t="s">
        <v>6218</v>
      </c>
      <c r="L5" t="s">
        <v>7161</v>
      </c>
      <c r="M5" t="s">
        <v>4853</v>
      </c>
      <c r="N5" t="s">
        <v>6762</v>
      </c>
      <c r="O5">
        <v>3</v>
      </c>
      <c r="P5">
        <v>0</v>
      </c>
    </row>
    <row r="6" spans="1:17" ht="409.6">
      <c r="A6" s="16">
        <f>A5+1</f>
        <v>4</v>
      </c>
      <c r="B6" t="s">
        <v>3186</v>
      </c>
      <c r="C6" t="s">
        <v>3187</v>
      </c>
      <c r="D6" s="16" t="s">
        <v>2228</v>
      </c>
      <c r="E6">
        <v>2</v>
      </c>
      <c r="G6" t="s">
        <v>6620</v>
      </c>
      <c r="H6" s="30" t="s">
        <v>8382</v>
      </c>
      <c r="I6" s="72" t="s">
        <v>8381</v>
      </c>
      <c r="J6" s="72" t="s">
        <v>6168</v>
      </c>
      <c r="K6" s="72" t="s">
        <v>6218</v>
      </c>
      <c r="L6" t="s">
        <v>8380</v>
      </c>
      <c r="M6" t="s">
        <v>4780</v>
      </c>
      <c r="N6" t="s">
        <v>6731</v>
      </c>
      <c r="O6">
        <v>2</v>
      </c>
      <c r="P6">
        <v>0</v>
      </c>
    </row>
    <row r="7" spans="1:17">
      <c r="A7" s="16">
        <f>A6+1</f>
        <v>5</v>
      </c>
      <c r="B7" t="s">
        <v>2268</v>
      </c>
      <c r="D7" s="16" t="s">
        <v>2252</v>
      </c>
      <c r="E7">
        <v>7</v>
      </c>
      <c r="F7">
        <v>0</v>
      </c>
    </row>
  </sheetData>
  <mergeCells count="1">
    <mergeCell ref="A1:B1"/>
  </mergeCells>
  <phoneticPr fontId="2" type="noConversion"/>
  <conditionalFormatting sqref="C1">
    <cfRule type="duplicateValues" dxfId="116" priority="1"/>
  </conditionalFormatting>
  <hyperlinks>
    <hyperlink ref="F1" location="AS400清單!A1" display="回首頁" xr:uid="{DBAFE3FF-AC16-46C8-B34F-4712592BA445}"/>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工作表56"/>
  <dimension ref="A1:Q10"/>
  <sheetViews>
    <sheetView workbookViewId="0">
      <selection activeCell="J8" sqref="J8:K8"/>
    </sheetView>
  </sheetViews>
  <sheetFormatPr defaultRowHeight="16.2"/>
  <cols>
    <col min="1" max="1" width="2.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5816</v>
      </c>
      <c r="D1" s="2" t="s">
        <v>8134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2286</v>
      </c>
      <c r="C4" t="s">
        <v>2709</v>
      </c>
      <c r="D4" s="16" t="s">
        <v>2228</v>
      </c>
      <c r="E4">
        <v>1</v>
      </c>
    </row>
    <row r="5" spans="1:17">
      <c r="A5" s="16">
        <f t="shared" ref="A5:A10" si="0">A4+1</f>
        <v>3</v>
      </c>
      <c r="B5" t="s">
        <v>2288</v>
      </c>
      <c r="C5" t="s">
        <v>2710</v>
      </c>
      <c r="D5" s="16" t="s">
        <v>2228</v>
      </c>
      <c r="E5">
        <v>2</v>
      </c>
    </row>
    <row r="6" spans="1:17">
      <c r="A6" s="16">
        <f t="shared" si="0"/>
        <v>4</v>
      </c>
      <c r="B6" t="s">
        <v>2290</v>
      </c>
      <c r="C6" t="s">
        <v>2291</v>
      </c>
      <c r="D6" s="16" t="s">
        <v>2228</v>
      </c>
      <c r="E6">
        <v>7</v>
      </c>
    </row>
    <row r="7" spans="1:17">
      <c r="A7" s="16">
        <f t="shared" si="0"/>
        <v>5</v>
      </c>
      <c r="B7" t="s">
        <v>2724</v>
      </c>
      <c r="C7" t="s">
        <v>2725</v>
      </c>
      <c r="D7" s="16" t="s">
        <v>2228</v>
      </c>
      <c r="E7">
        <v>6</v>
      </c>
    </row>
    <row r="8" spans="1:17">
      <c r="A8" s="16">
        <f t="shared" si="0"/>
        <v>6</v>
      </c>
      <c r="B8" t="s">
        <v>3188</v>
      </c>
      <c r="C8" t="s">
        <v>3189</v>
      </c>
      <c r="D8" s="16" t="s">
        <v>2252</v>
      </c>
      <c r="E8">
        <v>11</v>
      </c>
      <c r="F8">
        <v>0</v>
      </c>
      <c r="J8" t="s">
        <v>6158</v>
      </c>
      <c r="K8" t="s">
        <v>6206</v>
      </c>
      <c r="L8" t="s">
        <v>8135</v>
      </c>
      <c r="M8" t="s">
        <v>8136</v>
      </c>
      <c r="N8" t="s">
        <v>6762</v>
      </c>
      <c r="P8">
        <v>2</v>
      </c>
    </row>
    <row r="9" spans="1:17">
      <c r="A9" s="16">
        <f t="shared" si="0"/>
        <v>7</v>
      </c>
      <c r="B9" t="s">
        <v>2433</v>
      </c>
      <c r="C9" t="s">
        <v>2434</v>
      </c>
      <c r="D9" s="16" t="s">
        <v>2228</v>
      </c>
      <c r="E9">
        <v>1</v>
      </c>
    </row>
    <row r="10" spans="1:17">
      <c r="A10" s="16">
        <f t="shared" si="0"/>
        <v>8</v>
      </c>
      <c r="B10" t="s">
        <v>2268</v>
      </c>
      <c r="D10" s="16" t="s">
        <v>2252</v>
      </c>
      <c r="E10">
        <v>7</v>
      </c>
      <c r="F10">
        <v>0</v>
      </c>
    </row>
  </sheetData>
  <mergeCells count="1">
    <mergeCell ref="A1:B1"/>
  </mergeCells>
  <phoneticPr fontId="2" type="noConversion"/>
  <conditionalFormatting sqref="C1">
    <cfRule type="duplicateValues" dxfId="115" priority="1"/>
  </conditionalFormatting>
  <hyperlinks>
    <hyperlink ref="F1" location="AS400清單!A1" display="回首頁" xr:uid="{00519695-A355-404A-A8C8-20C485E671DF}"/>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工作表57"/>
  <dimension ref="A1:Q25"/>
  <sheetViews>
    <sheetView workbookViewId="0">
      <selection activeCell="K15" sqref="K15"/>
    </sheetView>
  </sheetViews>
  <sheetFormatPr defaultRowHeight="16.2"/>
  <cols>
    <col min="1" max="1" width="3.44140625" bestFit="1" customWidth="1"/>
    <col min="2" max="2" width="17.6640625" bestFit="1" customWidth="1"/>
    <col min="3" max="3" width="17.77734375" bestFit="1" customWidth="1"/>
    <col min="4" max="4" width="3.109375" bestFit="1" customWidth="1"/>
    <col min="5" max="5" width="3.44140625" bestFit="1" customWidth="1"/>
    <col min="6" max="6" width="2.44140625" bestFit="1" customWidth="1"/>
  </cols>
  <sheetData>
    <row r="1" spans="1:17" s="2" customFormat="1">
      <c r="A1" s="105" t="s">
        <v>6710</v>
      </c>
      <c r="B1" s="105"/>
      <c r="C1" s="72" t="s">
        <v>5817</v>
      </c>
      <c r="D1" s="2" t="s">
        <v>7954</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2286</v>
      </c>
      <c r="C4" t="s">
        <v>2287</v>
      </c>
      <c r="D4" s="16" t="s">
        <v>2228</v>
      </c>
      <c r="E4">
        <v>1</v>
      </c>
    </row>
    <row r="5" spans="1:17">
      <c r="A5" s="16">
        <f t="shared" ref="A5:A25" si="0">A4+1</f>
        <v>3</v>
      </c>
      <c r="B5" t="s">
        <v>2288</v>
      </c>
      <c r="C5" t="s">
        <v>2289</v>
      </c>
      <c r="D5" s="16" t="s">
        <v>2228</v>
      </c>
      <c r="E5">
        <v>2</v>
      </c>
    </row>
    <row r="6" spans="1:17">
      <c r="A6" s="16">
        <f t="shared" si="0"/>
        <v>4</v>
      </c>
      <c r="B6" t="s">
        <v>2290</v>
      </c>
      <c r="C6" t="s">
        <v>2291</v>
      </c>
      <c r="D6" s="16" t="s">
        <v>2228</v>
      </c>
      <c r="E6">
        <v>7</v>
      </c>
    </row>
    <row r="7" spans="1:17">
      <c r="A7" s="16">
        <f t="shared" si="0"/>
        <v>5</v>
      </c>
      <c r="B7" t="s">
        <v>2421</v>
      </c>
      <c r="C7" t="s">
        <v>2422</v>
      </c>
      <c r="D7" s="16" t="s">
        <v>2228</v>
      </c>
      <c r="E7">
        <v>2</v>
      </c>
    </row>
    <row r="8" spans="1:17">
      <c r="A8" s="16">
        <f t="shared" si="0"/>
        <v>6</v>
      </c>
      <c r="B8" t="s">
        <v>3190</v>
      </c>
      <c r="C8" t="s">
        <v>3191</v>
      </c>
      <c r="D8" s="16" t="s">
        <v>2267</v>
      </c>
      <c r="E8">
        <v>2</v>
      </c>
      <c r="I8" t="s">
        <v>8112</v>
      </c>
      <c r="J8" t="s">
        <v>6158</v>
      </c>
      <c r="K8" t="s">
        <v>6206</v>
      </c>
      <c r="L8" t="s">
        <v>8110</v>
      </c>
      <c r="M8" t="s">
        <v>8111</v>
      </c>
      <c r="N8" t="s">
        <v>6731</v>
      </c>
      <c r="O8">
        <v>4</v>
      </c>
      <c r="P8">
        <v>0</v>
      </c>
    </row>
    <row r="9" spans="1:17">
      <c r="A9" s="16">
        <f t="shared" si="0"/>
        <v>7</v>
      </c>
      <c r="B9" t="s">
        <v>3192</v>
      </c>
      <c r="C9" t="s">
        <v>3193</v>
      </c>
      <c r="D9" s="16" t="s">
        <v>2267</v>
      </c>
      <c r="E9">
        <v>3</v>
      </c>
      <c r="I9" t="s">
        <v>8112</v>
      </c>
      <c r="J9" t="s">
        <v>6158</v>
      </c>
      <c r="K9" t="s">
        <v>6206</v>
      </c>
      <c r="L9" t="s">
        <v>8110</v>
      </c>
      <c r="M9" t="s">
        <v>8111</v>
      </c>
      <c r="N9" t="s">
        <v>6731</v>
      </c>
      <c r="O9">
        <v>4</v>
      </c>
      <c r="P9">
        <v>0</v>
      </c>
    </row>
    <row r="10" spans="1:17">
      <c r="A10" s="16">
        <f t="shared" si="0"/>
        <v>8</v>
      </c>
      <c r="B10" t="s">
        <v>3194</v>
      </c>
      <c r="C10" t="s">
        <v>3195</v>
      </c>
      <c r="D10" s="16" t="s">
        <v>2267</v>
      </c>
      <c r="E10">
        <v>14</v>
      </c>
      <c r="L10" t="s">
        <v>8130</v>
      </c>
      <c r="M10" t="s">
        <v>8131</v>
      </c>
      <c r="N10" t="s">
        <v>6731</v>
      </c>
      <c r="O10">
        <v>14</v>
      </c>
      <c r="P10">
        <v>0</v>
      </c>
    </row>
    <row r="11" spans="1:17">
      <c r="A11" s="16">
        <f t="shared" si="0"/>
        <v>9</v>
      </c>
      <c r="B11" t="s">
        <v>3196</v>
      </c>
      <c r="C11" t="s">
        <v>2658</v>
      </c>
      <c r="D11" s="16" t="s">
        <v>2228</v>
      </c>
      <c r="E11">
        <v>8</v>
      </c>
      <c r="I11" t="s">
        <v>7952</v>
      </c>
      <c r="J11" t="s">
        <v>7946</v>
      </c>
      <c r="K11" t="s">
        <v>7947</v>
      </c>
      <c r="L11" t="s">
        <v>7948</v>
      </c>
      <c r="M11" t="s">
        <v>7949</v>
      </c>
      <c r="N11" t="s">
        <v>7402</v>
      </c>
      <c r="O11">
        <v>8</v>
      </c>
      <c r="P11">
        <v>0</v>
      </c>
    </row>
    <row r="12" spans="1:17">
      <c r="A12" s="16">
        <f t="shared" si="0"/>
        <v>10</v>
      </c>
      <c r="B12" t="s">
        <v>3197</v>
      </c>
      <c r="C12" t="s">
        <v>3198</v>
      </c>
      <c r="D12" s="16" t="s">
        <v>2252</v>
      </c>
      <c r="E12">
        <v>9</v>
      </c>
      <c r="F12">
        <v>2</v>
      </c>
      <c r="J12" t="s">
        <v>6158</v>
      </c>
      <c r="K12" t="s">
        <v>6206</v>
      </c>
      <c r="L12" t="s">
        <v>8117</v>
      </c>
      <c r="M12" t="s">
        <v>8118</v>
      </c>
      <c r="N12" t="s">
        <v>6762</v>
      </c>
      <c r="O12">
        <v>16</v>
      </c>
      <c r="P12">
        <v>2</v>
      </c>
    </row>
    <row r="13" spans="1:17">
      <c r="A13" s="16">
        <f t="shared" si="0"/>
        <v>11</v>
      </c>
      <c r="B13" s="20" t="s">
        <v>6286</v>
      </c>
      <c r="C13" t="s">
        <v>3199</v>
      </c>
      <c r="D13" s="16" t="s">
        <v>2252</v>
      </c>
      <c r="E13">
        <v>9</v>
      </c>
      <c r="F13">
        <v>2</v>
      </c>
      <c r="J13" t="s">
        <v>6158</v>
      </c>
      <c r="K13" t="s">
        <v>6206</v>
      </c>
      <c r="L13" t="s">
        <v>8113</v>
      </c>
      <c r="M13" t="s">
        <v>8114</v>
      </c>
      <c r="N13" t="s">
        <v>6762</v>
      </c>
      <c r="O13">
        <v>16</v>
      </c>
      <c r="P13">
        <v>2</v>
      </c>
    </row>
    <row r="14" spans="1:17">
      <c r="A14" s="16">
        <f t="shared" si="0"/>
        <v>12</v>
      </c>
      <c r="B14" t="s">
        <v>3200</v>
      </c>
      <c r="C14" t="s">
        <v>3201</v>
      </c>
      <c r="D14" s="16" t="s">
        <v>2252</v>
      </c>
      <c r="E14">
        <v>9</v>
      </c>
      <c r="F14">
        <v>2</v>
      </c>
      <c r="J14" t="s">
        <v>6158</v>
      </c>
      <c r="K14" t="s">
        <v>6206</v>
      </c>
      <c r="L14" t="s">
        <v>8115</v>
      </c>
      <c r="M14" t="s">
        <v>8116</v>
      </c>
      <c r="N14" t="s">
        <v>6762</v>
      </c>
      <c r="O14">
        <v>16</v>
      </c>
      <c r="P14">
        <v>2</v>
      </c>
    </row>
    <row r="15" spans="1:17">
      <c r="A15" s="16">
        <f t="shared" si="0"/>
        <v>13</v>
      </c>
      <c r="B15" t="s">
        <v>3202</v>
      </c>
      <c r="C15" t="s">
        <v>3203</v>
      </c>
      <c r="D15" s="16" t="s">
        <v>2252</v>
      </c>
      <c r="E15">
        <v>9</v>
      </c>
      <c r="F15">
        <v>2</v>
      </c>
      <c r="J15" t="s">
        <v>6158</v>
      </c>
      <c r="K15" t="s">
        <v>6206</v>
      </c>
      <c r="L15" t="s">
        <v>8026</v>
      </c>
      <c r="M15" t="s">
        <v>8119</v>
      </c>
      <c r="N15" t="s">
        <v>6762</v>
      </c>
      <c r="O15">
        <v>16</v>
      </c>
      <c r="P15">
        <v>2</v>
      </c>
    </row>
    <row r="16" spans="1:17">
      <c r="A16" s="16">
        <f t="shared" si="0"/>
        <v>14</v>
      </c>
      <c r="B16" t="s">
        <v>3204</v>
      </c>
      <c r="C16" t="s">
        <v>3205</v>
      </c>
      <c r="D16" s="16" t="s">
        <v>2252</v>
      </c>
      <c r="E16">
        <v>11</v>
      </c>
      <c r="F16">
        <v>0</v>
      </c>
      <c r="I16" t="s">
        <v>7955</v>
      </c>
      <c r="J16" s="72" t="s">
        <v>7946</v>
      </c>
      <c r="K16" s="72" t="s">
        <v>7947</v>
      </c>
      <c r="L16" t="s">
        <v>7948</v>
      </c>
      <c r="M16" t="s">
        <v>7949</v>
      </c>
      <c r="N16" t="s">
        <v>7402</v>
      </c>
      <c r="O16">
        <v>8</v>
      </c>
      <c r="P16">
        <v>0</v>
      </c>
    </row>
    <row r="17" spans="1:16">
      <c r="A17" s="16">
        <f t="shared" si="0"/>
        <v>15</v>
      </c>
      <c r="B17" t="s">
        <v>3206</v>
      </c>
      <c r="C17" t="s">
        <v>3207</v>
      </c>
      <c r="D17" s="16" t="s">
        <v>2252</v>
      </c>
      <c r="E17">
        <v>5</v>
      </c>
      <c r="F17">
        <v>2</v>
      </c>
    </row>
    <row r="18" spans="1:16">
      <c r="A18" s="16">
        <f t="shared" si="0"/>
        <v>16</v>
      </c>
      <c r="B18" t="s">
        <v>2278</v>
      </c>
      <c r="C18" t="s">
        <v>2279</v>
      </c>
      <c r="D18" s="16" t="s">
        <v>2252</v>
      </c>
      <c r="E18">
        <v>11</v>
      </c>
      <c r="F18">
        <v>0</v>
      </c>
    </row>
    <row r="19" spans="1:16">
      <c r="A19" s="16">
        <f t="shared" si="0"/>
        <v>17</v>
      </c>
      <c r="B19" t="s">
        <v>3208</v>
      </c>
      <c r="C19" t="s">
        <v>3209</v>
      </c>
      <c r="D19" s="16" t="s">
        <v>2228</v>
      </c>
      <c r="E19">
        <v>5</v>
      </c>
      <c r="J19" t="s">
        <v>6158</v>
      </c>
      <c r="K19" t="s">
        <v>6206</v>
      </c>
      <c r="L19" t="s">
        <v>8132</v>
      </c>
      <c r="M19" t="s">
        <v>8133</v>
      </c>
      <c r="N19" t="s">
        <v>6731</v>
      </c>
      <c r="P19">
        <v>0</v>
      </c>
    </row>
    <row r="20" spans="1:16">
      <c r="A20" s="16">
        <f t="shared" si="0"/>
        <v>18</v>
      </c>
      <c r="B20" t="s">
        <v>2244</v>
      </c>
      <c r="C20" t="s">
        <v>2245</v>
      </c>
      <c r="D20" s="16" t="s">
        <v>2228</v>
      </c>
      <c r="E20">
        <v>7</v>
      </c>
    </row>
    <row r="21" spans="1:16">
      <c r="A21" s="16">
        <f t="shared" si="0"/>
        <v>19</v>
      </c>
      <c r="B21" t="s">
        <v>2270</v>
      </c>
      <c r="C21" t="s">
        <v>2271</v>
      </c>
      <c r="D21" s="16" t="s">
        <v>2228</v>
      </c>
      <c r="E21">
        <v>3</v>
      </c>
    </row>
    <row r="22" spans="1:16">
      <c r="A22" s="16">
        <f t="shared" si="0"/>
        <v>20</v>
      </c>
      <c r="B22" t="s">
        <v>2435</v>
      </c>
      <c r="C22" t="s">
        <v>2436</v>
      </c>
      <c r="D22" s="16" t="s">
        <v>2228</v>
      </c>
      <c r="E22">
        <v>10</v>
      </c>
    </row>
    <row r="23" spans="1:16">
      <c r="A23" s="16">
        <f t="shared" si="0"/>
        <v>21</v>
      </c>
      <c r="B23" t="s">
        <v>2437</v>
      </c>
      <c r="C23" t="s">
        <v>2438</v>
      </c>
      <c r="D23" s="16" t="s">
        <v>2267</v>
      </c>
      <c r="E23">
        <v>1</v>
      </c>
    </row>
    <row r="24" spans="1:16">
      <c r="A24" s="16">
        <f t="shared" si="0"/>
        <v>22</v>
      </c>
      <c r="B24" t="s">
        <v>2433</v>
      </c>
      <c r="C24" t="s">
        <v>2434</v>
      </c>
      <c r="D24" s="16" t="s">
        <v>2228</v>
      </c>
      <c r="E24">
        <v>1</v>
      </c>
    </row>
    <row r="25" spans="1:16">
      <c r="A25" s="16">
        <f t="shared" si="0"/>
        <v>23</v>
      </c>
      <c r="B25" t="s">
        <v>2268</v>
      </c>
      <c r="D25" s="16" t="s">
        <v>2252</v>
      </c>
      <c r="E25">
        <v>7</v>
      </c>
      <c r="F25">
        <v>0</v>
      </c>
    </row>
  </sheetData>
  <mergeCells count="1">
    <mergeCell ref="A1:B1"/>
  </mergeCells>
  <phoneticPr fontId="2" type="noConversion"/>
  <conditionalFormatting sqref="C1">
    <cfRule type="duplicateValues" dxfId="114" priority="1"/>
  </conditionalFormatting>
  <hyperlinks>
    <hyperlink ref="F1" location="AS400清單!A1" display="回首頁" xr:uid="{3C85E9EC-524D-476D-94E0-B8AF187C4F4F}"/>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工作表58"/>
  <dimension ref="A1:F11"/>
  <sheetViews>
    <sheetView workbookViewId="0"/>
  </sheetViews>
  <sheetFormatPr defaultRowHeight="16.2"/>
  <cols>
    <col min="1" max="1" width="3.44140625" bestFit="1" customWidth="1"/>
    <col min="2" max="2" width="17.6640625" bestFit="1" customWidth="1"/>
    <col min="3" max="3" width="17.77734375" bestFit="1" customWidth="1"/>
    <col min="4" max="4" width="3.109375" bestFit="1" customWidth="1"/>
    <col min="5" max="5" width="3.44140625" bestFit="1" customWidth="1"/>
    <col min="6" max="6" width="2.44140625" bestFit="1" customWidth="1"/>
  </cols>
  <sheetData>
    <row r="1" spans="1:6">
      <c r="A1">
        <v>1</v>
      </c>
      <c r="B1" t="s">
        <v>2713</v>
      </c>
      <c r="C1" t="s">
        <v>2793</v>
      </c>
      <c r="D1" t="s">
        <v>2504</v>
      </c>
      <c r="E1">
        <v>1</v>
      </c>
    </row>
    <row r="2" spans="1:6">
      <c r="A2">
        <v>2</v>
      </c>
      <c r="B2" t="s">
        <v>2715</v>
      </c>
      <c r="C2" t="s">
        <v>2794</v>
      </c>
      <c r="D2" t="s">
        <v>2504</v>
      </c>
      <c r="E2">
        <v>2</v>
      </c>
    </row>
    <row r="3" spans="1:6">
      <c r="A3">
        <v>3</v>
      </c>
      <c r="B3" t="s">
        <v>2717</v>
      </c>
      <c r="C3" t="s">
        <v>2718</v>
      </c>
      <c r="D3" t="s">
        <v>2504</v>
      </c>
      <c r="E3">
        <v>7</v>
      </c>
    </row>
    <row r="4" spans="1:6">
      <c r="A4">
        <v>4</v>
      </c>
      <c r="B4" t="s">
        <v>2815</v>
      </c>
      <c r="C4" t="s">
        <v>1706</v>
      </c>
      <c r="D4" t="s">
        <v>2504</v>
      </c>
      <c r="E4">
        <v>2</v>
      </c>
    </row>
    <row r="5" spans="1:6">
      <c r="A5">
        <v>5</v>
      </c>
      <c r="B5" t="s">
        <v>3222</v>
      </c>
      <c r="C5" t="s">
        <v>3223</v>
      </c>
      <c r="D5" t="s">
        <v>2511</v>
      </c>
      <c r="E5">
        <v>6</v>
      </c>
    </row>
    <row r="6" spans="1:6">
      <c r="A6">
        <v>6</v>
      </c>
      <c r="B6" t="s">
        <v>3224</v>
      </c>
      <c r="C6" t="s">
        <v>3225</v>
      </c>
      <c r="D6" t="s">
        <v>2504</v>
      </c>
      <c r="E6">
        <v>2</v>
      </c>
    </row>
    <row r="7" spans="1:6">
      <c r="A7">
        <v>7</v>
      </c>
      <c r="B7" t="s">
        <v>3226</v>
      </c>
      <c r="C7" t="s">
        <v>3227</v>
      </c>
      <c r="D7" t="s">
        <v>2511</v>
      </c>
      <c r="E7">
        <v>60</v>
      </c>
    </row>
    <row r="8" spans="1:6">
      <c r="A8">
        <v>8</v>
      </c>
      <c r="B8" t="s">
        <v>3228</v>
      </c>
      <c r="C8" t="s">
        <v>3229</v>
      </c>
      <c r="D8" t="s">
        <v>2511</v>
      </c>
      <c r="E8">
        <v>60</v>
      </c>
    </row>
    <row r="9" spans="1:6">
      <c r="A9">
        <v>9</v>
      </c>
      <c r="B9" t="s">
        <v>3230</v>
      </c>
      <c r="C9" t="s">
        <v>3231</v>
      </c>
      <c r="D9" t="s">
        <v>2504</v>
      </c>
      <c r="E9">
        <v>4</v>
      </c>
    </row>
    <row r="10" spans="1:6">
      <c r="A10">
        <v>10</v>
      </c>
      <c r="B10" t="s">
        <v>3232</v>
      </c>
      <c r="C10" t="s">
        <v>3233</v>
      </c>
      <c r="D10" t="s">
        <v>2504</v>
      </c>
      <c r="E10">
        <v>14</v>
      </c>
    </row>
    <row r="11" spans="1:6">
      <c r="A11">
        <v>11</v>
      </c>
      <c r="B11" t="s">
        <v>2546</v>
      </c>
      <c r="D11" t="s">
        <v>1940</v>
      </c>
      <c r="E11">
        <v>7</v>
      </c>
      <c r="F11">
        <v>0</v>
      </c>
    </row>
  </sheetData>
  <phoneticPr fontId="2"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工作表59"/>
  <dimension ref="A1:F10"/>
  <sheetViews>
    <sheetView workbookViewId="0">
      <selection activeCell="H11" sqref="H11"/>
    </sheetView>
  </sheetViews>
  <sheetFormatPr defaultRowHeight="16.2"/>
  <sheetData>
    <row r="1" spans="1:6">
      <c r="A1" s="16">
        <v>1</v>
      </c>
      <c r="B1" t="s">
        <v>2244</v>
      </c>
      <c r="C1" t="s">
        <v>2245</v>
      </c>
      <c r="D1" s="16" t="s">
        <v>2228</v>
      </c>
      <c r="E1">
        <v>7</v>
      </c>
    </row>
    <row r="2" spans="1:6">
      <c r="A2" s="16">
        <f>A1+1</f>
        <v>2</v>
      </c>
      <c r="B2" t="s">
        <v>2270</v>
      </c>
      <c r="C2" t="s">
        <v>2271</v>
      </c>
      <c r="D2" s="16" t="s">
        <v>2228</v>
      </c>
      <c r="E2">
        <v>3</v>
      </c>
    </row>
    <row r="3" spans="1:6">
      <c r="A3" s="16">
        <f t="shared" ref="A3:A10" si="0">A2+1</f>
        <v>3</v>
      </c>
      <c r="B3" t="s">
        <v>2414</v>
      </c>
      <c r="C3" t="s">
        <v>2415</v>
      </c>
      <c r="D3" s="16" t="s">
        <v>2228</v>
      </c>
      <c r="E3">
        <v>3</v>
      </c>
    </row>
    <row r="4" spans="1:6">
      <c r="A4" s="16">
        <f t="shared" si="0"/>
        <v>4</v>
      </c>
      <c r="B4" t="s">
        <v>3210</v>
      </c>
      <c r="C4" t="s">
        <v>3211</v>
      </c>
      <c r="D4" s="16" t="s">
        <v>2267</v>
      </c>
      <c r="E4">
        <v>6</v>
      </c>
    </row>
    <row r="5" spans="1:6">
      <c r="A5" s="16">
        <f t="shared" si="0"/>
        <v>5</v>
      </c>
      <c r="B5" t="s">
        <v>3212</v>
      </c>
      <c r="C5" t="s">
        <v>3213</v>
      </c>
      <c r="D5" s="16" t="s">
        <v>2228</v>
      </c>
      <c r="E5">
        <v>2</v>
      </c>
    </row>
    <row r="6" spans="1:6">
      <c r="A6" s="16">
        <f t="shared" si="0"/>
        <v>6</v>
      </c>
      <c r="B6" t="s">
        <v>3214</v>
      </c>
      <c r="C6" t="s">
        <v>3215</v>
      </c>
      <c r="D6" s="16" t="s">
        <v>2267</v>
      </c>
      <c r="E6">
        <v>60</v>
      </c>
    </row>
    <row r="7" spans="1:6">
      <c r="A7" s="16">
        <f t="shared" si="0"/>
        <v>7</v>
      </c>
      <c r="B7" t="s">
        <v>3216</v>
      </c>
      <c r="C7" t="s">
        <v>3217</v>
      </c>
      <c r="D7" s="16" t="s">
        <v>2267</v>
      </c>
      <c r="E7">
        <v>60</v>
      </c>
    </row>
    <row r="8" spans="1:6">
      <c r="A8" s="16">
        <f t="shared" si="0"/>
        <v>8</v>
      </c>
      <c r="B8" t="s">
        <v>3218</v>
      </c>
      <c r="C8" t="s">
        <v>3219</v>
      </c>
      <c r="D8" s="16" t="s">
        <v>2228</v>
      </c>
      <c r="E8">
        <v>4</v>
      </c>
    </row>
    <row r="9" spans="1:6">
      <c r="A9" s="16">
        <f t="shared" si="0"/>
        <v>9</v>
      </c>
      <c r="B9" t="s">
        <v>3220</v>
      </c>
      <c r="C9" t="s">
        <v>3221</v>
      </c>
      <c r="D9" s="16" t="s">
        <v>2228</v>
      </c>
      <c r="E9">
        <v>14</v>
      </c>
    </row>
    <row r="10" spans="1:6">
      <c r="A10" s="16">
        <f t="shared" si="0"/>
        <v>10</v>
      </c>
      <c r="B10" t="s">
        <v>2268</v>
      </c>
      <c r="D10" s="16" t="s">
        <v>2252</v>
      </c>
      <c r="E10">
        <v>7</v>
      </c>
      <c r="F10">
        <v>0</v>
      </c>
    </row>
  </sheetData>
  <phoneticPr fontId="2"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工作表60"/>
  <dimension ref="A1:Q32"/>
  <sheetViews>
    <sheetView zoomScale="85" zoomScaleNormal="85" workbookViewId="0">
      <selection activeCell="J5" sqref="J5"/>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6710</v>
      </c>
      <c r="B1" s="105"/>
      <c r="C1" s="72" t="s">
        <v>5831</v>
      </c>
      <c r="D1" s="2" t="s">
        <v>9730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2915</v>
      </c>
      <c r="C3" t="s">
        <v>2916</v>
      </c>
      <c r="D3" s="16" t="s">
        <v>2228</v>
      </c>
      <c r="E3">
        <v>8</v>
      </c>
      <c r="J3" t="s">
        <v>9735</v>
      </c>
      <c r="K3" t="s">
        <v>9736</v>
      </c>
      <c r="L3" t="s">
        <v>9731</v>
      </c>
      <c r="M3" t="s">
        <v>9732</v>
      </c>
      <c r="N3" t="s">
        <v>8189</v>
      </c>
      <c r="O3" t="s">
        <v>7127</v>
      </c>
      <c r="P3" t="s">
        <v>6768</v>
      </c>
    </row>
    <row r="4" spans="1:17">
      <c r="A4" s="16">
        <f>A3+1</f>
        <v>2</v>
      </c>
      <c r="B4" t="s">
        <v>2269</v>
      </c>
      <c r="C4" t="s">
        <v>2243</v>
      </c>
      <c r="D4" s="16" t="s">
        <v>2228</v>
      </c>
      <c r="E4">
        <v>4</v>
      </c>
    </row>
    <row r="5" spans="1:17">
      <c r="A5" s="16">
        <f t="shared" ref="A5:A32" si="0">A4+1</f>
        <v>3</v>
      </c>
      <c r="B5" t="s">
        <v>2244</v>
      </c>
      <c r="C5" t="s">
        <v>2245</v>
      </c>
      <c r="D5" s="16" t="s">
        <v>2228</v>
      </c>
      <c r="E5">
        <v>7</v>
      </c>
      <c r="J5" s="72" t="s">
        <v>9734</v>
      </c>
      <c r="K5" s="72" t="s">
        <v>6235</v>
      </c>
      <c r="L5" t="s">
        <v>7160</v>
      </c>
      <c r="M5" t="s">
        <v>2515</v>
      </c>
      <c r="N5" t="s">
        <v>6762</v>
      </c>
      <c r="O5">
        <v>7</v>
      </c>
      <c r="P5">
        <v>0</v>
      </c>
    </row>
    <row r="6" spans="1:17">
      <c r="A6" s="16">
        <f t="shared" si="0"/>
        <v>4</v>
      </c>
      <c r="B6" t="s">
        <v>2270</v>
      </c>
      <c r="C6" t="s">
        <v>2271</v>
      </c>
      <c r="D6" s="16" t="s">
        <v>2228</v>
      </c>
      <c r="E6">
        <v>3</v>
      </c>
      <c r="J6" s="72" t="s">
        <v>9734</v>
      </c>
      <c r="K6" s="72" t="s">
        <v>6235</v>
      </c>
      <c r="L6" t="s">
        <v>7161</v>
      </c>
      <c r="M6" t="s">
        <v>4853</v>
      </c>
      <c r="N6" t="s">
        <v>6762</v>
      </c>
      <c r="O6">
        <v>3</v>
      </c>
      <c r="P6">
        <v>0</v>
      </c>
    </row>
    <row r="7" spans="1:17">
      <c r="A7" s="16">
        <f t="shared" si="0"/>
        <v>5</v>
      </c>
      <c r="B7" t="s">
        <v>2414</v>
      </c>
      <c r="C7" t="s">
        <v>2415</v>
      </c>
      <c r="D7" s="16" t="s">
        <v>2228</v>
      </c>
      <c r="E7">
        <v>3</v>
      </c>
      <c r="J7" s="72" t="s">
        <v>9734</v>
      </c>
      <c r="K7" s="72" t="s">
        <v>6235</v>
      </c>
      <c r="L7" t="s">
        <v>7162</v>
      </c>
      <c r="M7" t="s">
        <v>2640</v>
      </c>
      <c r="N7" t="s">
        <v>6762</v>
      </c>
      <c r="O7">
        <v>3</v>
      </c>
      <c r="P7">
        <v>0</v>
      </c>
    </row>
    <row r="8" spans="1:17">
      <c r="A8" s="16">
        <f t="shared" si="0"/>
        <v>6</v>
      </c>
      <c r="B8" t="s">
        <v>2375</v>
      </c>
      <c r="C8" t="s">
        <v>2376</v>
      </c>
      <c r="D8" s="16" t="s">
        <v>2267</v>
      </c>
      <c r="E8">
        <v>1</v>
      </c>
      <c r="J8" s="72" t="s">
        <v>9734</v>
      </c>
      <c r="K8" s="72" t="s">
        <v>6235</v>
      </c>
      <c r="L8" t="s">
        <v>7752</v>
      </c>
      <c r="M8" t="s">
        <v>4772</v>
      </c>
      <c r="N8" t="s">
        <v>6731</v>
      </c>
      <c r="O8">
        <v>1</v>
      </c>
      <c r="P8">
        <v>0</v>
      </c>
    </row>
    <row r="9" spans="1:17">
      <c r="A9" s="16">
        <f t="shared" si="0"/>
        <v>7</v>
      </c>
      <c r="B9" t="s">
        <v>2918</v>
      </c>
      <c r="C9" t="s">
        <v>2919</v>
      </c>
      <c r="D9" s="16" t="s">
        <v>2252</v>
      </c>
      <c r="E9">
        <v>11</v>
      </c>
      <c r="F9">
        <v>0</v>
      </c>
      <c r="J9" s="72" t="s">
        <v>9734</v>
      </c>
      <c r="K9" s="72" t="s">
        <v>6235</v>
      </c>
      <c r="L9" t="s">
        <v>8244</v>
      </c>
      <c r="M9" t="s">
        <v>9733</v>
      </c>
      <c r="N9" t="s">
        <v>6762</v>
      </c>
      <c r="O9">
        <v>16</v>
      </c>
      <c r="P9">
        <v>2</v>
      </c>
    </row>
    <row r="10" spans="1:17">
      <c r="A10" s="16">
        <f t="shared" si="0"/>
        <v>8</v>
      </c>
      <c r="B10" t="s">
        <v>3234</v>
      </c>
      <c r="C10" t="s">
        <v>3069</v>
      </c>
      <c r="D10" s="16" t="s">
        <v>2267</v>
      </c>
      <c r="E10">
        <v>6</v>
      </c>
    </row>
    <row r="11" spans="1:17">
      <c r="A11" s="16">
        <f t="shared" si="0"/>
        <v>9</v>
      </c>
      <c r="B11" t="s">
        <v>2573</v>
      </c>
      <c r="C11" t="s">
        <v>2574</v>
      </c>
      <c r="D11" s="16" t="s">
        <v>2267</v>
      </c>
      <c r="E11">
        <v>10</v>
      </c>
    </row>
    <row r="12" spans="1:17">
      <c r="A12" s="16">
        <f t="shared" si="0"/>
        <v>10</v>
      </c>
      <c r="B12" t="s">
        <v>3138</v>
      </c>
      <c r="C12" t="s">
        <v>3139</v>
      </c>
      <c r="D12" s="16" t="s">
        <v>2267</v>
      </c>
      <c r="E12">
        <v>12</v>
      </c>
    </row>
    <row r="13" spans="1:17">
      <c r="A13" s="16">
        <f t="shared" si="0"/>
        <v>11</v>
      </c>
      <c r="B13" t="s">
        <v>3130</v>
      </c>
      <c r="C13" t="s">
        <v>3131</v>
      </c>
      <c r="D13" s="16" t="s">
        <v>2267</v>
      </c>
      <c r="E13">
        <v>6</v>
      </c>
      <c r="J13" s="72" t="s">
        <v>9734</v>
      </c>
      <c r="K13" s="72" t="s">
        <v>6235</v>
      </c>
      <c r="L13" t="s">
        <v>8525</v>
      </c>
      <c r="M13" t="s">
        <v>3147</v>
      </c>
      <c r="N13" t="s">
        <v>6731</v>
      </c>
      <c r="O13">
        <v>6</v>
      </c>
      <c r="P13">
        <v>0</v>
      </c>
    </row>
    <row r="14" spans="1:17">
      <c r="A14" s="16">
        <f t="shared" si="0"/>
        <v>12</v>
      </c>
      <c r="B14" t="s">
        <v>3128</v>
      </c>
      <c r="C14" t="s">
        <v>3129</v>
      </c>
      <c r="D14" s="16" t="s">
        <v>2267</v>
      </c>
      <c r="E14">
        <v>6</v>
      </c>
      <c r="J14" s="72" t="s">
        <v>9734</v>
      </c>
      <c r="K14" s="72" t="s">
        <v>6235</v>
      </c>
      <c r="L14" t="s">
        <v>9710</v>
      </c>
      <c r="M14" t="s">
        <v>3145</v>
      </c>
      <c r="N14" t="s">
        <v>6731</v>
      </c>
      <c r="O14">
        <v>6</v>
      </c>
      <c r="P14">
        <v>0</v>
      </c>
    </row>
    <row r="15" spans="1:17">
      <c r="A15" s="16">
        <f t="shared" si="0"/>
        <v>13</v>
      </c>
      <c r="B15" t="s">
        <v>3126</v>
      </c>
      <c r="C15" t="s">
        <v>3127</v>
      </c>
      <c r="D15" s="16" t="s">
        <v>2267</v>
      </c>
      <c r="E15">
        <v>6</v>
      </c>
      <c r="J15" s="72" t="s">
        <v>9734</v>
      </c>
      <c r="K15" s="72" t="s">
        <v>6235</v>
      </c>
      <c r="L15" t="s">
        <v>9709</v>
      </c>
      <c r="M15" t="s">
        <v>3143</v>
      </c>
      <c r="N15" t="s">
        <v>6731</v>
      </c>
      <c r="O15">
        <v>6</v>
      </c>
      <c r="P15">
        <v>0</v>
      </c>
    </row>
    <row r="16" spans="1:17">
      <c r="A16" s="16">
        <f t="shared" si="0"/>
        <v>14</v>
      </c>
      <c r="B16" t="s">
        <v>3136</v>
      </c>
      <c r="C16" t="s">
        <v>3137</v>
      </c>
      <c r="D16" s="16" t="s">
        <v>2267</v>
      </c>
      <c r="E16">
        <v>12</v>
      </c>
    </row>
    <row r="17" spans="1:6">
      <c r="A17" s="16">
        <f t="shared" si="0"/>
        <v>15</v>
      </c>
      <c r="B17" t="s">
        <v>3134</v>
      </c>
      <c r="C17" t="s">
        <v>3135</v>
      </c>
      <c r="D17" s="16" t="s">
        <v>2267</v>
      </c>
      <c r="E17">
        <v>12</v>
      </c>
    </row>
    <row r="18" spans="1:6">
      <c r="A18" s="16">
        <f t="shared" si="0"/>
        <v>16</v>
      </c>
      <c r="B18" t="s">
        <v>3132</v>
      </c>
      <c r="C18" t="s">
        <v>3133</v>
      </c>
      <c r="D18" s="16" t="s">
        <v>2267</v>
      </c>
      <c r="E18">
        <v>12</v>
      </c>
    </row>
    <row r="19" spans="1:6">
      <c r="A19" s="16">
        <f t="shared" si="0"/>
        <v>17</v>
      </c>
      <c r="B19" t="s">
        <v>3235</v>
      </c>
      <c r="C19" t="s">
        <v>2574</v>
      </c>
      <c r="D19" s="16" t="s">
        <v>2267</v>
      </c>
      <c r="E19">
        <v>10</v>
      </c>
    </row>
    <row r="20" spans="1:6">
      <c r="A20" s="16">
        <f t="shared" si="0"/>
        <v>18</v>
      </c>
      <c r="B20" t="s">
        <v>3236</v>
      </c>
      <c r="C20" t="s">
        <v>3139</v>
      </c>
      <c r="D20" s="16" t="s">
        <v>2267</v>
      </c>
      <c r="E20">
        <v>12</v>
      </c>
    </row>
    <row r="21" spans="1:6">
      <c r="A21" s="16">
        <f t="shared" si="0"/>
        <v>19</v>
      </c>
      <c r="B21" t="s">
        <v>3237</v>
      </c>
      <c r="C21" t="s">
        <v>2574</v>
      </c>
      <c r="D21" s="16" t="s">
        <v>2267</v>
      </c>
      <c r="E21">
        <v>10</v>
      </c>
    </row>
    <row r="22" spans="1:6">
      <c r="A22" s="16">
        <f t="shared" si="0"/>
        <v>20</v>
      </c>
      <c r="B22" t="s">
        <v>3238</v>
      </c>
      <c r="C22" t="s">
        <v>3139</v>
      </c>
      <c r="D22" s="16" t="s">
        <v>2267</v>
      </c>
      <c r="E22">
        <v>12</v>
      </c>
    </row>
    <row r="23" spans="1:6">
      <c r="A23" s="16">
        <f t="shared" si="0"/>
        <v>21</v>
      </c>
      <c r="B23" t="s">
        <v>3239</v>
      </c>
      <c r="C23" t="s">
        <v>2574</v>
      </c>
      <c r="D23" s="16" t="s">
        <v>2267</v>
      </c>
      <c r="E23">
        <v>10</v>
      </c>
    </row>
    <row r="24" spans="1:6">
      <c r="A24" s="16">
        <f t="shared" si="0"/>
        <v>22</v>
      </c>
      <c r="B24" t="s">
        <v>3240</v>
      </c>
      <c r="C24" t="s">
        <v>3139</v>
      </c>
      <c r="D24" s="16" t="s">
        <v>2267</v>
      </c>
      <c r="E24">
        <v>12</v>
      </c>
    </row>
    <row r="25" spans="1:6">
      <c r="A25" s="16">
        <f t="shared" si="0"/>
        <v>23</v>
      </c>
      <c r="B25" t="s">
        <v>3241</v>
      </c>
      <c r="C25" t="s">
        <v>2574</v>
      </c>
      <c r="D25" s="16" t="s">
        <v>2267</v>
      </c>
      <c r="E25">
        <v>10</v>
      </c>
    </row>
    <row r="26" spans="1:6">
      <c r="A26" s="16">
        <f t="shared" si="0"/>
        <v>24</v>
      </c>
      <c r="B26" t="s">
        <v>3242</v>
      </c>
      <c r="C26" t="s">
        <v>3139</v>
      </c>
      <c r="D26" s="16" t="s">
        <v>2267</v>
      </c>
      <c r="E26">
        <v>12</v>
      </c>
    </row>
    <row r="27" spans="1:6">
      <c r="A27" s="16">
        <f t="shared" si="0"/>
        <v>25</v>
      </c>
      <c r="B27" t="s">
        <v>3243</v>
      </c>
      <c r="C27" t="s">
        <v>2574</v>
      </c>
      <c r="D27" s="16" t="s">
        <v>2267</v>
      </c>
      <c r="E27">
        <v>10</v>
      </c>
    </row>
    <row r="28" spans="1:6">
      <c r="A28" s="16">
        <f t="shared" si="0"/>
        <v>26</v>
      </c>
      <c r="B28" t="s">
        <v>3244</v>
      </c>
      <c r="C28" t="s">
        <v>3139</v>
      </c>
      <c r="D28" s="16" t="s">
        <v>2267</v>
      </c>
      <c r="E28">
        <v>12</v>
      </c>
    </row>
    <row r="29" spans="1:6">
      <c r="A29" s="16">
        <f t="shared" si="0"/>
        <v>27</v>
      </c>
      <c r="B29" t="s">
        <v>3245</v>
      </c>
      <c r="C29" t="s">
        <v>2468</v>
      </c>
      <c r="D29" s="16" t="s">
        <v>2228</v>
      </c>
      <c r="E29">
        <v>8</v>
      </c>
    </row>
    <row r="30" spans="1:6">
      <c r="A30" s="16">
        <f t="shared" si="0"/>
        <v>28</v>
      </c>
      <c r="B30" t="s">
        <v>3246</v>
      </c>
      <c r="C30" t="s">
        <v>2489</v>
      </c>
      <c r="D30" s="16" t="s">
        <v>2228</v>
      </c>
      <c r="E30">
        <v>7</v>
      </c>
    </row>
    <row r="31" spans="1:6">
      <c r="A31" s="16">
        <f t="shared" si="0"/>
        <v>29</v>
      </c>
      <c r="B31" t="s">
        <v>3247</v>
      </c>
      <c r="C31" t="s">
        <v>2607</v>
      </c>
      <c r="D31" s="16" t="s">
        <v>2228</v>
      </c>
      <c r="E31">
        <v>3</v>
      </c>
    </row>
    <row r="32" spans="1:6">
      <c r="A32" s="16">
        <f t="shared" si="0"/>
        <v>30</v>
      </c>
      <c r="B32" t="s">
        <v>2268</v>
      </c>
      <c r="D32" s="16" t="s">
        <v>2252</v>
      </c>
      <c r="E32">
        <v>7</v>
      </c>
      <c r="F32">
        <v>0</v>
      </c>
    </row>
  </sheetData>
  <mergeCells count="1">
    <mergeCell ref="A1:B1"/>
  </mergeCells>
  <phoneticPr fontId="2" type="noConversion"/>
  <conditionalFormatting sqref="C1">
    <cfRule type="duplicateValues" dxfId="113" priority="1"/>
  </conditionalFormatting>
  <hyperlinks>
    <hyperlink ref="F1" location="AS400清單!A1" display="回首頁" xr:uid="{CA8851E6-CFBA-424D-A32D-8B9CBF904675}"/>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工作表61"/>
  <dimension ref="A1:Q10"/>
  <sheetViews>
    <sheetView workbookViewId="0">
      <selection activeCell="B11" sqref="B11"/>
    </sheetView>
  </sheetViews>
  <sheetFormatPr defaultRowHeight="16.2"/>
  <cols>
    <col min="1" max="1" width="2.44140625" bestFit="1" customWidth="1"/>
    <col min="2" max="2" width="17.6640625" bestFit="1" customWidth="1"/>
    <col min="3" max="3" width="10.44140625" bestFit="1" customWidth="1"/>
    <col min="4" max="4" width="3.109375" bestFit="1" customWidth="1"/>
    <col min="5" max="6" width="2.44140625" bestFit="1" customWidth="1"/>
  </cols>
  <sheetData>
    <row r="1" spans="1:17" s="2" customFormat="1">
      <c r="A1" s="105" t="s">
        <v>7187</v>
      </c>
      <c r="B1" s="105"/>
      <c r="C1" s="20" t="s">
        <v>5835</v>
      </c>
      <c r="D1" s="2" t="s">
        <v>7188</v>
      </c>
    </row>
    <row r="2" spans="1:17" s="2" customFormat="1">
      <c r="A2" s="62" t="s">
        <v>7189</v>
      </c>
      <c r="B2" s="62" t="s">
        <v>7190</v>
      </c>
      <c r="C2" s="62" t="s">
        <v>0</v>
      </c>
      <c r="D2" s="62" t="s">
        <v>6723</v>
      </c>
      <c r="E2" s="62" t="s">
        <v>6715</v>
      </c>
      <c r="F2" s="62" t="s">
        <v>6725</v>
      </c>
      <c r="G2" s="62" t="s">
        <v>6728</v>
      </c>
      <c r="H2" s="63" t="s">
        <v>6735</v>
      </c>
      <c r="I2" s="63" t="s">
        <v>7191</v>
      </c>
      <c r="J2" s="63" t="s">
        <v>7192</v>
      </c>
      <c r="K2" s="63" t="s">
        <v>7193</v>
      </c>
      <c r="L2" s="63" t="s">
        <v>6721</v>
      </c>
      <c r="M2" s="63" t="s">
        <v>6722</v>
      </c>
      <c r="N2" s="63" t="s">
        <v>7194</v>
      </c>
      <c r="O2" s="63" t="s">
        <v>7195</v>
      </c>
      <c r="P2" s="63" t="s">
        <v>6725</v>
      </c>
      <c r="Q2" s="63" t="s">
        <v>3280</v>
      </c>
    </row>
    <row r="3" spans="1:17">
      <c r="A3" s="16">
        <v>1</v>
      </c>
      <c r="B3" t="s">
        <v>2244</v>
      </c>
      <c r="C3" t="s">
        <v>2245</v>
      </c>
      <c r="D3" s="16" t="s">
        <v>2228</v>
      </c>
      <c r="E3">
        <v>7</v>
      </c>
      <c r="I3" s="20" t="s">
        <v>7196</v>
      </c>
      <c r="J3" t="s">
        <v>6349</v>
      </c>
      <c r="K3" t="s">
        <v>6640</v>
      </c>
      <c r="L3" t="s">
        <v>7160</v>
      </c>
      <c r="M3" t="s">
        <v>2515</v>
      </c>
      <c r="N3" t="s">
        <v>6762</v>
      </c>
      <c r="O3">
        <v>7</v>
      </c>
    </row>
    <row r="4" spans="1:17">
      <c r="A4" s="16">
        <f>A3+1</f>
        <v>2</v>
      </c>
      <c r="B4" t="s">
        <v>2270</v>
      </c>
      <c r="C4" t="s">
        <v>2271</v>
      </c>
      <c r="D4" s="16" t="s">
        <v>2228</v>
      </c>
      <c r="E4">
        <v>3</v>
      </c>
      <c r="I4" s="20" t="s">
        <v>7197</v>
      </c>
      <c r="J4" t="s">
        <v>6349</v>
      </c>
      <c r="K4" t="s">
        <v>6640</v>
      </c>
      <c r="L4" t="s">
        <v>7161</v>
      </c>
      <c r="M4" t="s">
        <v>4853</v>
      </c>
      <c r="N4" t="s">
        <v>6762</v>
      </c>
      <c r="O4">
        <v>3</v>
      </c>
    </row>
    <row r="5" spans="1:17">
      <c r="A5" s="16">
        <f t="shared" ref="A5:A10" si="0">A4+1</f>
        <v>3</v>
      </c>
      <c r="B5" t="s">
        <v>2414</v>
      </c>
      <c r="C5" t="s">
        <v>2415</v>
      </c>
      <c r="D5" s="16" t="s">
        <v>2228</v>
      </c>
      <c r="E5">
        <v>3</v>
      </c>
      <c r="H5" s="20" t="s">
        <v>7200</v>
      </c>
      <c r="I5" t="s">
        <v>7201</v>
      </c>
      <c r="J5" t="s">
        <v>6349</v>
      </c>
      <c r="K5" t="s">
        <v>6640</v>
      </c>
      <c r="L5" t="s">
        <v>7198</v>
      </c>
      <c r="M5" t="s">
        <v>7199</v>
      </c>
      <c r="N5" t="s">
        <v>6731</v>
      </c>
      <c r="O5">
        <v>30</v>
      </c>
    </row>
    <row r="6" spans="1:17" ht="97.2">
      <c r="A6" s="16">
        <f t="shared" si="0"/>
        <v>4</v>
      </c>
      <c r="B6" t="s">
        <v>2383</v>
      </c>
      <c r="C6" t="s">
        <v>2384</v>
      </c>
      <c r="D6" s="16" t="s">
        <v>2252</v>
      </c>
      <c r="E6">
        <v>5</v>
      </c>
      <c r="F6">
        <v>0</v>
      </c>
      <c r="I6" s="30" t="s">
        <v>7236</v>
      </c>
      <c r="J6" t="s">
        <v>7207</v>
      </c>
      <c r="K6" t="s">
        <v>7208</v>
      </c>
      <c r="L6" t="s">
        <v>7202</v>
      </c>
      <c r="M6" t="s">
        <v>7203</v>
      </c>
      <c r="N6" t="s">
        <v>7204</v>
      </c>
      <c r="O6" t="s">
        <v>7205</v>
      </c>
      <c r="P6" t="s">
        <v>7206</v>
      </c>
    </row>
    <row r="7" spans="1:17">
      <c r="A7" s="16">
        <f t="shared" si="0"/>
        <v>5</v>
      </c>
      <c r="B7" t="s">
        <v>2467</v>
      </c>
      <c r="C7" t="s">
        <v>2468</v>
      </c>
      <c r="D7" s="16" t="s">
        <v>2228</v>
      </c>
      <c r="E7">
        <v>8</v>
      </c>
    </row>
    <row r="8" spans="1:17">
      <c r="A8" s="16">
        <f t="shared" si="0"/>
        <v>6</v>
      </c>
      <c r="B8" t="s">
        <v>2469</v>
      </c>
      <c r="C8" t="s">
        <v>2489</v>
      </c>
      <c r="D8" s="16" t="s">
        <v>2228</v>
      </c>
      <c r="E8">
        <v>7</v>
      </c>
    </row>
    <row r="9" spans="1:17">
      <c r="A9" s="16">
        <f t="shared" si="0"/>
        <v>7</v>
      </c>
      <c r="B9" t="s">
        <v>2571</v>
      </c>
      <c r="C9" t="s">
        <v>2572</v>
      </c>
      <c r="D9" s="16" t="s">
        <v>2228</v>
      </c>
      <c r="E9">
        <v>2</v>
      </c>
    </row>
    <row r="10" spans="1:17">
      <c r="A10" s="16">
        <f t="shared" si="0"/>
        <v>8</v>
      </c>
      <c r="B10" t="s">
        <v>2268</v>
      </c>
      <c r="D10" s="16" t="s">
        <v>2252</v>
      </c>
      <c r="E10">
        <v>7</v>
      </c>
      <c r="F10">
        <v>0</v>
      </c>
    </row>
  </sheetData>
  <mergeCells count="1">
    <mergeCell ref="A1:B1"/>
  </mergeCells>
  <phoneticPr fontId="2" type="noConversion"/>
  <conditionalFormatting sqref="C1">
    <cfRule type="duplicateValues" dxfId="112" priority="1"/>
  </conditionalFormatting>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工作表62"/>
  <dimension ref="A1:F10"/>
  <sheetViews>
    <sheetView workbookViewId="0">
      <selection activeCell="A26" sqref="A26:XFD26"/>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s>
  <sheetData>
    <row r="1" spans="1:6">
      <c r="A1" s="16">
        <v>1</v>
      </c>
      <c r="B1" t="s">
        <v>3248</v>
      </c>
      <c r="C1" t="s">
        <v>3249</v>
      </c>
      <c r="D1" s="16" t="s">
        <v>2228</v>
      </c>
      <c r="E1">
        <v>10</v>
      </c>
    </row>
    <row r="2" spans="1:6">
      <c r="A2" s="16">
        <f>A1+1</f>
        <v>2</v>
      </c>
      <c r="B2" t="s">
        <v>3250</v>
      </c>
      <c r="C2" t="s">
        <v>3251</v>
      </c>
      <c r="D2" s="16" t="s">
        <v>2228</v>
      </c>
      <c r="E2">
        <v>7</v>
      </c>
    </row>
    <row r="3" spans="1:6">
      <c r="A3" s="16">
        <f t="shared" ref="A3:A10" si="0">A2+1</f>
        <v>3</v>
      </c>
      <c r="B3" t="s">
        <v>3252</v>
      </c>
      <c r="C3" t="s">
        <v>3253</v>
      </c>
      <c r="D3" s="16" t="s">
        <v>2228</v>
      </c>
      <c r="E3">
        <v>8</v>
      </c>
    </row>
    <row r="4" spans="1:6">
      <c r="A4" s="16">
        <f t="shared" si="0"/>
        <v>4</v>
      </c>
      <c r="B4" t="s">
        <v>3254</v>
      </c>
      <c r="C4" t="s">
        <v>3255</v>
      </c>
      <c r="D4" s="16" t="s">
        <v>2267</v>
      </c>
      <c r="E4">
        <v>1</v>
      </c>
    </row>
    <row r="5" spans="1:6">
      <c r="A5" s="16">
        <f t="shared" si="0"/>
        <v>5</v>
      </c>
      <c r="B5" t="s">
        <v>3256</v>
      </c>
      <c r="C5" t="s">
        <v>3257</v>
      </c>
      <c r="D5" s="16" t="s">
        <v>2228</v>
      </c>
      <c r="E5">
        <v>7</v>
      </c>
    </row>
    <row r="6" spans="1:6">
      <c r="A6" s="16">
        <f t="shared" si="0"/>
        <v>6</v>
      </c>
      <c r="B6" t="s">
        <v>3258</v>
      </c>
      <c r="C6" t="s">
        <v>3259</v>
      </c>
      <c r="D6" s="16" t="s">
        <v>2228</v>
      </c>
      <c r="E6">
        <v>8</v>
      </c>
    </row>
    <row r="7" spans="1:6">
      <c r="A7" s="16">
        <f t="shared" si="0"/>
        <v>7</v>
      </c>
      <c r="B7" t="s">
        <v>3260</v>
      </c>
      <c r="C7" t="s">
        <v>3261</v>
      </c>
      <c r="D7" s="16" t="s">
        <v>2228</v>
      </c>
      <c r="E7">
        <v>5</v>
      </c>
    </row>
    <row r="8" spans="1:6">
      <c r="A8" s="16">
        <f t="shared" si="0"/>
        <v>8</v>
      </c>
      <c r="B8" t="s">
        <v>3262</v>
      </c>
      <c r="C8" t="s">
        <v>3263</v>
      </c>
      <c r="D8" s="16" t="s">
        <v>2228</v>
      </c>
      <c r="E8">
        <v>5</v>
      </c>
    </row>
    <row r="9" spans="1:6">
      <c r="A9" s="16">
        <f t="shared" si="0"/>
        <v>9</v>
      </c>
      <c r="B9" t="s">
        <v>3264</v>
      </c>
      <c r="C9" t="s">
        <v>3265</v>
      </c>
      <c r="D9" s="16" t="s">
        <v>2228</v>
      </c>
      <c r="E9">
        <v>4</v>
      </c>
    </row>
    <row r="10" spans="1:6">
      <c r="A10" s="16">
        <f t="shared" si="0"/>
        <v>10</v>
      </c>
      <c r="B10" t="s">
        <v>2268</v>
      </c>
      <c r="D10" s="16" t="s">
        <v>2252</v>
      </c>
      <c r="E10">
        <v>7</v>
      </c>
      <c r="F10">
        <v>0</v>
      </c>
    </row>
  </sheetData>
  <phoneticPr fontId="2"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工作表63"/>
  <dimension ref="A1:Q14"/>
  <sheetViews>
    <sheetView topLeftCell="A4" workbookViewId="0">
      <selection activeCell="H6" sqref="H6"/>
    </sheetView>
  </sheetViews>
  <sheetFormatPr defaultRowHeight="16.2"/>
  <cols>
    <col min="1" max="1" width="3.44140625" bestFit="1" customWidth="1"/>
    <col min="2" max="2" width="17.6640625" bestFit="1" customWidth="1"/>
    <col min="3" max="3" width="17.77734375" bestFit="1" customWidth="1"/>
    <col min="4" max="4" width="3.109375" bestFit="1" customWidth="1"/>
    <col min="5" max="6" width="2.44140625" bestFit="1" customWidth="1"/>
  </cols>
  <sheetData>
    <row r="1" spans="1:17" s="2" customFormat="1">
      <c r="A1" s="105" t="s">
        <v>7209</v>
      </c>
      <c r="B1" s="105"/>
      <c r="C1" s="20" t="s">
        <v>5842</v>
      </c>
      <c r="D1" s="2" t="s">
        <v>62</v>
      </c>
    </row>
    <row r="2" spans="1:17" s="2" customFormat="1">
      <c r="A2" s="62" t="s">
        <v>7210</v>
      </c>
      <c r="B2" s="62" t="s">
        <v>3211</v>
      </c>
      <c r="C2" s="62" t="s">
        <v>0</v>
      </c>
      <c r="D2" s="62" t="s">
        <v>6723</v>
      </c>
      <c r="E2" s="62" t="s">
        <v>7211</v>
      </c>
      <c r="F2" s="62" t="s">
        <v>7212</v>
      </c>
      <c r="G2" s="62" t="s">
        <v>7213</v>
      </c>
      <c r="H2" s="63" t="s">
        <v>7214</v>
      </c>
      <c r="I2" s="63" t="s">
        <v>7215</v>
      </c>
      <c r="J2" s="63" t="s">
        <v>6716</v>
      </c>
      <c r="K2" s="63" t="s">
        <v>7216</v>
      </c>
      <c r="L2" s="63" t="s">
        <v>7217</v>
      </c>
      <c r="M2" s="63" t="s">
        <v>7218</v>
      </c>
      <c r="N2" s="63" t="s">
        <v>6723</v>
      </c>
      <c r="O2" s="63" t="s">
        <v>6715</v>
      </c>
      <c r="P2" s="63" t="s">
        <v>7219</v>
      </c>
      <c r="Q2" s="63" t="s">
        <v>7220</v>
      </c>
    </row>
    <row r="3" spans="1:17" ht="409.6">
      <c r="A3" s="16">
        <v>1</v>
      </c>
      <c r="B3" t="s">
        <v>3266</v>
      </c>
      <c r="C3" t="s">
        <v>3267</v>
      </c>
      <c r="D3" s="16" t="s">
        <v>2228</v>
      </c>
      <c r="E3">
        <v>8</v>
      </c>
      <c r="H3" s="30" t="s">
        <v>7221</v>
      </c>
      <c r="I3" t="s">
        <v>7233</v>
      </c>
      <c r="J3" t="s">
        <v>6349</v>
      </c>
      <c r="K3" t="s">
        <v>6640</v>
      </c>
      <c r="L3" t="s">
        <v>7230</v>
      </c>
      <c r="M3" t="s">
        <v>7231</v>
      </c>
      <c r="N3" t="s">
        <v>7232</v>
      </c>
      <c r="O3">
        <v>8</v>
      </c>
    </row>
    <row r="4" spans="1:17">
      <c r="A4" s="16">
        <f>A3+1</f>
        <v>2</v>
      </c>
      <c r="B4" t="s">
        <v>2244</v>
      </c>
      <c r="C4" t="s">
        <v>2245</v>
      </c>
      <c r="D4" s="16" t="s">
        <v>2228</v>
      </c>
      <c r="E4">
        <v>7</v>
      </c>
      <c r="J4" t="s">
        <v>6349</v>
      </c>
      <c r="K4" t="s">
        <v>6640</v>
      </c>
      <c r="L4" t="s">
        <v>7160</v>
      </c>
      <c r="M4" t="s">
        <v>2515</v>
      </c>
      <c r="N4" t="s">
        <v>6762</v>
      </c>
      <c r="O4">
        <v>7</v>
      </c>
    </row>
    <row r="5" spans="1:17">
      <c r="A5" s="16">
        <f t="shared" ref="A5:A14" si="0">A4+1</f>
        <v>3</v>
      </c>
      <c r="B5" t="s">
        <v>2270</v>
      </c>
      <c r="C5" t="s">
        <v>2271</v>
      </c>
      <c r="D5" s="16" t="s">
        <v>2228</v>
      </c>
      <c r="E5">
        <v>3</v>
      </c>
      <c r="J5" t="s">
        <v>6349</v>
      </c>
      <c r="K5" t="s">
        <v>6640</v>
      </c>
      <c r="L5" t="s">
        <v>7161</v>
      </c>
      <c r="M5" t="s">
        <v>4853</v>
      </c>
      <c r="N5" t="s">
        <v>6762</v>
      </c>
      <c r="O5">
        <v>3</v>
      </c>
    </row>
    <row r="6" spans="1:17" ht="210.6">
      <c r="A6" s="16">
        <f t="shared" si="0"/>
        <v>4</v>
      </c>
      <c r="B6" t="s">
        <v>3268</v>
      </c>
      <c r="C6" t="s">
        <v>3269</v>
      </c>
      <c r="D6" s="16" t="s">
        <v>2267</v>
      </c>
      <c r="E6">
        <v>2</v>
      </c>
      <c r="H6" s="30" t="s">
        <v>7229</v>
      </c>
      <c r="I6" s="30" t="s">
        <v>7234</v>
      </c>
      <c r="J6" t="s">
        <v>7254</v>
      </c>
      <c r="K6" t="s">
        <v>7255</v>
      </c>
      <c r="L6" t="s">
        <v>7226</v>
      </c>
      <c r="M6" t="s">
        <v>7227</v>
      </c>
      <c r="N6" t="s">
        <v>7228</v>
      </c>
      <c r="O6" s="68">
        <v>80300</v>
      </c>
    </row>
    <row r="7" spans="1:17" ht="97.2">
      <c r="A7" s="16">
        <f t="shared" si="0"/>
        <v>5</v>
      </c>
      <c r="B7" t="s">
        <v>3270</v>
      </c>
      <c r="C7" t="s">
        <v>3271</v>
      </c>
      <c r="D7" s="16" t="s">
        <v>2252</v>
      </c>
      <c r="E7">
        <v>5</v>
      </c>
      <c r="F7">
        <v>0</v>
      </c>
      <c r="I7" s="69" t="s">
        <v>7235</v>
      </c>
      <c r="J7" t="s">
        <v>7256</v>
      </c>
      <c r="K7" t="s">
        <v>7208</v>
      </c>
      <c r="L7" t="s">
        <v>7257</v>
      </c>
      <c r="M7" t="s">
        <v>7203</v>
      </c>
      <c r="N7" t="s">
        <v>7223</v>
      </c>
      <c r="O7" t="s">
        <v>7224</v>
      </c>
      <c r="P7" t="s">
        <v>7225</v>
      </c>
    </row>
    <row r="8" spans="1:17">
      <c r="A8" s="16">
        <f t="shared" si="0"/>
        <v>6</v>
      </c>
      <c r="B8" t="s">
        <v>2467</v>
      </c>
      <c r="C8" t="s">
        <v>2468</v>
      </c>
      <c r="D8" s="16" t="s">
        <v>2228</v>
      </c>
      <c r="E8">
        <v>8</v>
      </c>
    </row>
    <row r="9" spans="1:17">
      <c r="A9" s="16">
        <f t="shared" si="0"/>
        <v>7</v>
      </c>
      <c r="B9" t="s">
        <v>2469</v>
      </c>
      <c r="C9" t="s">
        <v>2489</v>
      </c>
      <c r="D9" s="16" t="s">
        <v>2228</v>
      </c>
      <c r="E9">
        <v>7</v>
      </c>
    </row>
    <row r="10" spans="1:17">
      <c r="A10" s="16">
        <f t="shared" si="0"/>
        <v>8</v>
      </c>
      <c r="B10" t="s">
        <v>2571</v>
      </c>
      <c r="C10" t="s">
        <v>2572</v>
      </c>
      <c r="D10" s="16" t="s">
        <v>2228</v>
      </c>
      <c r="E10">
        <v>2</v>
      </c>
    </row>
    <row r="11" spans="1:17">
      <c r="A11" s="16">
        <f t="shared" si="0"/>
        <v>9</v>
      </c>
      <c r="B11" t="s">
        <v>3272</v>
      </c>
      <c r="C11" t="s">
        <v>3273</v>
      </c>
      <c r="D11" s="16" t="s">
        <v>2228</v>
      </c>
      <c r="E11">
        <v>4</v>
      </c>
    </row>
    <row r="12" spans="1:17">
      <c r="A12" s="16">
        <f t="shared" si="0"/>
        <v>10</v>
      </c>
      <c r="B12" t="s">
        <v>3274</v>
      </c>
      <c r="C12" t="s">
        <v>3275</v>
      </c>
      <c r="D12" s="16" t="s">
        <v>2228</v>
      </c>
      <c r="E12">
        <v>8</v>
      </c>
    </row>
    <row r="13" spans="1:17">
      <c r="A13" s="16">
        <f t="shared" si="0"/>
        <v>11</v>
      </c>
      <c r="B13" t="s">
        <v>3276</v>
      </c>
      <c r="C13" t="s">
        <v>3277</v>
      </c>
      <c r="D13" s="16" t="s">
        <v>2228</v>
      </c>
      <c r="E13">
        <v>6</v>
      </c>
    </row>
    <row r="14" spans="1:17">
      <c r="A14" s="16">
        <f t="shared" si="0"/>
        <v>12</v>
      </c>
      <c r="B14" t="s">
        <v>2268</v>
      </c>
      <c r="D14" s="16" t="s">
        <v>2252</v>
      </c>
      <c r="E14">
        <v>7</v>
      </c>
      <c r="F14">
        <v>0</v>
      </c>
    </row>
  </sheetData>
  <mergeCells count="1">
    <mergeCell ref="A1:B1"/>
  </mergeCells>
  <phoneticPr fontId="2" type="noConversion"/>
  <conditionalFormatting sqref="C1">
    <cfRule type="duplicateValues" dxfId="111" priority="1"/>
  </conditionalFormatting>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工作表64"/>
  <dimension ref="A1:Q40"/>
  <sheetViews>
    <sheetView topLeftCell="A13" workbookViewId="0">
      <selection sqref="A1:B1"/>
    </sheetView>
  </sheetViews>
  <sheetFormatPr defaultRowHeight="16.2"/>
  <cols>
    <col min="1" max="1" width="3.44140625" bestFit="1" customWidth="1"/>
    <col min="2" max="2" width="17.6640625" bestFit="1" customWidth="1"/>
    <col min="3" max="3" width="17.77734375" bestFit="1" customWidth="1"/>
    <col min="4" max="4" width="10" customWidth="1"/>
    <col min="5" max="5" width="3.44140625" bestFit="1" customWidth="1"/>
    <col min="6" max="6" width="2.44140625" bestFit="1" customWidth="1"/>
    <col min="9" max="9" width="12.77734375" customWidth="1"/>
    <col min="12" max="12" width="23.6640625" customWidth="1"/>
    <col min="13" max="13" width="20.44140625" customWidth="1"/>
  </cols>
  <sheetData>
    <row r="1" spans="1:17" s="2" customFormat="1">
      <c r="A1" s="105" t="s">
        <v>6710</v>
      </c>
      <c r="B1" s="105"/>
      <c r="C1" s="72" t="s">
        <v>5843</v>
      </c>
      <c r="D1" s="2" t="s">
        <v>7943</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2713</v>
      </c>
      <c r="C3" t="s">
        <v>2793</v>
      </c>
      <c r="D3" t="s">
        <v>2504</v>
      </c>
      <c r="E3">
        <v>1</v>
      </c>
    </row>
    <row r="4" spans="1:17">
      <c r="A4">
        <v>2</v>
      </c>
      <c r="B4" t="s">
        <v>2715</v>
      </c>
      <c r="C4" t="s">
        <v>2794</v>
      </c>
      <c r="D4" t="s">
        <v>2504</v>
      </c>
      <c r="E4">
        <v>2</v>
      </c>
    </row>
    <row r="5" spans="1:17">
      <c r="A5">
        <v>3</v>
      </c>
      <c r="B5" t="s">
        <v>2717</v>
      </c>
      <c r="C5" t="s">
        <v>2718</v>
      </c>
      <c r="D5" t="s">
        <v>2504</v>
      </c>
      <c r="E5">
        <v>7</v>
      </c>
    </row>
    <row r="6" spans="1:17">
      <c r="A6">
        <v>4</v>
      </c>
      <c r="B6" t="s">
        <v>3281</v>
      </c>
      <c r="C6" t="s">
        <v>3282</v>
      </c>
      <c r="D6" t="s">
        <v>2504</v>
      </c>
      <c r="E6">
        <v>2</v>
      </c>
    </row>
    <row r="7" spans="1:17">
      <c r="A7">
        <v>5</v>
      </c>
      <c r="B7" t="s">
        <v>3283</v>
      </c>
      <c r="C7" t="s">
        <v>3284</v>
      </c>
      <c r="D7" t="s">
        <v>1940</v>
      </c>
      <c r="E7">
        <v>11</v>
      </c>
      <c r="F7">
        <v>0</v>
      </c>
    </row>
    <row r="8" spans="1:17">
      <c r="A8">
        <v>6</v>
      </c>
      <c r="B8" t="s">
        <v>2514</v>
      </c>
      <c r="C8" t="s">
        <v>2515</v>
      </c>
      <c r="D8" t="s">
        <v>2504</v>
      </c>
      <c r="E8">
        <v>7</v>
      </c>
    </row>
    <row r="9" spans="1:17">
      <c r="A9">
        <v>7</v>
      </c>
      <c r="B9" t="s">
        <v>2637</v>
      </c>
      <c r="C9" t="s">
        <v>2638</v>
      </c>
      <c r="D9" t="s">
        <v>2504</v>
      </c>
      <c r="E9">
        <v>3</v>
      </c>
    </row>
    <row r="10" spans="1:17">
      <c r="A10">
        <v>8</v>
      </c>
      <c r="B10" t="s">
        <v>2891</v>
      </c>
      <c r="C10" t="s">
        <v>2892</v>
      </c>
      <c r="D10" t="s">
        <v>2504</v>
      </c>
      <c r="E10">
        <v>1</v>
      </c>
      <c r="J10" t="s">
        <v>7946</v>
      </c>
      <c r="K10" t="s">
        <v>7947</v>
      </c>
      <c r="L10" t="s">
        <v>7944</v>
      </c>
      <c r="M10" t="s">
        <v>7945</v>
      </c>
      <c r="N10" t="s">
        <v>6731</v>
      </c>
      <c r="O10">
        <v>1</v>
      </c>
      <c r="P10">
        <v>0</v>
      </c>
    </row>
    <row r="11" spans="1:17">
      <c r="A11">
        <v>9</v>
      </c>
      <c r="B11" t="s">
        <v>3089</v>
      </c>
      <c r="C11" t="s">
        <v>3090</v>
      </c>
      <c r="D11" t="s">
        <v>2511</v>
      </c>
      <c r="E11">
        <v>10</v>
      </c>
    </row>
    <row r="12" spans="1:17">
      <c r="A12">
        <v>10</v>
      </c>
      <c r="B12" t="s">
        <v>3285</v>
      </c>
      <c r="C12" t="s">
        <v>3286</v>
      </c>
      <c r="D12" t="s">
        <v>2511</v>
      </c>
      <c r="E12">
        <v>10</v>
      </c>
    </row>
    <row r="13" spans="1:17">
      <c r="A13">
        <v>11</v>
      </c>
      <c r="B13" t="s">
        <v>3287</v>
      </c>
      <c r="C13" t="s">
        <v>3288</v>
      </c>
      <c r="D13" t="s">
        <v>2511</v>
      </c>
      <c r="E13">
        <v>10</v>
      </c>
      <c r="L13" t="s">
        <v>8150</v>
      </c>
      <c r="M13" t="s">
        <v>8151</v>
      </c>
      <c r="N13" t="s">
        <v>6731</v>
      </c>
      <c r="O13">
        <v>10</v>
      </c>
      <c r="P13">
        <v>0</v>
      </c>
    </row>
    <row r="14" spans="1:17">
      <c r="A14">
        <v>12</v>
      </c>
      <c r="B14" t="s">
        <v>3289</v>
      </c>
      <c r="C14" t="s">
        <v>3290</v>
      </c>
      <c r="D14" t="s">
        <v>2511</v>
      </c>
      <c r="E14">
        <v>20</v>
      </c>
      <c r="L14" t="s">
        <v>8150</v>
      </c>
      <c r="M14" t="s">
        <v>8151</v>
      </c>
      <c r="N14" t="s">
        <v>6731</v>
      </c>
      <c r="O14">
        <v>10</v>
      </c>
      <c r="P14">
        <v>0</v>
      </c>
    </row>
    <row r="15" spans="1:17">
      <c r="A15">
        <v>13</v>
      </c>
      <c r="B15" t="s">
        <v>3291</v>
      </c>
      <c r="C15" t="s">
        <v>3292</v>
      </c>
      <c r="D15" t="s">
        <v>2511</v>
      </c>
      <c r="E15">
        <v>10</v>
      </c>
      <c r="L15" t="s">
        <v>8153</v>
      </c>
      <c r="M15" t="s">
        <v>3292</v>
      </c>
      <c r="N15" t="s">
        <v>6731</v>
      </c>
      <c r="O15">
        <v>10</v>
      </c>
      <c r="P15">
        <v>0</v>
      </c>
    </row>
    <row r="16" spans="1:17">
      <c r="A16">
        <v>14</v>
      </c>
      <c r="B16" t="s">
        <v>3293</v>
      </c>
      <c r="C16" t="s">
        <v>3294</v>
      </c>
      <c r="D16" t="s">
        <v>2511</v>
      </c>
      <c r="E16">
        <v>20</v>
      </c>
      <c r="L16" t="s">
        <v>8148</v>
      </c>
      <c r="M16" t="s">
        <v>8149</v>
      </c>
      <c r="N16" t="s">
        <v>6731</v>
      </c>
      <c r="O16">
        <v>20</v>
      </c>
      <c r="P16">
        <v>0</v>
      </c>
    </row>
    <row r="17" spans="1:17">
      <c r="A17">
        <v>15</v>
      </c>
      <c r="B17" t="s">
        <v>3295</v>
      </c>
      <c r="C17" t="s">
        <v>3296</v>
      </c>
      <c r="D17" t="s">
        <v>2511</v>
      </c>
      <c r="E17">
        <v>10</v>
      </c>
      <c r="I17" t="s">
        <v>8180</v>
      </c>
      <c r="L17" t="s">
        <v>8152</v>
      </c>
      <c r="M17" t="s">
        <v>3296</v>
      </c>
      <c r="N17" t="s">
        <v>6731</v>
      </c>
      <c r="O17">
        <v>10</v>
      </c>
      <c r="P17">
        <v>0</v>
      </c>
    </row>
    <row r="18" spans="1:17">
      <c r="A18">
        <v>16</v>
      </c>
      <c r="B18" t="s">
        <v>3297</v>
      </c>
      <c r="C18" t="s">
        <v>3298</v>
      </c>
      <c r="D18" t="s">
        <v>2511</v>
      </c>
      <c r="E18">
        <v>10</v>
      </c>
      <c r="L18" t="s">
        <v>8155</v>
      </c>
      <c r="M18" t="s">
        <v>3298</v>
      </c>
      <c r="N18" t="s">
        <v>6731</v>
      </c>
      <c r="O18">
        <v>10</v>
      </c>
      <c r="P18">
        <v>0</v>
      </c>
    </row>
    <row r="19" spans="1:17">
      <c r="A19">
        <v>17</v>
      </c>
      <c r="B19" t="s">
        <v>3299</v>
      </c>
      <c r="C19" t="s">
        <v>3300</v>
      </c>
      <c r="D19" t="s">
        <v>2504</v>
      </c>
      <c r="E19">
        <v>1</v>
      </c>
      <c r="L19" t="s">
        <v>8156</v>
      </c>
      <c r="M19" t="s">
        <v>3300</v>
      </c>
      <c r="N19" t="s">
        <v>6731</v>
      </c>
      <c r="O19">
        <v>1</v>
      </c>
      <c r="P19">
        <v>0</v>
      </c>
      <c r="Q19" t="s">
        <v>8157</v>
      </c>
    </row>
    <row r="20" spans="1:17">
      <c r="A20">
        <v>18</v>
      </c>
      <c r="B20" t="s">
        <v>3301</v>
      </c>
      <c r="C20" t="s">
        <v>3302</v>
      </c>
      <c r="D20" t="s">
        <v>2504</v>
      </c>
      <c r="E20">
        <v>1</v>
      </c>
      <c r="L20" t="s">
        <v>8158</v>
      </c>
      <c r="M20" t="s">
        <v>3302</v>
      </c>
      <c r="N20" t="s">
        <v>6731</v>
      </c>
      <c r="O20">
        <v>1</v>
      </c>
      <c r="P20">
        <v>0</v>
      </c>
      <c r="Q20" t="s">
        <v>8159</v>
      </c>
    </row>
    <row r="21" spans="1:17">
      <c r="A21">
        <v>19</v>
      </c>
      <c r="B21" t="s">
        <v>3303</v>
      </c>
      <c r="C21" t="s">
        <v>3304</v>
      </c>
      <c r="D21" t="s">
        <v>2504</v>
      </c>
      <c r="E21">
        <v>8</v>
      </c>
      <c r="L21" t="s">
        <v>8160</v>
      </c>
      <c r="M21" t="s">
        <v>3304</v>
      </c>
      <c r="N21" t="s">
        <v>6745</v>
      </c>
      <c r="O21">
        <v>8</v>
      </c>
      <c r="P21">
        <v>0</v>
      </c>
    </row>
    <row r="22" spans="1:17">
      <c r="A22">
        <v>20</v>
      </c>
      <c r="B22" t="s">
        <v>3305</v>
      </c>
      <c r="C22" t="s">
        <v>3306</v>
      </c>
      <c r="D22" t="s">
        <v>2504</v>
      </c>
      <c r="E22">
        <v>6</v>
      </c>
      <c r="L22" t="s">
        <v>8161</v>
      </c>
      <c r="M22" t="s">
        <v>3306</v>
      </c>
      <c r="N22" t="s">
        <v>6762</v>
      </c>
      <c r="O22">
        <v>6</v>
      </c>
      <c r="P22">
        <v>0</v>
      </c>
    </row>
    <row r="23" spans="1:17">
      <c r="A23">
        <v>21</v>
      </c>
      <c r="B23" t="s">
        <v>3307</v>
      </c>
      <c r="C23" t="s">
        <v>3308</v>
      </c>
      <c r="D23" t="s">
        <v>2504</v>
      </c>
      <c r="E23">
        <v>2</v>
      </c>
      <c r="L23" t="s">
        <v>8162</v>
      </c>
      <c r="M23" t="s">
        <v>3308</v>
      </c>
      <c r="N23" t="s">
        <v>6731</v>
      </c>
      <c r="O23">
        <v>2</v>
      </c>
      <c r="P23">
        <v>0</v>
      </c>
      <c r="Q23" t="s">
        <v>8163</v>
      </c>
    </row>
    <row r="24" spans="1:17">
      <c r="A24">
        <v>22</v>
      </c>
      <c r="B24" t="s">
        <v>3309</v>
      </c>
      <c r="C24" t="s">
        <v>3310</v>
      </c>
      <c r="D24" t="s">
        <v>2511</v>
      </c>
      <c r="E24">
        <v>50</v>
      </c>
      <c r="L24" t="s">
        <v>8154</v>
      </c>
      <c r="M24" t="s">
        <v>3310</v>
      </c>
      <c r="N24" t="s">
        <v>6731</v>
      </c>
      <c r="O24">
        <v>50</v>
      </c>
      <c r="P24">
        <v>0</v>
      </c>
    </row>
    <row r="25" spans="1:17">
      <c r="A25">
        <v>23</v>
      </c>
      <c r="B25" t="s">
        <v>3311</v>
      </c>
      <c r="C25" t="s">
        <v>3312</v>
      </c>
      <c r="D25" t="s">
        <v>2504</v>
      </c>
      <c r="E25">
        <v>2</v>
      </c>
      <c r="I25" t="s">
        <v>8181</v>
      </c>
      <c r="L25" t="s">
        <v>8164</v>
      </c>
      <c r="M25" t="s">
        <v>8165</v>
      </c>
      <c r="N25" t="s">
        <v>6731</v>
      </c>
      <c r="O25">
        <v>2</v>
      </c>
      <c r="P25">
        <v>0</v>
      </c>
      <c r="Q25" t="s">
        <v>8166</v>
      </c>
    </row>
    <row r="26" spans="1:17">
      <c r="A26">
        <v>24</v>
      </c>
      <c r="B26" t="s">
        <v>3313</v>
      </c>
      <c r="C26" t="s">
        <v>3314</v>
      </c>
      <c r="D26" t="s">
        <v>2504</v>
      </c>
      <c r="E26">
        <v>11</v>
      </c>
      <c r="I26" s="72"/>
    </row>
    <row r="27" spans="1:17">
      <c r="A27">
        <v>25</v>
      </c>
      <c r="B27" t="s">
        <v>3315</v>
      </c>
      <c r="C27" t="s">
        <v>3316</v>
      </c>
      <c r="D27" t="s">
        <v>2511</v>
      </c>
      <c r="E27">
        <v>12</v>
      </c>
      <c r="I27" t="s">
        <v>8179</v>
      </c>
      <c r="L27" t="s">
        <v>8144</v>
      </c>
      <c r="M27" t="s">
        <v>8145</v>
      </c>
      <c r="N27" t="s">
        <v>6731</v>
      </c>
      <c r="O27">
        <v>10</v>
      </c>
      <c r="P27">
        <v>0</v>
      </c>
    </row>
    <row r="28" spans="1:17">
      <c r="A28">
        <v>26</v>
      </c>
      <c r="B28" t="s">
        <v>3317</v>
      </c>
      <c r="C28" t="s">
        <v>3318</v>
      </c>
      <c r="D28" t="s">
        <v>2511</v>
      </c>
      <c r="E28">
        <v>20</v>
      </c>
      <c r="L28" t="s">
        <v>8146</v>
      </c>
      <c r="M28" t="s">
        <v>8147</v>
      </c>
      <c r="N28" t="s">
        <v>6742</v>
      </c>
      <c r="O28">
        <v>100</v>
      </c>
      <c r="P28">
        <v>0</v>
      </c>
    </row>
    <row r="29" spans="1:17">
      <c r="A29">
        <v>27</v>
      </c>
      <c r="B29" t="s">
        <v>3319</v>
      </c>
      <c r="C29" t="s">
        <v>3320</v>
      </c>
      <c r="D29" t="s">
        <v>2504</v>
      </c>
      <c r="E29">
        <v>3</v>
      </c>
      <c r="L29" t="s">
        <v>8167</v>
      </c>
      <c r="M29" t="s">
        <v>8168</v>
      </c>
      <c r="N29" t="s">
        <v>6731</v>
      </c>
      <c r="O29">
        <v>3</v>
      </c>
      <c r="P29">
        <v>0</v>
      </c>
      <c r="Q29" t="s">
        <v>8169</v>
      </c>
    </row>
    <row r="30" spans="1:17">
      <c r="A30">
        <v>28</v>
      </c>
      <c r="B30" t="s">
        <v>3321</v>
      </c>
      <c r="C30" t="s">
        <v>3322</v>
      </c>
      <c r="D30" t="s">
        <v>2504</v>
      </c>
      <c r="E30">
        <v>11</v>
      </c>
      <c r="L30" t="s">
        <v>8172</v>
      </c>
      <c r="M30" t="s">
        <v>3322</v>
      </c>
      <c r="N30" t="s">
        <v>6762</v>
      </c>
      <c r="O30">
        <v>16</v>
      </c>
      <c r="P30">
        <v>2</v>
      </c>
    </row>
    <row r="31" spans="1:17" ht="81">
      <c r="A31">
        <v>29</v>
      </c>
      <c r="B31" t="s">
        <v>3323</v>
      </c>
      <c r="C31" t="s">
        <v>3324</v>
      </c>
      <c r="D31" t="s">
        <v>2511</v>
      </c>
      <c r="E31">
        <v>10</v>
      </c>
      <c r="I31" s="30" t="s">
        <v>8182</v>
      </c>
      <c r="L31" t="s">
        <v>8170</v>
      </c>
      <c r="M31" t="s">
        <v>3324</v>
      </c>
      <c r="N31" t="s">
        <v>6731</v>
      </c>
      <c r="O31">
        <v>3</v>
      </c>
      <c r="P31">
        <v>0</v>
      </c>
      <c r="Q31" t="s">
        <v>8171</v>
      </c>
    </row>
    <row r="32" spans="1:17">
      <c r="A32">
        <v>30</v>
      </c>
      <c r="B32" t="s">
        <v>3325</v>
      </c>
      <c r="C32" t="s">
        <v>3326</v>
      </c>
      <c r="D32" t="s">
        <v>2511</v>
      </c>
      <c r="E32">
        <v>20</v>
      </c>
      <c r="L32" t="s">
        <v>8173</v>
      </c>
      <c r="M32" t="s">
        <v>3326</v>
      </c>
      <c r="N32" t="s">
        <v>6731</v>
      </c>
      <c r="O32">
        <v>20</v>
      </c>
      <c r="P32">
        <v>0</v>
      </c>
    </row>
    <row r="33" spans="1:16">
      <c r="A33">
        <v>31</v>
      </c>
      <c r="B33" t="s">
        <v>3327</v>
      </c>
      <c r="C33" t="s">
        <v>3328</v>
      </c>
      <c r="D33" t="s">
        <v>2511</v>
      </c>
      <c r="E33">
        <v>20</v>
      </c>
      <c r="L33" t="s">
        <v>8174</v>
      </c>
      <c r="M33" t="s">
        <v>3328</v>
      </c>
      <c r="N33" t="s">
        <v>6731</v>
      </c>
      <c r="O33">
        <v>20</v>
      </c>
      <c r="P33">
        <v>0</v>
      </c>
    </row>
    <row r="34" spans="1:16">
      <c r="A34">
        <v>32</v>
      </c>
      <c r="B34" t="s">
        <v>3329</v>
      </c>
      <c r="C34" t="s">
        <v>3330</v>
      </c>
      <c r="D34" t="s">
        <v>2504</v>
      </c>
      <c r="E34">
        <v>8</v>
      </c>
      <c r="L34" t="s">
        <v>8175</v>
      </c>
      <c r="M34" t="s">
        <v>3330</v>
      </c>
      <c r="N34" t="s">
        <v>6745</v>
      </c>
      <c r="O34">
        <v>8</v>
      </c>
      <c r="P34">
        <v>0</v>
      </c>
    </row>
    <row r="35" spans="1:16">
      <c r="A35">
        <v>33</v>
      </c>
      <c r="B35" t="s">
        <v>3331</v>
      </c>
      <c r="C35" t="s">
        <v>3332</v>
      </c>
      <c r="D35" t="s">
        <v>2504</v>
      </c>
      <c r="E35">
        <v>8</v>
      </c>
      <c r="L35" t="s">
        <v>8176</v>
      </c>
      <c r="M35" t="s">
        <v>3332</v>
      </c>
      <c r="N35" t="s">
        <v>6745</v>
      </c>
      <c r="O35">
        <v>8</v>
      </c>
      <c r="P35">
        <v>0</v>
      </c>
    </row>
    <row r="36" spans="1:16">
      <c r="A36">
        <v>34</v>
      </c>
      <c r="B36" t="s">
        <v>3333</v>
      </c>
      <c r="C36" t="s">
        <v>3334</v>
      </c>
      <c r="D36" t="s">
        <v>2504</v>
      </c>
      <c r="E36">
        <v>8</v>
      </c>
      <c r="L36" t="s">
        <v>8177</v>
      </c>
      <c r="M36" t="s">
        <v>3334</v>
      </c>
      <c r="N36" t="s">
        <v>6745</v>
      </c>
      <c r="O36">
        <v>8</v>
      </c>
      <c r="P36">
        <v>0</v>
      </c>
    </row>
    <row r="37" spans="1:16">
      <c r="A37">
        <v>35</v>
      </c>
      <c r="B37" t="s">
        <v>3335</v>
      </c>
      <c r="C37" t="s">
        <v>1677</v>
      </c>
      <c r="D37" t="s">
        <v>2511</v>
      </c>
      <c r="E37">
        <v>60</v>
      </c>
      <c r="L37" t="s">
        <v>8178</v>
      </c>
      <c r="M37" t="s">
        <v>1677</v>
      </c>
      <c r="N37" t="s">
        <v>6742</v>
      </c>
      <c r="O37">
        <v>120</v>
      </c>
      <c r="P37">
        <v>0</v>
      </c>
    </row>
    <row r="38" spans="1:16">
      <c r="A38">
        <v>36</v>
      </c>
      <c r="B38" s="20" t="s">
        <v>6035</v>
      </c>
      <c r="C38" s="20" t="s">
        <v>6036</v>
      </c>
      <c r="D38" t="s">
        <v>2504</v>
      </c>
      <c r="E38">
        <v>10</v>
      </c>
    </row>
    <row r="39" spans="1:16">
      <c r="A39">
        <v>37</v>
      </c>
      <c r="B39" t="s">
        <v>2909</v>
      </c>
      <c r="C39" t="s">
        <v>2910</v>
      </c>
      <c r="D39" t="s">
        <v>2511</v>
      </c>
      <c r="E39">
        <v>1</v>
      </c>
    </row>
    <row r="40" spans="1:16">
      <c r="A40">
        <v>38</v>
      </c>
      <c r="B40" t="s">
        <v>2546</v>
      </c>
      <c r="D40" t="s">
        <v>1940</v>
      </c>
      <c r="E40">
        <v>7</v>
      </c>
      <c r="F40">
        <v>0</v>
      </c>
    </row>
  </sheetData>
  <mergeCells count="1">
    <mergeCell ref="A1:B1"/>
  </mergeCells>
  <phoneticPr fontId="2" type="noConversion"/>
  <conditionalFormatting sqref="C1">
    <cfRule type="duplicateValues" dxfId="110" priority="1"/>
  </conditionalFormatting>
  <hyperlinks>
    <hyperlink ref="F1" location="AS400清單!A1" display="回首頁" xr:uid="{9D09F1C1-0E28-446E-914C-AFED14C7F513}"/>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工作表65"/>
  <dimension ref="A1:Q8"/>
  <sheetViews>
    <sheetView workbookViewId="0">
      <selection activeCell="J10" sqref="J10"/>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17" s="2" customFormat="1">
      <c r="A1" s="105" t="s">
        <v>6710</v>
      </c>
      <c r="B1" s="105"/>
      <c r="C1" s="72" t="s">
        <v>5845</v>
      </c>
      <c r="D1" s="2" t="s">
        <v>8304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2583</v>
      </c>
      <c r="D3" t="s">
        <v>2504</v>
      </c>
      <c r="E3">
        <v>4</v>
      </c>
    </row>
    <row r="4" spans="1:17">
      <c r="A4">
        <v>2</v>
      </c>
      <c r="B4" t="s">
        <v>2514</v>
      </c>
      <c r="C4" t="s">
        <v>2515</v>
      </c>
      <c r="D4" t="s">
        <v>2504</v>
      </c>
      <c r="E4">
        <v>7</v>
      </c>
    </row>
    <row r="5" spans="1:17">
      <c r="A5">
        <v>3</v>
      </c>
      <c r="B5" t="s">
        <v>2637</v>
      </c>
      <c r="C5" t="s">
        <v>2638</v>
      </c>
      <c r="D5" t="s">
        <v>2504</v>
      </c>
      <c r="E5">
        <v>3</v>
      </c>
    </row>
    <row r="6" spans="1:17">
      <c r="A6">
        <v>4</v>
      </c>
      <c r="B6" t="s">
        <v>2639</v>
      </c>
      <c r="C6" t="s">
        <v>2640</v>
      </c>
      <c r="D6" t="s">
        <v>2504</v>
      </c>
      <c r="E6">
        <v>3</v>
      </c>
    </row>
    <row r="7" spans="1:17">
      <c r="A7">
        <v>5</v>
      </c>
      <c r="B7" t="s">
        <v>3336</v>
      </c>
      <c r="C7" t="s">
        <v>3337</v>
      </c>
      <c r="D7" t="s">
        <v>2511</v>
      </c>
      <c r="E7">
        <v>40</v>
      </c>
      <c r="J7" t="s">
        <v>6479</v>
      </c>
      <c r="K7" t="s">
        <v>6480</v>
      </c>
      <c r="L7" t="s">
        <v>10664</v>
      </c>
      <c r="M7" t="s">
        <v>10665</v>
      </c>
      <c r="N7" t="s">
        <v>10666</v>
      </c>
      <c r="O7">
        <v>40</v>
      </c>
    </row>
    <row r="8" spans="1:17">
      <c r="A8">
        <v>6</v>
      </c>
      <c r="B8" t="s">
        <v>2546</v>
      </c>
      <c r="D8" t="s">
        <v>1940</v>
      </c>
      <c r="E8">
        <v>7</v>
      </c>
      <c r="F8">
        <v>0</v>
      </c>
    </row>
  </sheetData>
  <mergeCells count="1">
    <mergeCell ref="A1:B1"/>
  </mergeCells>
  <phoneticPr fontId="2" type="noConversion"/>
  <conditionalFormatting sqref="C1">
    <cfRule type="duplicateValues" dxfId="109" priority="1"/>
  </conditionalFormatting>
  <hyperlinks>
    <hyperlink ref="F1" location="AS400清單!A1" display="回首頁" xr:uid="{8771ADB9-2545-41EE-9F14-5ABB4C055B17}"/>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工作表66"/>
  <dimension ref="A1:F5"/>
  <sheetViews>
    <sheetView workbookViewId="0"/>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2244</v>
      </c>
      <c r="C1" t="s">
        <v>2245</v>
      </c>
      <c r="D1" s="16" t="s">
        <v>2228</v>
      </c>
      <c r="E1">
        <v>7</v>
      </c>
    </row>
    <row r="2" spans="1:6">
      <c r="A2" s="16">
        <f>A1+1</f>
        <v>2</v>
      </c>
      <c r="B2" t="s">
        <v>3279</v>
      </c>
      <c r="C2" t="s">
        <v>3280</v>
      </c>
      <c r="D2" s="16" t="s">
        <v>2267</v>
      </c>
      <c r="E2">
        <v>60</v>
      </c>
    </row>
    <row r="3" spans="1:6">
      <c r="A3" s="16">
        <f>A2+1</f>
        <v>3</v>
      </c>
      <c r="B3" t="s">
        <v>3338</v>
      </c>
      <c r="C3" t="s">
        <v>3339</v>
      </c>
      <c r="D3" s="16" t="s">
        <v>2228</v>
      </c>
      <c r="E3">
        <v>8</v>
      </c>
    </row>
    <row r="4" spans="1:6">
      <c r="A4" s="16">
        <f>A3+1</f>
        <v>4</v>
      </c>
      <c r="B4" t="s">
        <v>3264</v>
      </c>
      <c r="C4" t="s">
        <v>3265</v>
      </c>
      <c r="D4" s="16" t="s">
        <v>2228</v>
      </c>
      <c r="E4">
        <v>4</v>
      </c>
    </row>
    <row r="5" spans="1:6">
      <c r="A5" s="16">
        <f>A4+1</f>
        <v>5</v>
      </c>
      <c r="B5" t="s">
        <v>2268</v>
      </c>
      <c r="D5" s="16" t="s">
        <v>2252</v>
      </c>
      <c r="E5">
        <v>7</v>
      </c>
      <c r="F5">
        <v>0</v>
      </c>
    </row>
  </sheetData>
  <phoneticPr fontId="2"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工作表67"/>
  <dimension ref="A1:Q13"/>
  <sheetViews>
    <sheetView workbookViewId="0">
      <selection activeCell="K9" sqref="K9"/>
    </sheetView>
  </sheetViews>
  <sheetFormatPr defaultRowHeight="16.2"/>
  <cols>
    <col min="1" max="1" width="3.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17" s="2" customFormat="1">
      <c r="A1" s="105" t="s">
        <v>6710</v>
      </c>
      <c r="B1" s="105"/>
      <c r="C1" s="72" t="s">
        <v>5850</v>
      </c>
      <c r="D1" s="2" t="s">
        <v>8487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2573</v>
      </c>
      <c r="C3" t="s">
        <v>2574</v>
      </c>
      <c r="D3" s="16" t="s">
        <v>2267</v>
      </c>
      <c r="E3">
        <v>10</v>
      </c>
      <c r="J3" t="s">
        <v>8499</v>
      </c>
      <c r="K3" t="s">
        <v>8500</v>
      </c>
      <c r="L3" t="s">
        <v>7371</v>
      </c>
      <c r="M3" t="s">
        <v>8491</v>
      </c>
      <c r="N3" t="s">
        <v>6762</v>
      </c>
      <c r="O3">
        <v>14</v>
      </c>
      <c r="P3">
        <v>0</v>
      </c>
    </row>
    <row r="4" spans="1:17">
      <c r="A4" s="16">
        <f>A3+1</f>
        <v>2</v>
      </c>
      <c r="B4" t="s">
        <v>3340</v>
      </c>
      <c r="C4" t="s">
        <v>3278</v>
      </c>
      <c r="D4" s="16" t="s">
        <v>2267</v>
      </c>
      <c r="E4">
        <v>12</v>
      </c>
      <c r="J4" t="s">
        <v>8499</v>
      </c>
      <c r="K4" t="s">
        <v>8500</v>
      </c>
      <c r="L4" t="s">
        <v>8492</v>
      </c>
      <c r="M4" t="s">
        <v>8493</v>
      </c>
      <c r="N4" t="s">
        <v>6731</v>
      </c>
      <c r="O4">
        <v>10</v>
      </c>
      <c r="P4">
        <v>0</v>
      </c>
    </row>
    <row r="5" spans="1:17">
      <c r="A5" s="16">
        <f t="shared" ref="A5:A13" si="0">A4+1</f>
        <v>3</v>
      </c>
      <c r="B5" t="s">
        <v>3124</v>
      </c>
      <c r="C5" t="s">
        <v>3125</v>
      </c>
      <c r="D5" s="16" t="s">
        <v>2228</v>
      </c>
      <c r="E5">
        <v>8</v>
      </c>
    </row>
    <row r="6" spans="1:17">
      <c r="A6" s="16">
        <f t="shared" si="0"/>
        <v>4</v>
      </c>
      <c r="B6" t="s">
        <v>3341</v>
      </c>
      <c r="C6" t="s">
        <v>3342</v>
      </c>
      <c r="D6" s="16" t="s">
        <v>2252</v>
      </c>
      <c r="E6">
        <v>13</v>
      </c>
      <c r="F6">
        <v>0</v>
      </c>
      <c r="J6" s="72" t="s">
        <v>8499</v>
      </c>
      <c r="K6" s="72" t="s">
        <v>8500</v>
      </c>
      <c r="L6" t="s">
        <v>7874</v>
      </c>
      <c r="M6" t="s">
        <v>2585</v>
      </c>
      <c r="N6" t="s">
        <v>7367</v>
      </c>
      <c r="O6">
        <v>8</v>
      </c>
      <c r="P6">
        <v>0</v>
      </c>
    </row>
    <row r="7" spans="1:17">
      <c r="A7" s="16">
        <f t="shared" si="0"/>
        <v>5</v>
      </c>
      <c r="B7" t="s">
        <v>3343</v>
      </c>
      <c r="C7" t="s">
        <v>3343</v>
      </c>
      <c r="D7" s="16" t="s">
        <v>2267</v>
      </c>
      <c r="E7">
        <v>12</v>
      </c>
      <c r="J7" s="72" t="s">
        <v>8499</v>
      </c>
      <c r="K7" s="72" t="s">
        <v>8500</v>
      </c>
      <c r="L7" t="s">
        <v>7198</v>
      </c>
      <c r="M7" t="s">
        <v>8494</v>
      </c>
      <c r="N7" t="s">
        <v>6731</v>
      </c>
      <c r="O7">
        <v>12</v>
      </c>
      <c r="P7">
        <v>0</v>
      </c>
    </row>
    <row r="8" spans="1:17">
      <c r="A8" s="16">
        <f t="shared" si="0"/>
        <v>6</v>
      </c>
      <c r="B8" t="s">
        <v>2244</v>
      </c>
      <c r="C8" t="s">
        <v>2245</v>
      </c>
      <c r="D8" s="16" t="s">
        <v>2228</v>
      </c>
      <c r="E8">
        <v>7</v>
      </c>
      <c r="J8" s="72" t="s">
        <v>8499</v>
      </c>
      <c r="K8" s="72" t="s">
        <v>8500</v>
      </c>
      <c r="L8" t="s">
        <v>8495</v>
      </c>
      <c r="M8" t="s">
        <v>8496</v>
      </c>
      <c r="N8" t="s">
        <v>8497</v>
      </c>
      <c r="O8" t="s">
        <v>8498</v>
      </c>
      <c r="P8" t="s">
        <v>6768</v>
      </c>
    </row>
    <row r="9" spans="1:17">
      <c r="A9" s="16">
        <f t="shared" si="0"/>
        <v>7</v>
      </c>
      <c r="B9" t="s">
        <v>6007</v>
      </c>
      <c r="C9" t="s">
        <v>3278</v>
      </c>
      <c r="D9" s="16" t="s">
        <v>2267</v>
      </c>
      <c r="E9">
        <v>12</v>
      </c>
      <c r="J9" s="72" t="s">
        <v>10568</v>
      </c>
      <c r="K9" s="72" t="s">
        <v>10569</v>
      </c>
      <c r="L9" t="s">
        <v>10565</v>
      </c>
      <c r="M9" t="s">
        <v>10566</v>
      </c>
      <c r="N9" t="s">
        <v>10567</v>
      </c>
      <c r="O9" s="68">
        <v>3100</v>
      </c>
      <c r="P9" t="s">
        <v>6768</v>
      </c>
    </row>
    <row r="10" spans="1:17">
      <c r="A10" s="16">
        <f t="shared" si="0"/>
        <v>8</v>
      </c>
      <c r="B10" t="s">
        <v>2467</v>
      </c>
      <c r="C10" t="s">
        <v>2468</v>
      </c>
      <c r="D10" s="16" t="s">
        <v>2228</v>
      </c>
      <c r="E10">
        <v>8</v>
      </c>
      <c r="J10" s="72" t="s">
        <v>8499</v>
      </c>
      <c r="K10" s="72" t="s">
        <v>8500</v>
      </c>
      <c r="L10" t="s">
        <v>8327</v>
      </c>
      <c r="M10" t="s">
        <v>2521</v>
      </c>
      <c r="N10" t="s">
        <v>7367</v>
      </c>
      <c r="O10">
        <v>8</v>
      </c>
      <c r="P10">
        <v>0</v>
      </c>
    </row>
    <row r="11" spans="1:17">
      <c r="A11" s="16">
        <f t="shared" si="0"/>
        <v>9</v>
      </c>
      <c r="B11" t="s">
        <v>2469</v>
      </c>
      <c r="C11" t="s">
        <v>2489</v>
      </c>
      <c r="D11" s="16" t="s">
        <v>2228</v>
      </c>
      <c r="E11">
        <v>7</v>
      </c>
    </row>
    <row r="12" spans="1:17">
      <c r="A12" s="16">
        <f t="shared" si="0"/>
        <v>10</v>
      </c>
      <c r="B12" t="s">
        <v>2571</v>
      </c>
      <c r="C12" t="s">
        <v>2572</v>
      </c>
      <c r="D12" s="16" t="s">
        <v>2228</v>
      </c>
      <c r="E12">
        <v>2</v>
      </c>
      <c r="J12" s="72" t="s">
        <v>8499</v>
      </c>
      <c r="K12" s="72" t="s">
        <v>8500</v>
      </c>
      <c r="L12" t="s">
        <v>8488</v>
      </c>
      <c r="M12" t="s">
        <v>8489</v>
      </c>
      <c r="N12" t="s">
        <v>6731</v>
      </c>
      <c r="O12">
        <v>6</v>
      </c>
      <c r="P12">
        <v>0</v>
      </c>
      <c r="Q12" t="s">
        <v>8490</v>
      </c>
    </row>
    <row r="13" spans="1:17">
      <c r="A13" s="16">
        <f t="shared" si="0"/>
        <v>11</v>
      </c>
      <c r="B13" t="s">
        <v>2268</v>
      </c>
      <c r="D13" s="16" t="s">
        <v>2252</v>
      </c>
      <c r="E13">
        <v>7</v>
      </c>
      <c r="F13">
        <v>0</v>
      </c>
    </row>
  </sheetData>
  <mergeCells count="1">
    <mergeCell ref="A1:B1"/>
  </mergeCells>
  <phoneticPr fontId="2" type="noConversion"/>
  <conditionalFormatting sqref="C1">
    <cfRule type="duplicateValues" dxfId="108" priority="1"/>
  </conditionalFormatting>
  <hyperlinks>
    <hyperlink ref="F1" location="AS400清單!A1" display="回首頁" xr:uid="{1F80E682-7C8D-4195-9DA9-91BA03962359}"/>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工作表68"/>
  <dimension ref="A1:Q15"/>
  <sheetViews>
    <sheetView workbookViewId="0">
      <selection activeCell="I11" sqref="I11"/>
    </sheetView>
  </sheetViews>
  <sheetFormatPr defaultRowHeight="16.2"/>
  <cols>
    <col min="1" max="1" width="4.77734375" customWidth="1"/>
    <col min="2" max="2" width="17.6640625" bestFit="1" customWidth="1"/>
    <col min="3" max="3" width="12.88671875" bestFit="1" customWidth="1"/>
    <col min="4" max="4" width="3.109375" bestFit="1" customWidth="1"/>
    <col min="5" max="5" width="8.6640625" customWidth="1"/>
    <col min="6" max="6" width="2.44140625" bestFit="1" customWidth="1"/>
  </cols>
  <sheetData>
    <row r="1" spans="1:17" s="2" customFormat="1">
      <c r="A1" s="105" t="s">
        <v>6844</v>
      </c>
      <c r="B1" s="105"/>
      <c r="C1" s="2" t="s">
        <v>6865</v>
      </c>
      <c r="D1" s="2" t="s">
        <v>6866</v>
      </c>
    </row>
    <row r="2" spans="1:17" s="2" customFormat="1">
      <c r="A2" s="62" t="s">
        <v>6712</v>
      </c>
      <c r="B2" s="62" t="s">
        <v>6845</v>
      </c>
      <c r="C2" s="62" t="s">
        <v>6846</v>
      </c>
      <c r="D2" s="62" t="s">
        <v>6847</v>
      </c>
      <c r="E2" s="62" t="s">
        <v>6715</v>
      </c>
      <c r="F2" s="62" t="s">
        <v>6725</v>
      </c>
      <c r="G2" s="62" t="s">
        <v>6728</v>
      </c>
      <c r="H2" s="63" t="s">
        <v>6735</v>
      </c>
      <c r="I2" s="63" t="s">
        <v>6734</v>
      </c>
      <c r="J2" s="63" t="s">
        <v>6716</v>
      </c>
      <c r="K2" s="63" t="s">
        <v>6848</v>
      </c>
      <c r="L2" s="63" t="s">
        <v>6849</v>
      </c>
      <c r="M2" s="63" t="s">
        <v>6850</v>
      </c>
      <c r="N2" s="63" t="s">
        <v>6723</v>
      </c>
      <c r="O2" s="63" t="s">
        <v>6851</v>
      </c>
      <c r="P2" s="63" t="s">
        <v>6725</v>
      </c>
      <c r="Q2" s="63" t="s">
        <v>6852</v>
      </c>
    </row>
    <row r="3" spans="1:17">
      <c r="A3" s="16">
        <v>1</v>
      </c>
      <c r="B3" t="s">
        <v>3344</v>
      </c>
      <c r="C3" t="s">
        <v>2422</v>
      </c>
      <c r="D3" s="16" t="s">
        <v>2228</v>
      </c>
      <c r="E3">
        <v>3</v>
      </c>
    </row>
    <row r="4" spans="1:17">
      <c r="A4" s="16">
        <f>A3+1</f>
        <v>2</v>
      </c>
      <c r="B4" t="s">
        <v>3345</v>
      </c>
      <c r="C4" t="s">
        <v>2867</v>
      </c>
      <c r="D4" s="16" t="s">
        <v>2228</v>
      </c>
      <c r="E4">
        <v>3</v>
      </c>
    </row>
    <row r="5" spans="1:17">
      <c r="A5" s="16">
        <f t="shared" ref="A5:A15" si="0">A4+1</f>
        <v>3</v>
      </c>
      <c r="B5" t="s">
        <v>3346</v>
      </c>
      <c r="C5" t="s">
        <v>2866</v>
      </c>
      <c r="D5" s="16" t="s">
        <v>2267</v>
      </c>
      <c r="E5">
        <v>10</v>
      </c>
    </row>
    <row r="6" spans="1:17">
      <c r="A6" s="16">
        <f t="shared" si="0"/>
        <v>4</v>
      </c>
      <c r="B6" t="s">
        <v>3347</v>
      </c>
      <c r="C6" t="s">
        <v>2867</v>
      </c>
      <c r="D6" s="16" t="s">
        <v>2267</v>
      </c>
      <c r="E6">
        <v>12</v>
      </c>
      <c r="J6" t="s">
        <v>6184</v>
      </c>
      <c r="K6" t="s">
        <v>9785</v>
      </c>
      <c r="L6" t="s">
        <v>6855</v>
      </c>
      <c r="M6" t="s">
        <v>6856</v>
      </c>
      <c r="N6" t="s">
        <v>6742</v>
      </c>
      <c r="O6">
        <v>12</v>
      </c>
      <c r="P6">
        <v>0</v>
      </c>
    </row>
    <row r="7" spans="1:17">
      <c r="A7" s="16">
        <f t="shared" si="0"/>
        <v>5</v>
      </c>
      <c r="B7" t="s">
        <v>3348</v>
      </c>
      <c r="C7" t="s">
        <v>3349</v>
      </c>
      <c r="D7" s="16" t="s">
        <v>2267</v>
      </c>
      <c r="E7">
        <v>1</v>
      </c>
    </row>
    <row r="8" spans="1:17">
      <c r="A8" s="16">
        <f t="shared" si="0"/>
        <v>6</v>
      </c>
      <c r="B8" t="s">
        <v>3350</v>
      </c>
      <c r="C8" t="s">
        <v>3351</v>
      </c>
      <c r="D8" s="16" t="s">
        <v>2228</v>
      </c>
      <c r="E8">
        <v>2</v>
      </c>
      <c r="J8" s="72" t="s">
        <v>6184</v>
      </c>
      <c r="K8" s="72" t="s">
        <v>9785</v>
      </c>
      <c r="L8" t="s">
        <v>9784</v>
      </c>
      <c r="M8" t="s">
        <v>6854</v>
      </c>
      <c r="N8" t="s">
        <v>6731</v>
      </c>
      <c r="O8">
        <v>2</v>
      </c>
      <c r="P8">
        <v>0</v>
      </c>
    </row>
    <row r="9" spans="1:17">
      <c r="A9" s="16">
        <f t="shared" si="0"/>
        <v>7</v>
      </c>
      <c r="B9" t="s">
        <v>10570</v>
      </c>
      <c r="C9" t="s">
        <v>3352</v>
      </c>
      <c r="D9" s="16" t="s">
        <v>2267</v>
      </c>
      <c r="E9">
        <v>2</v>
      </c>
      <c r="J9" t="s">
        <v>6184</v>
      </c>
      <c r="K9" t="s">
        <v>9785</v>
      </c>
      <c r="L9" t="s">
        <v>10571</v>
      </c>
      <c r="M9" t="s">
        <v>10572</v>
      </c>
      <c r="N9" t="s">
        <v>6731</v>
      </c>
      <c r="O9">
        <v>2</v>
      </c>
      <c r="P9">
        <v>0</v>
      </c>
    </row>
    <row r="10" spans="1:17">
      <c r="A10" s="16">
        <f t="shared" si="0"/>
        <v>8</v>
      </c>
      <c r="B10" t="s">
        <v>3353</v>
      </c>
      <c r="C10" t="s">
        <v>3354</v>
      </c>
      <c r="D10" s="16" t="s">
        <v>2228</v>
      </c>
      <c r="E10">
        <v>3</v>
      </c>
      <c r="J10" s="72" t="s">
        <v>6184</v>
      </c>
      <c r="K10" s="72" t="s">
        <v>9785</v>
      </c>
      <c r="L10" t="s">
        <v>6861</v>
      </c>
      <c r="M10" t="s">
        <v>5742</v>
      </c>
      <c r="N10" t="s">
        <v>6731</v>
      </c>
      <c r="O10">
        <v>3</v>
      </c>
      <c r="P10">
        <v>0</v>
      </c>
    </row>
    <row r="11" spans="1:17">
      <c r="A11" s="16">
        <f t="shared" si="0"/>
        <v>9</v>
      </c>
      <c r="B11" t="s">
        <v>3355</v>
      </c>
      <c r="C11" t="s">
        <v>3356</v>
      </c>
      <c r="D11" s="16" t="s">
        <v>2267</v>
      </c>
      <c r="E11">
        <v>6</v>
      </c>
      <c r="J11" s="72" t="s">
        <v>6184</v>
      </c>
      <c r="K11" s="72" t="s">
        <v>9785</v>
      </c>
      <c r="L11" t="s">
        <v>6857</v>
      </c>
      <c r="M11" t="s">
        <v>6858</v>
      </c>
      <c r="N11" t="s">
        <v>6742</v>
      </c>
      <c r="O11">
        <v>6</v>
      </c>
      <c r="P11">
        <v>0</v>
      </c>
    </row>
    <row r="12" spans="1:17">
      <c r="A12" s="16">
        <f t="shared" si="0"/>
        <v>10</v>
      </c>
      <c r="B12" t="s">
        <v>3357</v>
      </c>
      <c r="C12" t="s">
        <v>3358</v>
      </c>
      <c r="D12" s="16" t="s">
        <v>2267</v>
      </c>
      <c r="E12">
        <v>8</v>
      </c>
      <c r="J12" s="72" t="s">
        <v>6184</v>
      </c>
      <c r="K12" s="72" t="s">
        <v>9785</v>
      </c>
      <c r="L12" t="s">
        <v>6859</v>
      </c>
      <c r="M12" t="s">
        <v>6860</v>
      </c>
      <c r="N12" t="s">
        <v>6742</v>
      </c>
      <c r="O12">
        <v>8</v>
      </c>
      <c r="P12">
        <v>0</v>
      </c>
    </row>
    <row r="13" spans="1:17">
      <c r="A13" s="16">
        <f t="shared" si="0"/>
        <v>11</v>
      </c>
      <c r="B13" t="s">
        <v>3130</v>
      </c>
      <c r="C13" t="s">
        <v>3131</v>
      </c>
      <c r="D13" s="16" t="s">
        <v>2267</v>
      </c>
      <c r="E13">
        <v>6</v>
      </c>
      <c r="J13" s="72" t="s">
        <v>6184</v>
      </c>
      <c r="K13" s="72" t="s">
        <v>9785</v>
      </c>
      <c r="L13" t="s">
        <v>6862</v>
      </c>
      <c r="M13" t="s">
        <v>3147</v>
      </c>
      <c r="N13" t="s">
        <v>6731</v>
      </c>
      <c r="O13">
        <v>6</v>
      </c>
      <c r="P13">
        <v>0</v>
      </c>
    </row>
    <row r="14" spans="1:17" ht="64.8">
      <c r="A14" s="16">
        <f t="shared" si="0"/>
        <v>12</v>
      </c>
      <c r="B14" t="s">
        <v>3359</v>
      </c>
      <c r="C14" t="s">
        <v>3360</v>
      </c>
      <c r="D14" s="16" t="s">
        <v>2267</v>
      </c>
      <c r="E14">
        <v>1</v>
      </c>
      <c r="G14" t="s">
        <v>6620</v>
      </c>
      <c r="H14" s="30" t="s">
        <v>9786</v>
      </c>
      <c r="J14" s="72" t="s">
        <v>6184</v>
      </c>
      <c r="K14" s="72" t="s">
        <v>9785</v>
      </c>
      <c r="L14" t="s">
        <v>6863</v>
      </c>
      <c r="M14" t="s">
        <v>6864</v>
      </c>
      <c r="N14" t="s">
        <v>6731</v>
      </c>
      <c r="O14">
        <v>1</v>
      </c>
      <c r="P14">
        <v>0</v>
      </c>
    </row>
    <row r="15" spans="1:17">
      <c r="A15" s="16">
        <f t="shared" si="0"/>
        <v>13</v>
      </c>
      <c r="B15" t="s">
        <v>2268</v>
      </c>
      <c r="D15" s="16" t="s">
        <v>2252</v>
      </c>
      <c r="E15">
        <v>7</v>
      </c>
      <c r="F15">
        <v>0</v>
      </c>
    </row>
  </sheetData>
  <mergeCells count="1">
    <mergeCell ref="A1:B1"/>
  </mergeCells>
  <phoneticPr fontId="2"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工作表69"/>
  <dimension ref="A1:Q10"/>
  <sheetViews>
    <sheetView workbookViewId="0">
      <selection activeCell="J8" sqref="J8"/>
    </sheetView>
  </sheetViews>
  <sheetFormatPr defaultRowHeight="16.2"/>
  <cols>
    <col min="1" max="1" width="2.44140625" bestFit="1" customWidth="1"/>
    <col min="2" max="2" width="17.6640625" bestFit="1" customWidth="1"/>
    <col min="3" max="3" width="10.44140625" bestFit="1" customWidth="1"/>
    <col min="4" max="4" width="10.44140625" style="20" customWidth="1"/>
    <col min="5" max="5" width="3.44140625" bestFit="1" customWidth="1"/>
    <col min="6" max="6" width="2.44140625" bestFit="1" customWidth="1"/>
    <col min="8" max="8" width="9.77734375" customWidth="1"/>
  </cols>
  <sheetData>
    <row r="1" spans="1:17" s="2" customFormat="1">
      <c r="A1" s="105" t="s">
        <v>6710</v>
      </c>
      <c r="B1" s="105"/>
      <c r="C1" s="72" t="s">
        <v>8879</v>
      </c>
      <c r="D1" s="2" t="s">
        <v>8880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2244</v>
      </c>
      <c r="C3" t="s">
        <v>2245</v>
      </c>
      <c r="D3" s="20" t="s">
        <v>6028</v>
      </c>
      <c r="E3" s="16">
        <v>7</v>
      </c>
      <c r="J3" t="s">
        <v>8887</v>
      </c>
      <c r="K3" t="s">
        <v>6230</v>
      </c>
      <c r="L3" t="s">
        <v>7160</v>
      </c>
      <c r="M3" t="s">
        <v>7686</v>
      </c>
      <c r="N3" t="s">
        <v>6762</v>
      </c>
      <c r="O3">
        <v>7</v>
      </c>
      <c r="P3">
        <v>0</v>
      </c>
    </row>
    <row r="4" spans="1:17">
      <c r="A4" s="16">
        <f>A3+1</f>
        <v>2</v>
      </c>
      <c r="B4" t="s">
        <v>2270</v>
      </c>
      <c r="C4" t="s">
        <v>2271</v>
      </c>
      <c r="D4" s="20" t="s">
        <v>6028</v>
      </c>
      <c r="E4" s="16">
        <v>3</v>
      </c>
      <c r="J4" s="72" t="s">
        <v>8887</v>
      </c>
      <c r="K4" s="72" t="s">
        <v>6230</v>
      </c>
      <c r="L4" t="s">
        <v>7161</v>
      </c>
      <c r="M4" t="s">
        <v>2638</v>
      </c>
      <c r="N4" t="s">
        <v>6762</v>
      </c>
      <c r="O4">
        <v>3</v>
      </c>
      <c r="P4">
        <v>0</v>
      </c>
    </row>
    <row r="5" spans="1:17">
      <c r="A5" s="16">
        <f t="shared" ref="A5:A10" si="0">A4+1</f>
        <v>3</v>
      </c>
      <c r="B5" t="s">
        <v>3361</v>
      </c>
      <c r="C5" t="s">
        <v>3362</v>
      </c>
      <c r="D5" s="20" t="s">
        <v>6026</v>
      </c>
      <c r="E5" s="16">
        <v>10</v>
      </c>
    </row>
    <row r="6" spans="1:17" ht="210.6">
      <c r="A6" s="16">
        <f t="shared" si="0"/>
        <v>4</v>
      </c>
      <c r="B6" t="s">
        <v>3363</v>
      </c>
      <c r="C6" t="s">
        <v>3364</v>
      </c>
      <c r="D6" s="20" t="s">
        <v>6026</v>
      </c>
      <c r="E6" s="16">
        <v>1</v>
      </c>
      <c r="G6" s="30" t="s">
        <v>8889</v>
      </c>
      <c r="H6" s="30" t="s">
        <v>8888</v>
      </c>
      <c r="I6" t="s">
        <v>8886</v>
      </c>
      <c r="J6" s="72" t="s">
        <v>8887</v>
      </c>
      <c r="K6" s="72" t="s">
        <v>6230</v>
      </c>
      <c r="L6" t="s">
        <v>8881</v>
      </c>
      <c r="M6" t="s">
        <v>8882</v>
      </c>
      <c r="N6" t="s">
        <v>6731</v>
      </c>
      <c r="O6">
        <v>2</v>
      </c>
      <c r="P6">
        <v>0</v>
      </c>
    </row>
    <row r="7" spans="1:17">
      <c r="A7" s="16">
        <f t="shared" si="0"/>
        <v>5</v>
      </c>
      <c r="B7" t="s">
        <v>3365</v>
      </c>
      <c r="C7" t="s">
        <v>3366</v>
      </c>
      <c r="D7" s="20" t="s">
        <v>6028</v>
      </c>
      <c r="E7" s="16">
        <v>8</v>
      </c>
      <c r="J7" s="72" t="s">
        <v>8887</v>
      </c>
      <c r="K7" s="72" t="s">
        <v>6230</v>
      </c>
      <c r="L7" t="s">
        <v>7847</v>
      </c>
      <c r="M7" t="s">
        <v>8883</v>
      </c>
      <c r="N7" t="s">
        <v>7402</v>
      </c>
      <c r="O7">
        <v>8</v>
      </c>
      <c r="P7">
        <v>0</v>
      </c>
    </row>
    <row r="8" spans="1:17">
      <c r="A8" s="16">
        <f t="shared" si="0"/>
        <v>6</v>
      </c>
      <c r="B8" t="s">
        <v>3367</v>
      </c>
      <c r="C8" t="s">
        <v>3368</v>
      </c>
      <c r="D8" s="20" t="s">
        <v>6028</v>
      </c>
      <c r="E8" s="16">
        <v>8</v>
      </c>
      <c r="J8" s="72" t="s">
        <v>8887</v>
      </c>
      <c r="K8" s="72" t="s">
        <v>6230</v>
      </c>
      <c r="L8" t="s">
        <v>8884</v>
      </c>
      <c r="M8" t="s">
        <v>8885</v>
      </c>
      <c r="N8" t="s">
        <v>7402</v>
      </c>
      <c r="O8">
        <v>8</v>
      </c>
      <c r="P8">
        <v>0</v>
      </c>
    </row>
    <row r="9" spans="1:17">
      <c r="A9" s="16">
        <f t="shared" si="0"/>
        <v>7</v>
      </c>
      <c r="B9" t="s">
        <v>3279</v>
      </c>
      <c r="C9" t="s">
        <v>3280</v>
      </c>
      <c r="D9" s="20" t="s">
        <v>6026</v>
      </c>
      <c r="E9" s="16">
        <v>60</v>
      </c>
      <c r="J9" s="72" t="s">
        <v>8887</v>
      </c>
      <c r="K9" s="72" t="s">
        <v>6230</v>
      </c>
      <c r="L9" t="s">
        <v>8178</v>
      </c>
      <c r="M9" t="s">
        <v>1677</v>
      </c>
      <c r="N9" t="s">
        <v>6742</v>
      </c>
      <c r="O9">
        <v>60</v>
      </c>
      <c r="P9">
        <v>0</v>
      </c>
    </row>
    <row r="10" spans="1:17">
      <c r="A10" s="16">
        <f t="shared" si="0"/>
        <v>8</v>
      </c>
      <c r="B10" t="s">
        <v>2268</v>
      </c>
      <c r="D10" s="20" t="s">
        <v>6027</v>
      </c>
      <c r="E10" s="16">
        <v>7</v>
      </c>
      <c r="F10">
        <v>0</v>
      </c>
    </row>
  </sheetData>
  <mergeCells count="1">
    <mergeCell ref="A1:B1"/>
  </mergeCells>
  <phoneticPr fontId="2" type="noConversion"/>
  <conditionalFormatting sqref="C1">
    <cfRule type="duplicateValues" dxfId="107" priority="1"/>
  </conditionalFormatting>
  <hyperlinks>
    <hyperlink ref="F1" location="AS400清單!A1" display="回首頁" xr:uid="{461D3951-523D-425E-AFFA-2A8E15119754}"/>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工作表70"/>
  <dimension ref="A1:Q15"/>
  <sheetViews>
    <sheetView topLeftCell="A7" workbookViewId="0">
      <selection activeCell="H8" sqref="H8"/>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7" max="7" width="15.109375" customWidth="1"/>
    <col min="8" max="8" width="25.6640625" customWidth="1"/>
    <col min="9" max="9" width="21.5546875" customWidth="1"/>
  </cols>
  <sheetData>
    <row r="1" spans="1:17" s="2" customFormat="1">
      <c r="A1" s="105" t="s">
        <v>6710</v>
      </c>
      <c r="B1" s="105"/>
      <c r="C1" s="72" t="s">
        <v>5855</v>
      </c>
      <c r="D1" s="2" t="s">
        <v>7860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3140</v>
      </c>
      <c r="C3" t="s">
        <v>3141</v>
      </c>
      <c r="D3" t="s">
        <v>2504</v>
      </c>
      <c r="E3">
        <v>8</v>
      </c>
      <c r="J3" t="s">
        <v>7875</v>
      </c>
      <c r="K3" t="s">
        <v>7876</v>
      </c>
      <c r="L3" t="s">
        <v>7847</v>
      </c>
      <c r="M3" t="s">
        <v>4963</v>
      </c>
      <c r="N3" t="s">
        <v>7402</v>
      </c>
      <c r="O3">
        <v>8</v>
      </c>
      <c r="P3">
        <v>0</v>
      </c>
      <c r="Q3" t="s">
        <v>7864</v>
      </c>
    </row>
    <row r="4" spans="1:17">
      <c r="A4">
        <v>2</v>
      </c>
      <c r="B4" t="s">
        <v>3369</v>
      </c>
      <c r="C4" t="s">
        <v>1706</v>
      </c>
      <c r="D4" t="s">
        <v>2504</v>
      </c>
      <c r="E4">
        <v>3</v>
      </c>
    </row>
    <row r="5" spans="1:17" ht="81">
      <c r="A5">
        <v>3</v>
      </c>
      <c r="B5" t="s">
        <v>2514</v>
      </c>
      <c r="C5" t="s">
        <v>2515</v>
      </c>
      <c r="D5" t="s">
        <v>2504</v>
      </c>
      <c r="E5">
        <v>7</v>
      </c>
      <c r="I5" s="30" t="s">
        <v>7881</v>
      </c>
      <c r="J5" s="72" t="s">
        <v>7877</v>
      </c>
      <c r="K5" s="72" t="s">
        <v>7878</v>
      </c>
      <c r="L5" t="s">
        <v>7861</v>
      </c>
      <c r="M5" t="s">
        <v>7862</v>
      </c>
      <c r="N5" t="s">
        <v>7091</v>
      </c>
      <c r="O5" t="s">
        <v>7863</v>
      </c>
      <c r="P5" t="s">
        <v>6768</v>
      </c>
    </row>
    <row r="6" spans="1:17">
      <c r="A6">
        <v>4</v>
      </c>
      <c r="B6" t="s">
        <v>2637</v>
      </c>
      <c r="C6" t="s">
        <v>2638</v>
      </c>
      <c r="D6" t="s">
        <v>2504</v>
      </c>
      <c r="E6">
        <v>3</v>
      </c>
      <c r="J6" s="72" t="s">
        <v>7875</v>
      </c>
      <c r="K6" s="72" t="s">
        <v>7876</v>
      </c>
      <c r="L6" t="s">
        <v>7161</v>
      </c>
      <c r="M6" t="s">
        <v>4853</v>
      </c>
      <c r="N6" t="s">
        <v>6762</v>
      </c>
      <c r="O6">
        <v>3</v>
      </c>
      <c r="P6">
        <v>0</v>
      </c>
    </row>
    <row r="7" spans="1:17">
      <c r="A7">
        <v>5</v>
      </c>
      <c r="B7" t="s">
        <v>3011</v>
      </c>
      <c r="C7" t="s">
        <v>3012</v>
      </c>
      <c r="D7" t="s">
        <v>2511</v>
      </c>
      <c r="E7">
        <v>2</v>
      </c>
    </row>
    <row r="8" spans="1:17" ht="243">
      <c r="A8">
        <v>6</v>
      </c>
      <c r="B8" t="s">
        <v>2602</v>
      </c>
      <c r="C8" t="s">
        <v>2603</v>
      </c>
      <c r="D8" t="s">
        <v>2504</v>
      </c>
      <c r="E8">
        <v>2</v>
      </c>
      <c r="G8" s="30" t="s">
        <v>7880</v>
      </c>
      <c r="H8" s="30" t="s">
        <v>7879</v>
      </c>
      <c r="J8" s="72" t="s">
        <v>7875</v>
      </c>
      <c r="K8" s="72" t="s">
        <v>7876</v>
      </c>
      <c r="L8" t="s">
        <v>7865</v>
      </c>
      <c r="M8" t="s">
        <v>7866</v>
      </c>
      <c r="N8" t="s">
        <v>6731</v>
      </c>
      <c r="O8">
        <v>2</v>
      </c>
      <c r="P8">
        <v>0</v>
      </c>
      <c r="Q8" s="30"/>
    </row>
    <row r="9" spans="1:17">
      <c r="A9">
        <v>7</v>
      </c>
      <c r="B9" t="s">
        <v>3370</v>
      </c>
      <c r="C9" t="s">
        <v>3371</v>
      </c>
      <c r="D9" t="s">
        <v>1940</v>
      </c>
      <c r="E9">
        <v>13</v>
      </c>
      <c r="J9" s="72" t="s">
        <v>7875</v>
      </c>
      <c r="K9" s="72" t="s">
        <v>7876</v>
      </c>
      <c r="L9" t="s">
        <v>7867</v>
      </c>
      <c r="M9" t="s">
        <v>3371</v>
      </c>
      <c r="N9" t="s">
        <v>6762</v>
      </c>
      <c r="O9">
        <v>16</v>
      </c>
      <c r="P9">
        <v>2</v>
      </c>
    </row>
    <row r="10" spans="1:17">
      <c r="A10">
        <v>8</v>
      </c>
      <c r="B10" t="s">
        <v>3372</v>
      </c>
      <c r="C10" t="s">
        <v>3373</v>
      </c>
      <c r="D10" t="s">
        <v>2511</v>
      </c>
      <c r="E10">
        <v>2</v>
      </c>
      <c r="J10" s="72" t="s">
        <v>7875</v>
      </c>
      <c r="K10" s="72" t="s">
        <v>7876</v>
      </c>
      <c r="L10" t="s">
        <v>7868</v>
      </c>
      <c r="M10" t="s">
        <v>7869</v>
      </c>
      <c r="N10" t="s">
        <v>6731</v>
      </c>
      <c r="O10">
        <v>2</v>
      </c>
      <c r="P10">
        <v>0</v>
      </c>
    </row>
    <row r="11" spans="1:17">
      <c r="A11">
        <v>9</v>
      </c>
      <c r="B11" t="s">
        <v>3374</v>
      </c>
      <c r="C11" t="s">
        <v>3375</v>
      </c>
      <c r="D11" t="s">
        <v>2511</v>
      </c>
      <c r="E11">
        <v>15</v>
      </c>
      <c r="J11" s="72" t="s">
        <v>7875</v>
      </c>
      <c r="K11" s="72" t="s">
        <v>7876</v>
      </c>
      <c r="L11" t="s">
        <v>7870</v>
      </c>
      <c r="M11" t="s">
        <v>7871</v>
      </c>
      <c r="N11" t="s">
        <v>6731</v>
      </c>
      <c r="O11">
        <v>15</v>
      </c>
      <c r="P11">
        <v>0</v>
      </c>
    </row>
    <row r="12" spans="1:17">
      <c r="A12">
        <v>10</v>
      </c>
      <c r="B12" t="s">
        <v>3376</v>
      </c>
      <c r="C12" t="s">
        <v>3377</v>
      </c>
      <c r="D12" t="s">
        <v>2511</v>
      </c>
      <c r="E12">
        <v>15</v>
      </c>
      <c r="J12" s="72" t="s">
        <v>7875</v>
      </c>
      <c r="K12" s="72" t="s">
        <v>7876</v>
      </c>
      <c r="L12" t="s">
        <v>7872</v>
      </c>
      <c r="M12" t="s">
        <v>7873</v>
      </c>
      <c r="N12" t="s">
        <v>6731</v>
      </c>
      <c r="O12">
        <v>15</v>
      </c>
      <c r="P12">
        <v>0</v>
      </c>
    </row>
    <row r="13" spans="1:17">
      <c r="A13">
        <v>11</v>
      </c>
      <c r="B13" t="s">
        <v>3378</v>
      </c>
      <c r="C13" t="s">
        <v>1677</v>
      </c>
      <c r="D13" t="s">
        <v>2511</v>
      </c>
      <c r="E13">
        <v>40</v>
      </c>
      <c r="J13" s="72" t="s">
        <v>7875</v>
      </c>
      <c r="K13" s="72" t="s">
        <v>7876</v>
      </c>
      <c r="L13" t="s">
        <v>7882</v>
      </c>
      <c r="M13" t="s">
        <v>1677</v>
      </c>
      <c r="N13" t="s">
        <v>6742</v>
      </c>
      <c r="O13">
        <v>100</v>
      </c>
      <c r="P13">
        <v>0</v>
      </c>
    </row>
    <row r="14" spans="1:17">
      <c r="A14">
        <v>12</v>
      </c>
      <c r="B14" t="s">
        <v>2584</v>
      </c>
      <c r="C14" t="s">
        <v>2585</v>
      </c>
      <c r="D14" t="s">
        <v>2504</v>
      </c>
      <c r="E14">
        <v>8</v>
      </c>
      <c r="J14" s="72" t="s">
        <v>7875</v>
      </c>
      <c r="K14" s="72" t="s">
        <v>7876</v>
      </c>
      <c r="L14" t="s">
        <v>7874</v>
      </c>
      <c r="M14" t="s">
        <v>2585</v>
      </c>
      <c r="N14" t="s">
        <v>7321</v>
      </c>
      <c r="O14">
        <v>8</v>
      </c>
      <c r="P14">
        <v>0</v>
      </c>
    </row>
    <row r="15" spans="1:17">
      <c r="A15">
        <v>13</v>
      </c>
      <c r="B15" t="s">
        <v>2546</v>
      </c>
      <c r="D15" t="s">
        <v>1940</v>
      </c>
      <c r="E15">
        <v>7</v>
      </c>
      <c r="F15">
        <v>0</v>
      </c>
    </row>
  </sheetData>
  <mergeCells count="1">
    <mergeCell ref="A1:B1"/>
  </mergeCells>
  <phoneticPr fontId="2" type="noConversion"/>
  <conditionalFormatting sqref="C1">
    <cfRule type="duplicateValues" dxfId="106" priority="1"/>
  </conditionalFormatting>
  <hyperlinks>
    <hyperlink ref="F1" location="AS400清單!A1" display="回首頁" xr:uid="{7F799B5D-17FF-4E66-B195-A73A05D4EF5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工作表71"/>
  <dimension ref="A1:T52"/>
  <sheetViews>
    <sheetView topLeftCell="A25" workbookViewId="0">
      <selection activeCell="A44" sqref="A44:XFD44"/>
    </sheetView>
  </sheetViews>
  <sheetFormatPr defaultRowHeight="16.2"/>
  <cols>
    <col min="1" max="1" width="3.44140625" bestFit="1" customWidth="1"/>
    <col min="2" max="2" width="17.6640625" bestFit="1" customWidth="1"/>
    <col min="3" max="3" width="16.88671875" bestFit="1" customWidth="1"/>
    <col min="4" max="4" width="3.109375" bestFit="1" customWidth="1"/>
    <col min="5" max="5" width="3.44140625" bestFit="1" customWidth="1"/>
    <col min="6" max="6" width="2.44140625" bestFit="1" customWidth="1"/>
  </cols>
  <sheetData>
    <row r="1" spans="1:17" s="2" customFormat="1">
      <c r="A1" s="105" t="s">
        <v>6710</v>
      </c>
      <c r="B1" s="105"/>
      <c r="C1" s="72" t="s">
        <v>8634</v>
      </c>
      <c r="D1" s="2" t="s">
        <v>8635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s="20" t="s">
        <v>2547</v>
      </c>
      <c r="C4" t="s">
        <v>2548</v>
      </c>
      <c r="D4" s="16" t="s">
        <v>2228</v>
      </c>
      <c r="E4">
        <v>6</v>
      </c>
      <c r="J4" t="s">
        <v>6326</v>
      </c>
      <c r="K4" t="s">
        <v>6228</v>
      </c>
      <c r="L4" t="s">
        <v>8579</v>
      </c>
      <c r="M4" t="s">
        <v>8636</v>
      </c>
      <c r="N4" t="s">
        <v>6762</v>
      </c>
      <c r="O4">
        <v>6</v>
      </c>
      <c r="P4">
        <v>0</v>
      </c>
      <c r="Q4" t="s">
        <v>8637</v>
      </c>
    </row>
    <row r="5" spans="1:17">
      <c r="A5" s="16">
        <f t="shared" ref="A5:A52" si="0">A4+1</f>
        <v>3</v>
      </c>
      <c r="B5" t="s">
        <v>2286</v>
      </c>
      <c r="C5" t="s">
        <v>2287</v>
      </c>
      <c r="D5" s="16" t="s">
        <v>2228</v>
      </c>
      <c r="E5">
        <v>1</v>
      </c>
    </row>
    <row r="6" spans="1:17">
      <c r="A6" s="16">
        <f t="shared" si="0"/>
        <v>4</v>
      </c>
      <c r="B6" t="s">
        <v>2288</v>
      </c>
      <c r="C6" t="s">
        <v>2289</v>
      </c>
      <c r="D6" s="16" t="s">
        <v>2228</v>
      </c>
      <c r="E6">
        <v>2</v>
      </c>
    </row>
    <row r="7" spans="1:17">
      <c r="A7" s="16">
        <f t="shared" si="0"/>
        <v>5</v>
      </c>
      <c r="B7" t="s">
        <v>2290</v>
      </c>
      <c r="C7" t="s">
        <v>2291</v>
      </c>
      <c r="D7" s="16" t="s">
        <v>2228</v>
      </c>
      <c r="E7">
        <v>7</v>
      </c>
    </row>
    <row r="8" spans="1:17">
      <c r="A8" s="16">
        <f t="shared" si="0"/>
        <v>6</v>
      </c>
      <c r="B8" t="s">
        <v>2722</v>
      </c>
      <c r="C8" t="s">
        <v>2723</v>
      </c>
      <c r="D8" s="16" t="s">
        <v>2228</v>
      </c>
      <c r="E8">
        <v>2</v>
      </c>
    </row>
    <row r="9" spans="1:17">
      <c r="A9" s="16">
        <f t="shared" si="0"/>
        <v>7</v>
      </c>
      <c r="B9" t="s">
        <v>2785</v>
      </c>
      <c r="C9" t="s">
        <v>2786</v>
      </c>
      <c r="D9" s="16" t="s">
        <v>2267</v>
      </c>
      <c r="E9">
        <v>16</v>
      </c>
      <c r="J9" s="72" t="s">
        <v>8658</v>
      </c>
      <c r="K9" s="72" t="s">
        <v>8659</v>
      </c>
      <c r="L9" t="s">
        <v>8639</v>
      </c>
      <c r="M9" t="s">
        <v>8640</v>
      </c>
      <c r="N9" t="s">
        <v>6767</v>
      </c>
      <c r="O9" t="s">
        <v>8641</v>
      </c>
      <c r="P9" t="s">
        <v>6768</v>
      </c>
    </row>
    <row r="10" spans="1:17">
      <c r="A10" s="16">
        <f t="shared" si="0"/>
        <v>8</v>
      </c>
      <c r="B10" t="s">
        <v>2787</v>
      </c>
      <c r="C10" t="s">
        <v>2788</v>
      </c>
      <c r="D10" s="16" t="s">
        <v>2228</v>
      </c>
      <c r="E10">
        <v>8</v>
      </c>
    </row>
    <row r="11" spans="1:17">
      <c r="A11" s="16">
        <f t="shared" si="0"/>
        <v>9</v>
      </c>
      <c r="B11" t="s">
        <v>2789</v>
      </c>
      <c r="C11" t="s">
        <v>2790</v>
      </c>
      <c r="D11" s="16" t="s">
        <v>2228</v>
      </c>
      <c r="E11">
        <v>8</v>
      </c>
    </row>
    <row r="12" spans="1:17">
      <c r="A12" s="16">
        <f t="shared" si="0"/>
        <v>10</v>
      </c>
      <c r="B12" t="s">
        <v>2807</v>
      </c>
      <c r="C12" t="s">
        <v>2808</v>
      </c>
      <c r="D12" s="16" t="s">
        <v>2252</v>
      </c>
      <c r="E12">
        <v>12</v>
      </c>
      <c r="F12">
        <v>0</v>
      </c>
    </row>
    <row r="13" spans="1:17">
      <c r="A13" s="16">
        <f t="shared" si="0"/>
        <v>11</v>
      </c>
      <c r="B13" t="s">
        <v>2809</v>
      </c>
      <c r="C13" t="s">
        <v>2810</v>
      </c>
      <c r="D13" s="16" t="s">
        <v>2228</v>
      </c>
      <c r="E13">
        <v>6</v>
      </c>
    </row>
    <row r="14" spans="1:17">
      <c r="A14" s="16">
        <f t="shared" si="0"/>
        <v>12</v>
      </c>
      <c r="B14" t="s">
        <v>2813</v>
      </c>
      <c r="C14" t="s">
        <v>2814</v>
      </c>
      <c r="D14" s="16" t="s">
        <v>2252</v>
      </c>
      <c r="E14">
        <v>7</v>
      </c>
      <c r="F14">
        <v>0</v>
      </c>
    </row>
    <row r="15" spans="1:17">
      <c r="A15" s="16">
        <f t="shared" si="0"/>
        <v>13</v>
      </c>
      <c r="B15" t="s">
        <v>2811</v>
      </c>
      <c r="C15" t="s">
        <v>2812</v>
      </c>
      <c r="D15" s="16" t="s">
        <v>2228</v>
      </c>
      <c r="E15">
        <v>6</v>
      </c>
    </row>
    <row r="16" spans="1:17">
      <c r="A16" s="16">
        <f t="shared" si="0"/>
        <v>14</v>
      </c>
      <c r="B16" t="s">
        <v>2244</v>
      </c>
      <c r="C16" t="s">
        <v>2245</v>
      </c>
      <c r="D16" s="16" t="s">
        <v>2228</v>
      </c>
      <c r="E16">
        <v>7</v>
      </c>
      <c r="J16" s="72" t="s">
        <v>6326</v>
      </c>
      <c r="K16" s="72" t="s">
        <v>6228</v>
      </c>
      <c r="L16" t="s">
        <v>7160</v>
      </c>
      <c r="M16" t="s">
        <v>7686</v>
      </c>
      <c r="N16" t="s">
        <v>6762</v>
      </c>
      <c r="O16">
        <v>7</v>
      </c>
      <c r="P16">
        <v>0</v>
      </c>
    </row>
    <row r="17" spans="1:17">
      <c r="A17" s="16">
        <f t="shared" si="0"/>
        <v>15</v>
      </c>
      <c r="B17" t="s">
        <v>2270</v>
      </c>
      <c r="C17" t="s">
        <v>2271</v>
      </c>
      <c r="D17" s="16" t="s">
        <v>2228</v>
      </c>
      <c r="E17">
        <v>3</v>
      </c>
      <c r="J17" s="72" t="s">
        <v>6326</v>
      </c>
      <c r="K17" s="72" t="s">
        <v>6228</v>
      </c>
      <c r="L17" t="s">
        <v>7161</v>
      </c>
      <c r="M17" t="s">
        <v>2830</v>
      </c>
      <c r="N17" t="s">
        <v>6762</v>
      </c>
      <c r="O17">
        <v>3</v>
      </c>
      <c r="P17">
        <v>0</v>
      </c>
    </row>
    <row r="18" spans="1:17">
      <c r="A18" s="16">
        <f t="shared" si="0"/>
        <v>16</v>
      </c>
      <c r="B18" t="s">
        <v>2941</v>
      </c>
      <c r="C18" t="s">
        <v>2332</v>
      </c>
      <c r="D18" s="16" t="s">
        <v>2228</v>
      </c>
      <c r="E18">
        <v>1</v>
      </c>
      <c r="I18" t="s">
        <v>8660</v>
      </c>
      <c r="J18" s="72" t="s">
        <v>6326</v>
      </c>
      <c r="K18" s="72" t="s">
        <v>6228</v>
      </c>
      <c r="L18" t="s">
        <v>7754</v>
      </c>
      <c r="M18" t="s">
        <v>2998</v>
      </c>
      <c r="N18" t="s">
        <v>6762</v>
      </c>
      <c r="O18">
        <v>1</v>
      </c>
      <c r="P18">
        <v>0</v>
      </c>
      <c r="Q18" t="s">
        <v>8642</v>
      </c>
    </row>
    <row r="19" spans="1:17">
      <c r="A19" s="16">
        <f t="shared" si="0"/>
        <v>17</v>
      </c>
      <c r="B19" t="s">
        <v>2933</v>
      </c>
      <c r="C19" t="s">
        <v>2934</v>
      </c>
      <c r="D19" s="16" t="s">
        <v>2228</v>
      </c>
      <c r="E19">
        <v>2</v>
      </c>
    </row>
    <row r="20" spans="1:17">
      <c r="A20" s="16">
        <f t="shared" si="0"/>
        <v>18</v>
      </c>
      <c r="B20" t="s">
        <v>2791</v>
      </c>
      <c r="C20" t="s">
        <v>2792</v>
      </c>
      <c r="D20" s="16" t="s">
        <v>2267</v>
      </c>
      <c r="E20">
        <v>2</v>
      </c>
      <c r="J20" s="72" t="s">
        <v>6326</v>
      </c>
      <c r="K20" s="72" t="s">
        <v>6228</v>
      </c>
      <c r="L20" t="s">
        <v>8625</v>
      </c>
      <c r="M20" t="s">
        <v>2806</v>
      </c>
      <c r="N20" t="s">
        <v>6731</v>
      </c>
      <c r="O20">
        <v>2</v>
      </c>
      <c r="P20">
        <v>0</v>
      </c>
    </row>
    <row r="21" spans="1:17">
      <c r="A21" s="16">
        <f t="shared" si="0"/>
        <v>19</v>
      </c>
      <c r="B21" t="s">
        <v>3379</v>
      </c>
      <c r="C21" t="s">
        <v>3380</v>
      </c>
      <c r="D21" s="16" t="s">
        <v>2267</v>
      </c>
      <c r="E21">
        <v>10</v>
      </c>
    </row>
    <row r="22" spans="1:17">
      <c r="A22" s="16">
        <f t="shared" si="0"/>
        <v>20</v>
      </c>
      <c r="B22" t="s">
        <v>3381</v>
      </c>
      <c r="C22" t="s">
        <v>3382</v>
      </c>
      <c r="D22" s="16" t="s">
        <v>2267</v>
      </c>
      <c r="E22">
        <v>12</v>
      </c>
    </row>
    <row r="23" spans="1:17">
      <c r="A23" s="16">
        <f t="shared" si="0"/>
        <v>21</v>
      </c>
      <c r="B23" t="s">
        <v>2573</v>
      </c>
      <c r="C23" t="s">
        <v>2574</v>
      </c>
      <c r="D23" s="16" t="s">
        <v>2267</v>
      </c>
      <c r="E23">
        <v>10</v>
      </c>
    </row>
    <row r="24" spans="1:17">
      <c r="A24" s="16">
        <f t="shared" si="0"/>
        <v>22</v>
      </c>
      <c r="B24" t="s">
        <v>3340</v>
      </c>
      <c r="C24" t="s">
        <v>3278</v>
      </c>
      <c r="D24" s="16" t="s">
        <v>2267</v>
      </c>
      <c r="E24">
        <v>12</v>
      </c>
    </row>
    <row r="25" spans="1:17">
      <c r="A25" s="16">
        <f t="shared" si="0"/>
        <v>23</v>
      </c>
      <c r="B25" t="s">
        <v>3383</v>
      </c>
      <c r="C25" t="s">
        <v>3354</v>
      </c>
      <c r="D25" s="16" t="s">
        <v>2228</v>
      </c>
      <c r="E25">
        <v>5</v>
      </c>
    </row>
    <row r="26" spans="1:17">
      <c r="A26" s="16">
        <f t="shared" si="0"/>
        <v>24</v>
      </c>
      <c r="B26" t="s">
        <v>2726</v>
      </c>
      <c r="C26" t="s">
        <v>2727</v>
      </c>
      <c r="D26" s="16" t="s">
        <v>2267</v>
      </c>
      <c r="E26">
        <v>58</v>
      </c>
    </row>
    <row r="27" spans="1:17">
      <c r="A27" s="16">
        <f t="shared" si="0"/>
        <v>25</v>
      </c>
      <c r="B27" t="s">
        <v>2730</v>
      </c>
      <c r="C27" t="s">
        <v>2731</v>
      </c>
      <c r="D27" s="16" t="s">
        <v>2228</v>
      </c>
      <c r="E27">
        <v>9</v>
      </c>
    </row>
    <row r="28" spans="1:17">
      <c r="A28" s="16">
        <f t="shared" si="0"/>
        <v>26</v>
      </c>
      <c r="B28" t="s">
        <v>2745</v>
      </c>
      <c r="C28" t="s">
        <v>2746</v>
      </c>
      <c r="D28" s="16" t="s">
        <v>2267</v>
      </c>
      <c r="E28">
        <v>2</v>
      </c>
    </row>
    <row r="29" spans="1:17">
      <c r="A29" s="16">
        <f t="shared" si="0"/>
        <v>27</v>
      </c>
      <c r="B29" t="s">
        <v>2747</v>
      </c>
      <c r="C29" t="s">
        <v>2748</v>
      </c>
      <c r="D29" s="16" t="s">
        <v>2228</v>
      </c>
      <c r="E29">
        <v>4</v>
      </c>
    </row>
    <row r="30" spans="1:17">
      <c r="A30" s="16">
        <f t="shared" si="0"/>
        <v>28</v>
      </c>
      <c r="B30" t="s">
        <v>2749</v>
      </c>
      <c r="C30" t="s">
        <v>2750</v>
      </c>
      <c r="D30" s="16" t="s">
        <v>2228</v>
      </c>
      <c r="E30">
        <v>2</v>
      </c>
    </row>
    <row r="31" spans="1:17">
      <c r="A31" s="16">
        <f t="shared" si="0"/>
        <v>29</v>
      </c>
      <c r="B31" t="s">
        <v>2751</v>
      </c>
      <c r="C31" t="s">
        <v>2752</v>
      </c>
      <c r="D31" s="16" t="s">
        <v>2267</v>
      </c>
      <c r="E31">
        <v>2</v>
      </c>
    </row>
    <row r="32" spans="1:17">
      <c r="A32" s="16">
        <f t="shared" si="0"/>
        <v>30</v>
      </c>
      <c r="B32" t="s">
        <v>3384</v>
      </c>
      <c r="C32" t="s">
        <v>3385</v>
      </c>
      <c r="D32" s="16" t="s">
        <v>2228</v>
      </c>
      <c r="E32">
        <v>8</v>
      </c>
    </row>
    <row r="33" spans="1:20">
      <c r="A33" s="16">
        <f t="shared" si="0"/>
        <v>31</v>
      </c>
      <c r="B33" t="s">
        <v>3386</v>
      </c>
      <c r="C33" t="s">
        <v>3387</v>
      </c>
      <c r="D33" s="16" t="s">
        <v>2267</v>
      </c>
      <c r="E33">
        <v>1</v>
      </c>
    </row>
    <row r="34" spans="1:20">
      <c r="A34" s="16">
        <f t="shared" si="0"/>
        <v>32</v>
      </c>
      <c r="B34" t="s">
        <v>3388</v>
      </c>
      <c r="C34" t="s">
        <v>3389</v>
      </c>
      <c r="D34" s="16" t="s">
        <v>2267</v>
      </c>
      <c r="E34">
        <v>2</v>
      </c>
    </row>
    <row r="35" spans="1:20">
      <c r="A35" s="16">
        <f t="shared" si="0"/>
        <v>33</v>
      </c>
      <c r="B35" t="s">
        <v>3390</v>
      </c>
      <c r="C35" t="s">
        <v>2786</v>
      </c>
      <c r="D35" s="16" t="s">
        <v>2267</v>
      </c>
      <c r="E35">
        <v>16</v>
      </c>
      <c r="J35" s="72" t="s">
        <v>6326</v>
      </c>
      <c r="K35" s="72" t="s">
        <v>6228</v>
      </c>
      <c r="L35" t="s">
        <v>8582</v>
      </c>
      <c r="M35" t="s">
        <v>8638</v>
      </c>
      <c r="N35" t="s">
        <v>6731</v>
      </c>
      <c r="O35">
        <v>17</v>
      </c>
      <c r="P35">
        <v>0</v>
      </c>
    </row>
    <row r="36" spans="1:20">
      <c r="A36" s="16">
        <f t="shared" si="0"/>
        <v>34</v>
      </c>
      <c r="B36" t="s">
        <v>3391</v>
      </c>
      <c r="C36" t="s">
        <v>2788</v>
      </c>
      <c r="D36" s="16" t="s">
        <v>2228</v>
      </c>
      <c r="E36">
        <v>8</v>
      </c>
      <c r="I36" t="s">
        <v>8667</v>
      </c>
      <c r="J36" s="72" t="s">
        <v>8658</v>
      </c>
      <c r="K36" s="72" t="s">
        <v>8659</v>
      </c>
      <c r="L36" t="s">
        <v>8648</v>
      </c>
      <c r="M36" t="s">
        <v>8649</v>
      </c>
      <c r="N36" t="s">
        <v>8425</v>
      </c>
      <c r="O36" t="s">
        <v>8650</v>
      </c>
      <c r="P36" t="s">
        <v>6768</v>
      </c>
      <c r="Q36" t="s">
        <v>8647</v>
      </c>
    </row>
    <row r="37" spans="1:20">
      <c r="A37" s="16">
        <f t="shared" si="0"/>
        <v>35</v>
      </c>
      <c r="B37" t="s">
        <v>3392</v>
      </c>
      <c r="C37" t="s">
        <v>2790</v>
      </c>
      <c r="D37" s="16" t="s">
        <v>2228</v>
      </c>
      <c r="E37">
        <v>8</v>
      </c>
      <c r="I37" t="s">
        <v>8666</v>
      </c>
      <c r="J37" s="72" t="s">
        <v>6326</v>
      </c>
      <c r="K37" s="72" t="s">
        <v>6228</v>
      </c>
      <c r="L37" t="s">
        <v>8594</v>
      </c>
      <c r="M37" t="s">
        <v>2804</v>
      </c>
      <c r="N37" t="s">
        <v>7367</v>
      </c>
      <c r="O37">
        <v>8</v>
      </c>
      <c r="P37">
        <v>0</v>
      </c>
    </row>
    <row r="38" spans="1:20">
      <c r="A38" s="16">
        <f t="shared" si="0"/>
        <v>36</v>
      </c>
      <c r="B38" t="s">
        <v>3393</v>
      </c>
      <c r="C38" t="s">
        <v>2808</v>
      </c>
      <c r="D38" s="16" t="s">
        <v>2252</v>
      </c>
      <c r="E38">
        <v>11</v>
      </c>
      <c r="F38">
        <v>0</v>
      </c>
      <c r="I38" t="s">
        <v>8661</v>
      </c>
      <c r="J38" s="72" t="s">
        <v>6326</v>
      </c>
      <c r="K38" s="72" t="s">
        <v>6228</v>
      </c>
      <c r="L38" t="s">
        <v>8626</v>
      </c>
      <c r="M38" t="s">
        <v>8627</v>
      </c>
      <c r="N38" t="s">
        <v>6762</v>
      </c>
      <c r="O38">
        <v>14</v>
      </c>
      <c r="P38">
        <v>0</v>
      </c>
    </row>
    <row r="39" spans="1:20">
      <c r="A39" s="16">
        <f t="shared" si="0"/>
        <v>37</v>
      </c>
      <c r="B39" t="s">
        <v>3394</v>
      </c>
      <c r="C39" t="s">
        <v>2810</v>
      </c>
      <c r="D39" s="16" t="s">
        <v>2252</v>
      </c>
      <c r="E39">
        <v>6</v>
      </c>
      <c r="F39">
        <v>0</v>
      </c>
      <c r="I39" t="s">
        <v>8663</v>
      </c>
      <c r="J39" s="72" t="s">
        <v>6326</v>
      </c>
      <c r="K39" s="72" t="s">
        <v>6228</v>
      </c>
      <c r="L39" t="s">
        <v>8630</v>
      </c>
      <c r="M39" t="s">
        <v>8631</v>
      </c>
      <c r="N39" t="s">
        <v>6762</v>
      </c>
      <c r="O39">
        <v>14</v>
      </c>
      <c r="P39">
        <v>0</v>
      </c>
      <c r="T39" s="30"/>
    </row>
    <row r="40" spans="1:20">
      <c r="A40" s="16">
        <f t="shared" si="0"/>
        <v>38</v>
      </c>
      <c r="B40" t="s">
        <v>3395</v>
      </c>
      <c r="C40" t="s">
        <v>2814</v>
      </c>
      <c r="D40" s="16" t="s">
        <v>2252</v>
      </c>
      <c r="E40">
        <v>7</v>
      </c>
      <c r="F40">
        <v>0</v>
      </c>
      <c r="I40" t="s">
        <v>8662</v>
      </c>
      <c r="J40" s="72" t="s">
        <v>6326</v>
      </c>
      <c r="K40" s="72" t="s">
        <v>6228</v>
      </c>
      <c r="L40" t="s">
        <v>8628</v>
      </c>
      <c r="M40" t="s">
        <v>8629</v>
      </c>
      <c r="N40" t="s">
        <v>6762</v>
      </c>
      <c r="O40">
        <v>14</v>
      </c>
      <c r="P40">
        <v>0</v>
      </c>
    </row>
    <row r="41" spans="1:20">
      <c r="A41" s="16">
        <f t="shared" si="0"/>
        <v>39</v>
      </c>
      <c r="B41" t="s">
        <v>3396</v>
      </c>
      <c r="C41" t="s">
        <v>2812</v>
      </c>
      <c r="D41" s="16" t="s">
        <v>2252</v>
      </c>
      <c r="E41">
        <v>6</v>
      </c>
      <c r="F41">
        <v>0</v>
      </c>
      <c r="I41" t="s">
        <v>8664</v>
      </c>
      <c r="J41" s="72" t="s">
        <v>6326</v>
      </c>
      <c r="K41" s="72" t="s">
        <v>6228</v>
      </c>
      <c r="L41" t="s">
        <v>8632</v>
      </c>
      <c r="M41" t="s">
        <v>2823</v>
      </c>
      <c r="N41" t="s">
        <v>6762</v>
      </c>
      <c r="O41">
        <v>14</v>
      </c>
      <c r="P41">
        <v>0</v>
      </c>
    </row>
    <row r="42" spans="1:20">
      <c r="A42" s="16">
        <f t="shared" si="0"/>
        <v>40</v>
      </c>
      <c r="B42" t="s">
        <v>3397</v>
      </c>
      <c r="C42" t="s">
        <v>3398</v>
      </c>
      <c r="D42" s="16" t="s">
        <v>2252</v>
      </c>
      <c r="E42">
        <v>6</v>
      </c>
      <c r="F42">
        <v>0</v>
      </c>
      <c r="I42" t="s">
        <v>8665</v>
      </c>
      <c r="J42" s="72" t="s">
        <v>6326</v>
      </c>
      <c r="K42" s="72" t="s">
        <v>6228</v>
      </c>
      <c r="L42" t="s">
        <v>8604</v>
      </c>
      <c r="M42" t="s">
        <v>8643</v>
      </c>
      <c r="N42" t="s">
        <v>6762</v>
      </c>
      <c r="O42">
        <v>14</v>
      </c>
      <c r="P42">
        <v>0</v>
      </c>
    </row>
    <row r="43" spans="1:20">
      <c r="A43" s="16">
        <f t="shared" si="0"/>
        <v>41</v>
      </c>
      <c r="B43" t="s">
        <v>3399</v>
      </c>
      <c r="C43" t="s">
        <v>3400</v>
      </c>
      <c r="D43" s="16" t="s">
        <v>2267</v>
      </c>
      <c r="E43">
        <v>1</v>
      </c>
      <c r="J43" s="72" t="s">
        <v>6326</v>
      </c>
      <c r="K43" s="72" t="s">
        <v>6228</v>
      </c>
      <c r="L43" t="s">
        <v>8644</v>
      </c>
      <c r="M43" t="s">
        <v>8645</v>
      </c>
      <c r="N43" t="s">
        <v>6731</v>
      </c>
      <c r="O43">
        <v>1</v>
      </c>
      <c r="P43">
        <v>0</v>
      </c>
      <c r="Q43" t="s">
        <v>8646</v>
      </c>
    </row>
    <row r="44" spans="1:20" ht="97.2">
      <c r="A44" s="16">
        <f t="shared" si="0"/>
        <v>42</v>
      </c>
      <c r="B44" t="s">
        <v>2467</v>
      </c>
      <c r="C44" t="s">
        <v>2468</v>
      </c>
      <c r="D44" s="16" t="s">
        <v>2228</v>
      </c>
      <c r="E44">
        <v>8</v>
      </c>
      <c r="I44" t="s">
        <v>8668</v>
      </c>
      <c r="J44" s="72" t="s">
        <v>8658</v>
      </c>
      <c r="K44" s="72" t="s">
        <v>8659</v>
      </c>
      <c r="L44" t="s">
        <v>8651</v>
      </c>
      <c r="M44" t="s">
        <v>8652</v>
      </c>
      <c r="N44" t="s">
        <v>8425</v>
      </c>
      <c r="O44" t="s">
        <v>8650</v>
      </c>
      <c r="P44" t="s">
        <v>6768</v>
      </c>
      <c r="Q44" s="30" t="s">
        <v>8653</v>
      </c>
    </row>
    <row r="45" spans="1:20">
      <c r="A45" s="16">
        <f t="shared" si="0"/>
        <v>43</v>
      </c>
      <c r="B45" t="s">
        <v>2469</v>
      </c>
      <c r="C45" t="s">
        <v>2489</v>
      </c>
      <c r="D45" s="16" t="s">
        <v>2228</v>
      </c>
      <c r="E45">
        <v>7</v>
      </c>
      <c r="J45" s="72" t="s">
        <v>6326</v>
      </c>
      <c r="K45" s="72" t="s">
        <v>6228</v>
      </c>
      <c r="L45" t="s">
        <v>8319</v>
      </c>
      <c r="M45" t="s">
        <v>2523</v>
      </c>
      <c r="N45" t="s">
        <v>6731</v>
      </c>
      <c r="O45">
        <v>8</v>
      </c>
      <c r="P45">
        <v>0</v>
      </c>
    </row>
    <row r="46" spans="1:20">
      <c r="A46" s="16">
        <f t="shared" si="0"/>
        <v>44</v>
      </c>
      <c r="B46" t="s">
        <v>2571</v>
      </c>
      <c r="C46" t="s">
        <v>2572</v>
      </c>
      <c r="D46" s="16" t="s">
        <v>2228</v>
      </c>
      <c r="E46">
        <v>2</v>
      </c>
    </row>
    <row r="47" spans="1:20">
      <c r="A47" s="16">
        <f t="shared" si="0"/>
        <v>45</v>
      </c>
      <c r="B47" t="s">
        <v>2492</v>
      </c>
      <c r="C47" t="s">
        <v>2493</v>
      </c>
      <c r="D47" s="16" t="s">
        <v>2228</v>
      </c>
      <c r="E47">
        <v>1</v>
      </c>
    </row>
    <row r="48" spans="1:20">
      <c r="A48" s="16">
        <f t="shared" si="0"/>
        <v>46</v>
      </c>
      <c r="B48" t="s">
        <v>2496</v>
      </c>
      <c r="C48" t="s">
        <v>2497</v>
      </c>
      <c r="D48" s="16" t="s">
        <v>2267</v>
      </c>
      <c r="E48">
        <v>1</v>
      </c>
    </row>
    <row r="49" spans="1:17">
      <c r="A49" s="16">
        <f t="shared" si="0"/>
        <v>47</v>
      </c>
      <c r="B49" t="s">
        <v>3248</v>
      </c>
      <c r="C49" t="s">
        <v>3249</v>
      </c>
      <c r="D49" s="16" t="s">
        <v>2228</v>
      </c>
      <c r="E49">
        <v>10</v>
      </c>
      <c r="I49" s="72" t="s">
        <v>8670</v>
      </c>
      <c r="J49" s="72" t="s">
        <v>6326</v>
      </c>
      <c r="K49" s="72" t="s">
        <v>6228</v>
      </c>
      <c r="L49" t="s">
        <v>8656</v>
      </c>
      <c r="M49" t="s">
        <v>8657</v>
      </c>
      <c r="N49" t="s">
        <v>6762</v>
      </c>
      <c r="O49">
        <v>10</v>
      </c>
      <c r="P49">
        <v>0</v>
      </c>
    </row>
    <row r="50" spans="1:17">
      <c r="A50" s="16">
        <f t="shared" si="0"/>
        <v>48</v>
      </c>
      <c r="B50" t="s">
        <v>3250</v>
      </c>
      <c r="C50" t="s">
        <v>3251</v>
      </c>
      <c r="D50" s="16" t="s">
        <v>2228</v>
      </c>
      <c r="E50">
        <v>7</v>
      </c>
    </row>
    <row r="51" spans="1:17">
      <c r="A51" s="16">
        <f t="shared" si="0"/>
        <v>49</v>
      </c>
      <c r="B51" t="s">
        <v>3252</v>
      </c>
      <c r="C51" t="s">
        <v>3253</v>
      </c>
      <c r="D51" s="16" t="s">
        <v>2228</v>
      </c>
      <c r="E51">
        <v>8</v>
      </c>
      <c r="I51" t="s">
        <v>8669</v>
      </c>
      <c r="J51" s="72" t="s">
        <v>8658</v>
      </c>
      <c r="K51" s="72" t="s">
        <v>8659</v>
      </c>
      <c r="L51" t="s">
        <v>8654</v>
      </c>
      <c r="M51" t="s">
        <v>8655</v>
      </c>
      <c r="N51" t="s">
        <v>7091</v>
      </c>
      <c r="O51" t="s">
        <v>8284</v>
      </c>
      <c r="P51" t="s">
        <v>6768</v>
      </c>
      <c r="Q51" t="s">
        <v>8647</v>
      </c>
    </row>
    <row r="52" spans="1:17">
      <c r="A52" s="16">
        <f t="shared" si="0"/>
        <v>50</v>
      </c>
      <c r="B52" t="s">
        <v>2268</v>
      </c>
      <c r="D52" s="16" t="s">
        <v>2252</v>
      </c>
      <c r="E52">
        <v>7</v>
      </c>
      <c r="F52">
        <v>0</v>
      </c>
      <c r="J52" s="72" t="s">
        <v>6326</v>
      </c>
      <c r="K52" s="72" t="s">
        <v>6228</v>
      </c>
      <c r="L52" t="s">
        <v>8317</v>
      </c>
      <c r="M52" t="s">
        <v>8318</v>
      </c>
      <c r="N52" t="s">
        <v>6731</v>
      </c>
      <c r="O52">
        <v>6</v>
      </c>
      <c r="P52">
        <v>0</v>
      </c>
    </row>
  </sheetData>
  <mergeCells count="1">
    <mergeCell ref="A1:B1"/>
  </mergeCells>
  <phoneticPr fontId="2" type="noConversion"/>
  <conditionalFormatting sqref="C1">
    <cfRule type="duplicateValues" dxfId="105" priority="1"/>
  </conditionalFormatting>
  <hyperlinks>
    <hyperlink ref="F1" location="AS400清單!A1" display="回首頁" xr:uid="{E95650BE-84B4-40A6-A65D-66AC027A78B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工作表72"/>
  <dimension ref="A1:Q12"/>
  <sheetViews>
    <sheetView zoomScaleNormal="100" workbookViewId="0">
      <selection activeCell="M8" sqref="M8"/>
    </sheetView>
  </sheetViews>
  <sheetFormatPr defaultRowHeight="16.2"/>
  <cols>
    <col min="1" max="1" width="3.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17" s="2" customFormat="1">
      <c r="A1" s="105" t="s">
        <v>6710</v>
      </c>
      <c r="B1" s="105"/>
      <c r="C1" s="72" t="s">
        <v>8501</v>
      </c>
      <c r="D1" s="2" t="s">
        <v>8502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2573</v>
      </c>
      <c r="C3" t="s">
        <v>2574</v>
      </c>
      <c r="D3" s="16" t="s">
        <v>2267</v>
      </c>
      <c r="E3">
        <v>10</v>
      </c>
      <c r="J3" t="s">
        <v>8499</v>
      </c>
      <c r="K3" t="s">
        <v>8500</v>
      </c>
      <c r="L3" t="s">
        <v>7371</v>
      </c>
      <c r="M3" t="s">
        <v>8491</v>
      </c>
      <c r="N3" t="s">
        <v>6762</v>
      </c>
      <c r="O3">
        <v>14</v>
      </c>
      <c r="P3">
        <v>0</v>
      </c>
    </row>
    <row r="4" spans="1:17">
      <c r="A4" s="16">
        <f>A3+1</f>
        <v>2</v>
      </c>
      <c r="B4" t="s">
        <v>3401</v>
      </c>
      <c r="C4" t="s">
        <v>3402</v>
      </c>
      <c r="D4" s="16" t="s">
        <v>2228</v>
      </c>
      <c r="E4">
        <v>8</v>
      </c>
    </row>
    <row r="5" spans="1:17">
      <c r="A5" s="16">
        <f t="shared" ref="A5:A12" si="0">A4+1</f>
        <v>3</v>
      </c>
      <c r="B5" t="s">
        <v>3403</v>
      </c>
      <c r="C5" t="s">
        <v>3404</v>
      </c>
      <c r="D5" s="16" t="s">
        <v>2228</v>
      </c>
      <c r="E5">
        <v>11</v>
      </c>
      <c r="J5" t="s">
        <v>8499</v>
      </c>
      <c r="K5" t="s">
        <v>8500</v>
      </c>
      <c r="L5" t="s">
        <v>7874</v>
      </c>
      <c r="M5" t="s">
        <v>2585</v>
      </c>
      <c r="N5" t="s">
        <v>7367</v>
      </c>
      <c r="O5">
        <v>8</v>
      </c>
      <c r="P5">
        <v>0</v>
      </c>
    </row>
    <row r="6" spans="1:17">
      <c r="A6" s="16">
        <f t="shared" si="0"/>
        <v>4</v>
      </c>
      <c r="B6" t="s">
        <v>3405</v>
      </c>
      <c r="C6" t="s">
        <v>2786</v>
      </c>
      <c r="D6" s="16" t="s">
        <v>2267</v>
      </c>
      <c r="E6">
        <v>12</v>
      </c>
      <c r="J6" t="s">
        <v>8499</v>
      </c>
      <c r="K6" t="s">
        <v>8500</v>
      </c>
      <c r="L6" t="s">
        <v>7198</v>
      </c>
      <c r="M6" t="s">
        <v>8494</v>
      </c>
      <c r="N6" t="s">
        <v>6731</v>
      </c>
      <c r="O6">
        <v>12</v>
      </c>
      <c r="P6">
        <v>0</v>
      </c>
    </row>
    <row r="7" spans="1:17">
      <c r="A7" s="16">
        <f t="shared" si="0"/>
        <v>5</v>
      </c>
      <c r="B7" t="s">
        <v>3340</v>
      </c>
      <c r="C7" t="s">
        <v>3278</v>
      </c>
      <c r="D7" s="16" t="s">
        <v>2267</v>
      </c>
      <c r="E7">
        <v>12</v>
      </c>
      <c r="J7" t="s">
        <v>8499</v>
      </c>
      <c r="K7" t="s">
        <v>8500</v>
      </c>
      <c r="L7" t="s">
        <v>8503</v>
      </c>
      <c r="M7" t="s">
        <v>8504</v>
      </c>
      <c r="N7" t="s">
        <v>7680</v>
      </c>
      <c r="O7" t="s">
        <v>8505</v>
      </c>
      <c r="P7" t="s">
        <v>6768</v>
      </c>
    </row>
    <row r="8" spans="1:17">
      <c r="A8" s="16">
        <f t="shared" si="0"/>
        <v>6</v>
      </c>
      <c r="B8" t="s">
        <v>3406</v>
      </c>
      <c r="C8" t="s">
        <v>2245</v>
      </c>
      <c r="D8" s="16" t="s">
        <v>2228</v>
      </c>
      <c r="E8">
        <v>7</v>
      </c>
    </row>
    <row r="9" spans="1:17">
      <c r="A9" s="16">
        <f t="shared" si="0"/>
        <v>7</v>
      </c>
      <c r="B9" t="s">
        <v>2467</v>
      </c>
      <c r="C9" t="s">
        <v>2468</v>
      </c>
      <c r="D9" s="16" t="s">
        <v>2228</v>
      </c>
      <c r="E9">
        <v>8</v>
      </c>
      <c r="J9" t="s">
        <v>8499</v>
      </c>
      <c r="K9" t="s">
        <v>8500</v>
      </c>
      <c r="L9" t="s">
        <v>8327</v>
      </c>
      <c r="M9" t="s">
        <v>2521</v>
      </c>
      <c r="N9" t="s">
        <v>7367</v>
      </c>
      <c r="O9">
        <v>8</v>
      </c>
      <c r="P9">
        <v>0</v>
      </c>
    </row>
    <row r="10" spans="1:17">
      <c r="A10" s="16">
        <f t="shared" si="0"/>
        <v>8</v>
      </c>
      <c r="B10" t="s">
        <v>2469</v>
      </c>
      <c r="C10" t="s">
        <v>2489</v>
      </c>
      <c r="D10" s="16" t="s">
        <v>2228</v>
      </c>
      <c r="E10">
        <v>7</v>
      </c>
    </row>
    <row r="11" spans="1:17">
      <c r="A11" s="16">
        <f t="shared" si="0"/>
        <v>9</v>
      </c>
      <c r="B11" t="s">
        <v>2571</v>
      </c>
      <c r="C11" t="s">
        <v>2572</v>
      </c>
      <c r="D11" s="16" t="s">
        <v>2228</v>
      </c>
      <c r="E11">
        <v>2</v>
      </c>
      <c r="J11" t="s">
        <v>8499</v>
      </c>
      <c r="K11" t="s">
        <v>8500</v>
      </c>
      <c r="L11" t="s">
        <v>8488</v>
      </c>
      <c r="M11" t="s">
        <v>8489</v>
      </c>
      <c r="N11" t="s">
        <v>6731</v>
      </c>
      <c r="O11">
        <v>6</v>
      </c>
      <c r="P11">
        <v>0</v>
      </c>
      <c r="Q11" t="s">
        <v>8490</v>
      </c>
    </row>
    <row r="12" spans="1:17">
      <c r="A12" s="16">
        <f t="shared" si="0"/>
        <v>10</v>
      </c>
      <c r="B12" t="s">
        <v>2268</v>
      </c>
      <c r="D12" s="16" t="s">
        <v>2252</v>
      </c>
      <c r="E12">
        <v>7</v>
      </c>
      <c r="F12">
        <v>0</v>
      </c>
    </row>
  </sheetData>
  <mergeCells count="1">
    <mergeCell ref="A1:B1"/>
  </mergeCells>
  <phoneticPr fontId="2" type="noConversion"/>
  <conditionalFormatting sqref="C1">
    <cfRule type="duplicateValues" dxfId="104" priority="1"/>
  </conditionalFormatting>
  <hyperlinks>
    <hyperlink ref="F1" location="AS400清單!A1" display="回首頁" xr:uid="{1BD28833-DD3F-4AF5-9FC0-C7781B3A209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工作表73"/>
  <dimension ref="A1:Q16"/>
  <sheetViews>
    <sheetView topLeftCell="A10" zoomScale="95" zoomScaleNormal="95" workbookViewId="0">
      <selection activeCell="H3" sqref="H3:P15"/>
    </sheetView>
  </sheetViews>
  <sheetFormatPr defaultRowHeight="16.2"/>
  <cols>
    <col min="1" max="1" width="3.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 min="7" max="7" width="24.77734375" customWidth="1"/>
    <col min="8" max="8" width="23.21875" customWidth="1"/>
    <col min="9" max="9" width="33.5546875" customWidth="1"/>
  </cols>
  <sheetData>
    <row r="1" spans="1:17" s="2" customFormat="1">
      <c r="A1" s="105" t="s">
        <v>6710</v>
      </c>
      <c r="B1" s="105"/>
      <c r="C1" s="72" t="s">
        <v>5868</v>
      </c>
      <c r="D1" s="2" t="s">
        <v>8183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32.4">
      <c r="A3" s="16">
        <v>1</v>
      </c>
      <c r="B3" t="s">
        <v>3256</v>
      </c>
      <c r="C3" t="s">
        <v>3257</v>
      </c>
      <c r="D3" s="16" t="s">
        <v>2228</v>
      </c>
      <c r="E3">
        <v>7</v>
      </c>
      <c r="I3" s="73" t="s">
        <v>8185</v>
      </c>
      <c r="J3" t="s">
        <v>6152</v>
      </c>
      <c r="K3" t="s">
        <v>6200</v>
      </c>
      <c r="L3" t="s">
        <v>8184</v>
      </c>
      <c r="M3" t="s">
        <v>4381</v>
      </c>
      <c r="N3" t="s">
        <v>6762</v>
      </c>
      <c r="O3">
        <v>7</v>
      </c>
    </row>
    <row r="4" spans="1:17">
      <c r="A4" s="16">
        <f>A3+1</f>
        <v>2</v>
      </c>
      <c r="B4" t="s">
        <v>2244</v>
      </c>
      <c r="C4" t="s">
        <v>2245</v>
      </c>
      <c r="D4" s="16" t="s">
        <v>2228</v>
      </c>
      <c r="E4">
        <v>7</v>
      </c>
      <c r="J4" s="72" t="s">
        <v>6152</v>
      </c>
      <c r="K4" s="72" t="s">
        <v>6200</v>
      </c>
      <c r="L4" t="s">
        <v>7160</v>
      </c>
      <c r="M4" t="s">
        <v>7686</v>
      </c>
      <c r="N4" t="s">
        <v>6762</v>
      </c>
      <c r="O4">
        <v>7</v>
      </c>
    </row>
    <row r="5" spans="1:17">
      <c r="A5" s="16">
        <f t="shared" ref="A5:A16" si="0">A4+1</f>
        <v>3</v>
      </c>
      <c r="B5" t="s">
        <v>3407</v>
      </c>
      <c r="C5" t="s">
        <v>3408</v>
      </c>
      <c r="D5" s="16" t="s">
        <v>2228</v>
      </c>
      <c r="E5">
        <v>8</v>
      </c>
      <c r="J5" s="72" t="s">
        <v>8205</v>
      </c>
      <c r="K5" s="72" t="s">
        <v>8206</v>
      </c>
      <c r="L5" t="s">
        <v>8187</v>
      </c>
      <c r="M5" t="s">
        <v>8188</v>
      </c>
      <c r="N5" t="s">
        <v>8189</v>
      </c>
      <c r="O5" t="s">
        <v>7127</v>
      </c>
    </row>
    <row r="6" spans="1:17">
      <c r="A6" s="16">
        <f t="shared" si="0"/>
        <v>4</v>
      </c>
      <c r="B6" t="s">
        <v>2565</v>
      </c>
      <c r="C6" t="s">
        <v>2566</v>
      </c>
      <c r="D6" s="16" t="s">
        <v>2228</v>
      </c>
      <c r="E6">
        <v>8</v>
      </c>
      <c r="J6" s="72" t="s">
        <v>6152</v>
      </c>
      <c r="K6" s="72" t="s">
        <v>6200</v>
      </c>
      <c r="L6" t="s">
        <v>8190</v>
      </c>
      <c r="M6" t="s">
        <v>8191</v>
      </c>
      <c r="N6" t="s">
        <v>7402</v>
      </c>
      <c r="O6">
        <v>8</v>
      </c>
    </row>
    <row r="7" spans="1:17">
      <c r="A7" s="16">
        <f t="shared" si="0"/>
        <v>5</v>
      </c>
      <c r="B7" t="s">
        <v>3258</v>
      </c>
      <c r="C7" t="s">
        <v>3259</v>
      </c>
      <c r="D7" s="16" t="s">
        <v>2228</v>
      </c>
      <c r="E7">
        <v>8</v>
      </c>
      <c r="J7" s="72" t="s">
        <v>6152</v>
      </c>
      <c r="K7" s="72" t="s">
        <v>6200</v>
      </c>
      <c r="L7" t="s">
        <v>8194</v>
      </c>
      <c r="M7" t="s">
        <v>4385</v>
      </c>
      <c r="N7" t="s">
        <v>6762</v>
      </c>
      <c r="O7">
        <v>16</v>
      </c>
      <c r="P7">
        <v>2</v>
      </c>
    </row>
    <row r="8" spans="1:17" ht="259.2">
      <c r="A8" s="16">
        <f t="shared" si="0"/>
        <v>6</v>
      </c>
      <c r="B8" t="s">
        <v>3409</v>
      </c>
      <c r="C8" t="s">
        <v>2227</v>
      </c>
      <c r="D8" s="16" t="s">
        <v>2267</v>
      </c>
      <c r="E8">
        <v>1</v>
      </c>
      <c r="G8" s="30" t="s">
        <v>8208</v>
      </c>
      <c r="H8" s="30" t="s">
        <v>8207</v>
      </c>
      <c r="I8" t="s">
        <v>8209</v>
      </c>
      <c r="J8" s="72" t="s">
        <v>6152</v>
      </c>
      <c r="K8" s="72" t="s">
        <v>6200</v>
      </c>
      <c r="L8" t="s">
        <v>8195</v>
      </c>
      <c r="M8" t="s">
        <v>2957</v>
      </c>
      <c r="N8" t="s">
        <v>6731</v>
      </c>
      <c r="O8">
        <v>2</v>
      </c>
      <c r="Q8" s="30"/>
    </row>
    <row r="9" spans="1:17">
      <c r="A9" s="16">
        <f t="shared" si="0"/>
        <v>7</v>
      </c>
      <c r="B9" t="s">
        <v>3410</v>
      </c>
      <c r="C9" t="s">
        <v>3411</v>
      </c>
      <c r="D9" s="16" t="s">
        <v>2267</v>
      </c>
      <c r="E9">
        <v>1</v>
      </c>
    </row>
    <row r="10" spans="1:17">
      <c r="A10" s="16">
        <f t="shared" si="0"/>
        <v>8</v>
      </c>
      <c r="B10" t="s">
        <v>3412</v>
      </c>
      <c r="C10" t="s">
        <v>3413</v>
      </c>
      <c r="D10" s="16" t="s">
        <v>2267</v>
      </c>
      <c r="E10">
        <v>1</v>
      </c>
      <c r="G10" t="s">
        <v>6620</v>
      </c>
      <c r="H10" s="72" t="s">
        <v>8198</v>
      </c>
      <c r="I10" t="s">
        <v>8211</v>
      </c>
      <c r="J10" s="72" t="s">
        <v>6152</v>
      </c>
      <c r="K10" s="72" t="s">
        <v>6200</v>
      </c>
      <c r="L10" t="s">
        <v>8196</v>
      </c>
      <c r="M10" t="s">
        <v>8197</v>
      </c>
      <c r="N10" t="s">
        <v>6762</v>
      </c>
      <c r="O10">
        <v>1</v>
      </c>
    </row>
    <row r="11" spans="1:17">
      <c r="A11" s="16">
        <f t="shared" si="0"/>
        <v>9</v>
      </c>
      <c r="B11" t="s">
        <v>3414</v>
      </c>
      <c r="C11" t="s">
        <v>3415</v>
      </c>
      <c r="D11" s="16" t="s">
        <v>2267</v>
      </c>
      <c r="E11">
        <v>3</v>
      </c>
      <c r="I11" t="s">
        <v>8213</v>
      </c>
      <c r="J11" s="72" t="s">
        <v>6152</v>
      </c>
      <c r="K11" s="72" t="s">
        <v>6200</v>
      </c>
      <c r="L11" t="s">
        <v>8199</v>
      </c>
      <c r="M11" t="s">
        <v>8200</v>
      </c>
      <c r="N11" t="s">
        <v>6731</v>
      </c>
      <c r="O11">
        <v>3</v>
      </c>
    </row>
    <row r="12" spans="1:17">
      <c r="A12" s="16">
        <f t="shared" si="0"/>
        <v>10</v>
      </c>
      <c r="B12" t="s">
        <v>3416</v>
      </c>
      <c r="C12" t="s">
        <v>3417</v>
      </c>
      <c r="D12" s="16" t="s">
        <v>2267</v>
      </c>
      <c r="E12">
        <v>6</v>
      </c>
      <c r="J12" s="72" t="s">
        <v>6152</v>
      </c>
      <c r="K12" s="72" t="s">
        <v>6200</v>
      </c>
      <c r="L12" t="s">
        <v>8201</v>
      </c>
      <c r="M12" t="s">
        <v>8202</v>
      </c>
      <c r="N12" t="s">
        <v>6731</v>
      </c>
      <c r="O12">
        <v>10</v>
      </c>
    </row>
    <row r="13" spans="1:17">
      <c r="A13" s="16">
        <f t="shared" si="0"/>
        <v>11</v>
      </c>
      <c r="B13" t="s">
        <v>3418</v>
      </c>
      <c r="C13" t="s">
        <v>3419</v>
      </c>
      <c r="D13" s="16" t="s">
        <v>2267</v>
      </c>
      <c r="E13">
        <v>3</v>
      </c>
      <c r="I13" t="s">
        <v>8215</v>
      </c>
      <c r="J13" s="72" t="s">
        <v>6152</v>
      </c>
      <c r="K13" s="72" t="s">
        <v>6200</v>
      </c>
      <c r="L13" t="s">
        <v>8203</v>
      </c>
      <c r="M13" t="s">
        <v>8204</v>
      </c>
      <c r="N13" t="s">
        <v>6731</v>
      </c>
      <c r="O13">
        <v>3</v>
      </c>
    </row>
    <row r="14" spans="1:17">
      <c r="A14" s="16">
        <f t="shared" si="0"/>
        <v>12</v>
      </c>
      <c r="B14" t="s">
        <v>3420</v>
      </c>
      <c r="C14" t="s">
        <v>3421</v>
      </c>
      <c r="D14" s="16" t="s">
        <v>2228</v>
      </c>
      <c r="E14">
        <v>8</v>
      </c>
      <c r="J14" s="72" t="s">
        <v>6152</v>
      </c>
      <c r="K14" s="72" t="s">
        <v>6200</v>
      </c>
      <c r="L14" t="s">
        <v>8192</v>
      </c>
      <c r="M14" t="s">
        <v>8193</v>
      </c>
      <c r="N14" t="s">
        <v>7402</v>
      </c>
      <c r="O14">
        <v>8</v>
      </c>
    </row>
    <row r="15" spans="1:17">
      <c r="A15" s="16">
        <f t="shared" si="0"/>
        <v>13</v>
      </c>
      <c r="B15" t="s">
        <v>3422</v>
      </c>
      <c r="C15" t="s">
        <v>3280</v>
      </c>
      <c r="D15" s="16" t="s">
        <v>2267</v>
      </c>
      <c r="E15">
        <v>30</v>
      </c>
      <c r="J15" s="72" t="s">
        <v>6152</v>
      </c>
      <c r="K15" s="72" t="s">
        <v>6200</v>
      </c>
      <c r="L15" t="s">
        <v>7882</v>
      </c>
      <c r="M15" t="s">
        <v>1677</v>
      </c>
      <c r="N15" t="s">
        <v>6742</v>
      </c>
      <c r="O15">
        <v>60</v>
      </c>
    </row>
    <row r="16" spans="1:17">
      <c r="A16" s="16">
        <f t="shared" si="0"/>
        <v>14</v>
      </c>
      <c r="B16" t="s">
        <v>2268</v>
      </c>
      <c r="D16" s="16" t="s">
        <v>2252</v>
      </c>
      <c r="E16">
        <v>7</v>
      </c>
      <c r="F16">
        <v>0</v>
      </c>
    </row>
  </sheetData>
  <mergeCells count="1">
    <mergeCell ref="A1:B1"/>
  </mergeCells>
  <phoneticPr fontId="2" type="noConversion"/>
  <conditionalFormatting sqref="C1">
    <cfRule type="duplicateValues" dxfId="103" priority="1"/>
  </conditionalFormatting>
  <hyperlinks>
    <hyperlink ref="F1" location="AS400清單!A1" display="回首頁" xr:uid="{23EFF1FC-FD08-4D83-9F93-6F6B7AB23F3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工作表74"/>
  <dimension ref="A1:Q20"/>
  <sheetViews>
    <sheetView workbookViewId="0">
      <selection activeCell="F1" sqref="F1"/>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3.44140625" bestFit="1" customWidth="1"/>
    <col min="6" max="6" width="2.44140625" bestFit="1" customWidth="1"/>
    <col min="7" max="7" width="22.109375" customWidth="1"/>
    <col min="8" max="8" width="18.33203125" customWidth="1"/>
    <col min="10" max="10" width="20.44140625" customWidth="1"/>
  </cols>
  <sheetData>
    <row r="1" spans="1:17" s="2" customFormat="1">
      <c r="A1" s="105" t="s">
        <v>6710</v>
      </c>
      <c r="B1" s="105"/>
      <c r="C1" s="72" t="s">
        <v>8216</v>
      </c>
      <c r="D1" s="2" t="s">
        <v>8217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3256</v>
      </c>
      <c r="C3" t="s">
        <v>3257</v>
      </c>
      <c r="D3" s="16" t="s">
        <v>2228</v>
      </c>
      <c r="E3">
        <v>7</v>
      </c>
      <c r="J3" t="s">
        <v>6152</v>
      </c>
      <c r="K3" t="s">
        <v>6200</v>
      </c>
      <c r="L3" t="s">
        <v>8184</v>
      </c>
      <c r="M3" t="s">
        <v>4381</v>
      </c>
      <c r="N3" t="s">
        <v>6762</v>
      </c>
      <c r="O3">
        <v>7</v>
      </c>
    </row>
    <row r="4" spans="1:17">
      <c r="A4" s="16">
        <f>A3+1</f>
        <v>2</v>
      </c>
      <c r="B4" t="s">
        <v>2244</v>
      </c>
      <c r="C4" t="s">
        <v>2245</v>
      </c>
      <c r="D4" s="16" t="s">
        <v>2228</v>
      </c>
      <c r="E4">
        <v>7</v>
      </c>
      <c r="J4" t="s">
        <v>6152</v>
      </c>
      <c r="K4" t="s">
        <v>6200</v>
      </c>
      <c r="L4" t="s">
        <v>7160</v>
      </c>
      <c r="M4" t="s">
        <v>7686</v>
      </c>
      <c r="N4" t="s">
        <v>6762</v>
      </c>
      <c r="O4">
        <v>7</v>
      </c>
    </row>
    <row r="5" spans="1:17" ht="340.2">
      <c r="A5" s="16">
        <f t="shared" ref="A5:A20" si="0">A4+1</f>
        <v>3</v>
      </c>
      <c r="B5" t="s">
        <v>3407</v>
      </c>
      <c r="C5" t="s">
        <v>3408</v>
      </c>
      <c r="D5" s="16" t="s">
        <v>2228</v>
      </c>
      <c r="E5">
        <v>8</v>
      </c>
      <c r="I5" s="30" t="s">
        <v>10644</v>
      </c>
      <c r="J5" t="s">
        <v>6589</v>
      </c>
      <c r="K5" t="s">
        <v>6504</v>
      </c>
      <c r="L5" t="s">
        <v>10640</v>
      </c>
      <c r="M5" t="s">
        <v>10641</v>
      </c>
      <c r="N5" t="s">
        <v>10642</v>
      </c>
      <c r="O5" t="s">
        <v>10643</v>
      </c>
    </row>
    <row r="6" spans="1:17">
      <c r="A6" s="16">
        <f t="shared" si="0"/>
        <v>4</v>
      </c>
      <c r="B6" t="s">
        <v>2565</v>
      </c>
      <c r="C6" t="s">
        <v>2566</v>
      </c>
      <c r="D6" s="16" t="s">
        <v>2228</v>
      </c>
      <c r="E6">
        <v>8</v>
      </c>
    </row>
    <row r="7" spans="1:17">
      <c r="A7" s="16">
        <f t="shared" si="0"/>
        <v>5</v>
      </c>
      <c r="B7" t="s">
        <v>3258</v>
      </c>
      <c r="C7" t="s">
        <v>3259</v>
      </c>
      <c r="D7" s="16" t="s">
        <v>2228</v>
      </c>
      <c r="E7">
        <v>8</v>
      </c>
      <c r="J7" t="s">
        <v>6152</v>
      </c>
      <c r="K7" t="s">
        <v>6200</v>
      </c>
      <c r="L7" t="s">
        <v>8194</v>
      </c>
      <c r="M7" t="s">
        <v>4385</v>
      </c>
      <c r="N7" t="s">
        <v>6762</v>
      </c>
      <c r="O7">
        <v>16</v>
      </c>
      <c r="P7">
        <v>2</v>
      </c>
    </row>
    <row r="8" spans="1:17" ht="275.39999999999998">
      <c r="A8" s="16">
        <f t="shared" si="0"/>
        <v>6</v>
      </c>
      <c r="B8" t="s">
        <v>3409</v>
      </c>
      <c r="C8" t="s">
        <v>2227</v>
      </c>
      <c r="D8" s="16" t="s">
        <v>2267</v>
      </c>
      <c r="E8">
        <v>1</v>
      </c>
      <c r="G8" s="30" t="s">
        <v>8208</v>
      </c>
      <c r="H8" s="30" t="s">
        <v>8207</v>
      </c>
      <c r="I8" t="s">
        <v>10415</v>
      </c>
      <c r="J8" t="s">
        <v>6152</v>
      </c>
      <c r="K8" t="s">
        <v>6200</v>
      </c>
      <c r="L8" t="s">
        <v>8195</v>
      </c>
      <c r="M8" t="s">
        <v>2957</v>
      </c>
      <c r="N8" t="s">
        <v>6731</v>
      </c>
      <c r="O8">
        <v>2</v>
      </c>
    </row>
    <row r="9" spans="1:17">
      <c r="A9" s="16">
        <f t="shared" si="0"/>
        <v>7</v>
      </c>
      <c r="B9" t="s">
        <v>3410</v>
      </c>
      <c r="C9" t="s">
        <v>3411</v>
      </c>
      <c r="D9" s="16" t="s">
        <v>2267</v>
      </c>
      <c r="E9">
        <v>1</v>
      </c>
    </row>
    <row r="10" spans="1:17">
      <c r="A10" s="16">
        <f t="shared" si="0"/>
        <v>8</v>
      </c>
      <c r="B10" t="s">
        <v>3412</v>
      </c>
      <c r="C10" t="s">
        <v>3413</v>
      </c>
      <c r="D10" s="16" t="s">
        <v>2267</v>
      </c>
      <c r="E10">
        <v>1</v>
      </c>
      <c r="H10" t="s">
        <v>8198</v>
      </c>
      <c r="I10" t="s">
        <v>8210</v>
      </c>
      <c r="J10" t="s">
        <v>6152</v>
      </c>
      <c r="K10" t="s">
        <v>6200</v>
      </c>
      <c r="L10" t="s">
        <v>8196</v>
      </c>
      <c r="M10" t="s">
        <v>8197</v>
      </c>
      <c r="N10" t="s">
        <v>6762</v>
      </c>
      <c r="O10">
        <v>1</v>
      </c>
    </row>
    <row r="11" spans="1:17">
      <c r="A11" s="16">
        <f t="shared" si="0"/>
        <v>9</v>
      </c>
      <c r="B11" t="s">
        <v>3414</v>
      </c>
      <c r="C11" t="s">
        <v>3415</v>
      </c>
      <c r="D11" s="16" t="s">
        <v>2267</v>
      </c>
      <c r="E11">
        <v>3</v>
      </c>
      <c r="I11" t="s">
        <v>8212</v>
      </c>
      <c r="J11" t="s">
        <v>6152</v>
      </c>
      <c r="K11" t="s">
        <v>6200</v>
      </c>
      <c r="L11" t="s">
        <v>8199</v>
      </c>
      <c r="M11" t="s">
        <v>8200</v>
      </c>
      <c r="N11" t="s">
        <v>6731</v>
      </c>
      <c r="O11">
        <v>3</v>
      </c>
    </row>
    <row r="12" spans="1:17">
      <c r="A12" s="16">
        <f t="shared" si="0"/>
        <v>10</v>
      </c>
      <c r="B12" t="s">
        <v>3416</v>
      </c>
      <c r="C12" t="s">
        <v>3417</v>
      </c>
      <c r="D12" s="16" t="s">
        <v>2267</v>
      </c>
      <c r="E12">
        <v>6</v>
      </c>
      <c r="J12" t="s">
        <v>6152</v>
      </c>
      <c r="K12" t="s">
        <v>6200</v>
      </c>
      <c r="L12" t="s">
        <v>8201</v>
      </c>
      <c r="M12" t="s">
        <v>8202</v>
      </c>
      <c r="N12" t="s">
        <v>6731</v>
      </c>
      <c r="O12">
        <v>10</v>
      </c>
    </row>
    <row r="13" spans="1:17">
      <c r="A13" s="16">
        <f t="shared" si="0"/>
        <v>11</v>
      </c>
      <c r="B13" t="s">
        <v>3418</v>
      </c>
      <c r="C13" t="s">
        <v>3419</v>
      </c>
      <c r="D13" s="16" t="s">
        <v>2267</v>
      </c>
      <c r="E13">
        <v>3</v>
      </c>
      <c r="I13" t="s">
        <v>8214</v>
      </c>
      <c r="J13" t="s">
        <v>6152</v>
      </c>
      <c r="K13" t="s">
        <v>6200</v>
      </c>
      <c r="L13" t="s">
        <v>8203</v>
      </c>
      <c r="M13" t="s">
        <v>8204</v>
      </c>
      <c r="N13" t="s">
        <v>6731</v>
      </c>
      <c r="O13">
        <v>3</v>
      </c>
    </row>
    <row r="14" spans="1:17">
      <c r="A14" s="16">
        <f t="shared" si="0"/>
        <v>12</v>
      </c>
      <c r="B14" t="s">
        <v>3420</v>
      </c>
      <c r="C14" t="s">
        <v>3421</v>
      </c>
      <c r="D14" s="16" t="s">
        <v>2228</v>
      </c>
      <c r="E14">
        <v>8</v>
      </c>
      <c r="J14" t="s">
        <v>6152</v>
      </c>
      <c r="K14" t="s">
        <v>6200</v>
      </c>
      <c r="L14" t="s">
        <v>8192</v>
      </c>
      <c r="M14" t="s">
        <v>8193</v>
      </c>
      <c r="N14" t="s">
        <v>7402</v>
      </c>
      <c r="O14">
        <v>8</v>
      </c>
    </row>
    <row r="15" spans="1:17">
      <c r="A15" s="16">
        <f t="shared" si="0"/>
        <v>13</v>
      </c>
      <c r="B15" t="s">
        <v>3422</v>
      </c>
      <c r="C15" t="s">
        <v>3280</v>
      </c>
      <c r="D15" s="16" t="s">
        <v>2267</v>
      </c>
      <c r="E15">
        <v>30</v>
      </c>
      <c r="J15" t="s">
        <v>6152</v>
      </c>
      <c r="K15" t="s">
        <v>6200</v>
      </c>
      <c r="L15" t="s">
        <v>7882</v>
      </c>
      <c r="M15" t="s">
        <v>1677</v>
      </c>
      <c r="N15" t="s">
        <v>6742</v>
      </c>
      <c r="O15">
        <v>60</v>
      </c>
    </row>
    <row r="16" spans="1:17">
      <c r="A16" s="16">
        <f t="shared" si="0"/>
        <v>14</v>
      </c>
      <c r="B16" t="s">
        <v>3248</v>
      </c>
      <c r="C16" t="s">
        <v>3249</v>
      </c>
      <c r="D16" s="16" t="s">
        <v>2228</v>
      </c>
      <c r="E16">
        <v>10</v>
      </c>
    </row>
    <row r="17" spans="1:17">
      <c r="A17" s="16">
        <f>A16+1</f>
        <v>15</v>
      </c>
      <c r="B17" t="s">
        <v>3250</v>
      </c>
      <c r="C17" t="s">
        <v>3251</v>
      </c>
      <c r="D17" s="16" t="s">
        <v>2228</v>
      </c>
      <c r="E17">
        <v>7</v>
      </c>
    </row>
    <row r="18" spans="1:17" ht="275.39999999999998">
      <c r="A18" s="16">
        <f t="shared" si="0"/>
        <v>16</v>
      </c>
      <c r="B18" t="s">
        <v>3252</v>
      </c>
      <c r="C18" t="s">
        <v>3253</v>
      </c>
      <c r="D18" s="16" t="s">
        <v>2228</v>
      </c>
      <c r="E18">
        <v>8</v>
      </c>
      <c r="I18" s="30" t="s">
        <v>10646</v>
      </c>
      <c r="J18" s="72" t="s">
        <v>6152</v>
      </c>
      <c r="K18" s="72" t="s">
        <v>6200</v>
      </c>
      <c r="L18" t="s">
        <v>10637</v>
      </c>
      <c r="M18" t="s">
        <v>10638</v>
      </c>
      <c r="N18" t="s">
        <v>10639</v>
      </c>
      <c r="O18" t="s">
        <v>7127</v>
      </c>
      <c r="Q18" t="s">
        <v>8218</v>
      </c>
    </row>
    <row r="19" spans="1:17" ht="243">
      <c r="A19" s="16">
        <f t="shared" si="0"/>
        <v>17</v>
      </c>
      <c r="B19" t="s">
        <v>3423</v>
      </c>
      <c r="C19" t="s">
        <v>3424</v>
      </c>
      <c r="D19" s="16" t="s">
        <v>2228</v>
      </c>
      <c r="E19">
        <v>7</v>
      </c>
      <c r="I19" s="30" t="s">
        <v>10645</v>
      </c>
      <c r="J19" s="72" t="s">
        <v>6152</v>
      </c>
      <c r="K19" s="72" t="s">
        <v>6200</v>
      </c>
      <c r="L19" t="s">
        <v>8192</v>
      </c>
      <c r="M19" t="s">
        <v>8193</v>
      </c>
      <c r="N19" t="s">
        <v>7402</v>
      </c>
      <c r="O19">
        <v>8</v>
      </c>
    </row>
    <row r="20" spans="1:17">
      <c r="A20" s="16">
        <f t="shared" si="0"/>
        <v>18</v>
      </c>
      <c r="B20" t="s">
        <v>2268</v>
      </c>
      <c r="D20" s="16" t="s">
        <v>2252</v>
      </c>
      <c r="E20">
        <v>7</v>
      </c>
      <c r="F20">
        <v>0</v>
      </c>
    </row>
  </sheetData>
  <mergeCells count="1">
    <mergeCell ref="A1:B1"/>
  </mergeCells>
  <phoneticPr fontId="2" type="noConversion"/>
  <conditionalFormatting sqref="C1">
    <cfRule type="duplicateValues" dxfId="102" priority="1"/>
  </conditionalFormatting>
  <hyperlinks>
    <hyperlink ref="F1" location="AS400清單!A1" display="回首頁" xr:uid="{85C5BABC-3EBE-43C7-87D4-9647DAE21A93}"/>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工作表75"/>
  <dimension ref="A1:F9"/>
  <sheetViews>
    <sheetView zoomScaleNormal="100" workbookViewId="0"/>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2467</v>
      </c>
      <c r="C1" t="s">
        <v>2468</v>
      </c>
      <c r="D1" s="16" t="s">
        <v>2228</v>
      </c>
      <c r="E1">
        <v>8</v>
      </c>
    </row>
    <row r="2" spans="1:6">
      <c r="A2" s="16">
        <f>A1+1</f>
        <v>2</v>
      </c>
      <c r="B2" t="s">
        <v>2469</v>
      </c>
      <c r="C2" t="s">
        <v>2489</v>
      </c>
      <c r="D2" s="16" t="s">
        <v>2228</v>
      </c>
      <c r="E2">
        <v>7</v>
      </c>
    </row>
    <row r="3" spans="1:6">
      <c r="A3" s="16">
        <f t="shared" ref="A3:A9" si="0">A2+1</f>
        <v>3</v>
      </c>
      <c r="B3" t="s">
        <v>3425</v>
      </c>
      <c r="C3" t="s">
        <v>2245</v>
      </c>
      <c r="D3" s="16" t="s">
        <v>2228</v>
      </c>
      <c r="E3">
        <v>7</v>
      </c>
    </row>
    <row r="4" spans="1:6">
      <c r="A4" s="16">
        <f t="shared" si="0"/>
        <v>4</v>
      </c>
      <c r="B4" t="s">
        <v>2565</v>
      </c>
      <c r="C4" t="s">
        <v>2566</v>
      </c>
      <c r="D4" s="16" t="s">
        <v>2228</v>
      </c>
      <c r="E4">
        <v>8</v>
      </c>
    </row>
    <row r="5" spans="1:6">
      <c r="A5" s="16">
        <f t="shared" si="0"/>
        <v>5</v>
      </c>
      <c r="B5" t="s">
        <v>2577</v>
      </c>
      <c r="C5" t="s">
        <v>2578</v>
      </c>
      <c r="D5" s="16" t="s">
        <v>2252</v>
      </c>
      <c r="E5">
        <v>11</v>
      </c>
    </row>
    <row r="6" spans="1:6">
      <c r="A6" s="16">
        <f t="shared" si="0"/>
        <v>6</v>
      </c>
      <c r="B6" t="s">
        <v>2573</v>
      </c>
      <c r="C6" t="s">
        <v>2574</v>
      </c>
      <c r="D6" s="16" t="s">
        <v>2267</v>
      </c>
      <c r="E6">
        <v>10</v>
      </c>
    </row>
    <row r="7" spans="1:6">
      <c r="A7" s="16">
        <f t="shared" si="0"/>
        <v>7</v>
      </c>
      <c r="B7" t="s">
        <v>3426</v>
      </c>
      <c r="C7" t="s">
        <v>3275</v>
      </c>
      <c r="D7" s="16" t="s">
        <v>2228</v>
      </c>
      <c r="E7">
        <v>8</v>
      </c>
    </row>
    <row r="8" spans="1:6">
      <c r="A8" s="16">
        <f t="shared" si="0"/>
        <v>8</v>
      </c>
      <c r="B8" t="s">
        <v>3427</v>
      </c>
      <c r="C8" t="s">
        <v>3428</v>
      </c>
      <c r="D8" s="16" t="s">
        <v>2228</v>
      </c>
      <c r="E8">
        <v>6</v>
      </c>
    </row>
    <row r="9" spans="1:6">
      <c r="A9" s="16">
        <f t="shared" si="0"/>
        <v>9</v>
      </c>
      <c r="B9" t="s">
        <v>2268</v>
      </c>
      <c r="D9" s="16" t="s">
        <v>2252</v>
      </c>
      <c r="E9">
        <v>7</v>
      </c>
      <c r="F9">
        <v>0</v>
      </c>
    </row>
  </sheetData>
  <phoneticPr fontId="2"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工作表76"/>
  <dimension ref="A1:Q12"/>
  <sheetViews>
    <sheetView zoomScale="115" zoomScaleNormal="115" workbookViewId="0">
      <selection activeCell="H1" sqref="H1"/>
    </sheetView>
  </sheetViews>
  <sheetFormatPr defaultRowHeight="16.2"/>
  <cols>
    <col min="1" max="1" width="3.44140625" bestFit="1" customWidth="1"/>
    <col min="2" max="2" width="17.6640625" bestFit="1" customWidth="1"/>
    <col min="3" max="3" width="12.88671875" bestFit="1" customWidth="1"/>
    <col min="4" max="4" width="3.109375" bestFit="1" customWidth="1"/>
    <col min="5" max="5" width="3.44140625" bestFit="1" customWidth="1"/>
    <col min="6" max="6" width="2.44140625" bestFit="1" customWidth="1"/>
  </cols>
  <sheetData>
    <row r="1" spans="1:17" s="2" customFormat="1">
      <c r="A1" s="105" t="s">
        <v>7258</v>
      </c>
      <c r="B1" s="105"/>
      <c r="C1" s="20" t="s">
        <v>7259</v>
      </c>
      <c r="D1" s="2" t="s">
        <v>7260</v>
      </c>
      <c r="H1" s="17" t="s">
        <v>7268</v>
      </c>
    </row>
    <row r="2" spans="1:17" s="2" customFormat="1">
      <c r="A2" s="62" t="s">
        <v>6712</v>
      </c>
      <c r="B2" s="62" t="s">
        <v>3211</v>
      </c>
      <c r="C2" s="62" t="s">
        <v>0</v>
      </c>
      <c r="D2" s="62" t="s">
        <v>6723</v>
      </c>
      <c r="E2" s="62" t="s">
        <v>6715</v>
      </c>
      <c r="F2" s="62" t="s">
        <v>7261</v>
      </c>
      <c r="G2" s="62" t="s">
        <v>6728</v>
      </c>
      <c r="H2" s="63" t="s">
        <v>7262</v>
      </c>
      <c r="I2" s="63" t="s">
        <v>6734</v>
      </c>
      <c r="J2" s="63" t="s">
        <v>6716</v>
      </c>
      <c r="K2" s="63" t="s">
        <v>6717</v>
      </c>
      <c r="L2" s="63" t="s">
        <v>6721</v>
      </c>
      <c r="M2" s="63" t="s">
        <v>7263</v>
      </c>
      <c r="N2" s="63" t="s">
        <v>7264</v>
      </c>
      <c r="O2" s="63" t="s">
        <v>6715</v>
      </c>
      <c r="P2" s="63" t="s">
        <v>6725</v>
      </c>
      <c r="Q2" s="63" t="s">
        <v>3280</v>
      </c>
    </row>
    <row r="3" spans="1:17">
      <c r="A3" s="16">
        <v>1</v>
      </c>
      <c r="B3" t="s">
        <v>3429</v>
      </c>
      <c r="C3" t="s">
        <v>3430</v>
      </c>
      <c r="D3" s="16" t="s">
        <v>2267</v>
      </c>
      <c r="E3">
        <v>1</v>
      </c>
    </row>
    <row r="4" spans="1:17">
      <c r="A4" s="16">
        <f>A3+1</f>
        <v>2</v>
      </c>
      <c r="B4" t="s">
        <v>2573</v>
      </c>
      <c r="C4" t="s">
        <v>2574</v>
      </c>
      <c r="D4" s="16" t="s">
        <v>2267</v>
      </c>
      <c r="E4">
        <v>10</v>
      </c>
    </row>
    <row r="5" spans="1:17">
      <c r="A5" s="16">
        <f t="shared" ref="A5:A12" si="0">A4+1</f>
        <v>3</v>
      </c>
      <c r="B5" t="s">
        <v>3431</v>
      </c>
      <c r="C5" t="s">
        <v>3432</v>
      </c>
      <c r="D5" s="16" t="s">
        <v>2228</v>
      </c>
      <c r="E5">
        <v>8</v>
      </c>
    </row>
    <row r="6" spans="1:17">
      <c r="A6" s="16">
        <f t="shared" si="0"/>
        <v>4</v>
      </c>
      <c r="B6" t="s">
        <v>2565</v>
      </c>
      <c r="C6" t="s">
        <v>2566</v>
      </c>
      <c r="D6" s="16" t="s">
        <v>2228</v>
      </c>
      <c r="E6">
        <v>8</v>
      </c>
    </row>
    <row r="7" spans="1:17">
      <c r="A7" s="16">
        <f t="shared" si="0"/>
        <v>5</v>
      </c>
      <c r="B7" t="s">
        <v>3433</v>
      </c>
      <c r="C7" t="s">
        <v>3434</v>
      </c>
      <c r="D7" s="16" t="s">
        <v>2267</v>
      </c>
      <c r="E7">
        <v>8</v>
      </c>
    </row>
    <row r="8" spans="1:17" ht="97.2">
      <c r="A8" s="16">
        <f t="shared" si="0"/>
        <v>6</v>
      </c>
      <c r="B8" t="s">
        <v>3435</v>
      </c>
      <c r="C8" t="s">
        <v>3436</v>
      </c>
      <c r="D8" s="16" t="s">
        <v>2252</v>
      </c>
      <c r="E8">
        <v>13</v>
      </c>
      <c r="F8">
        <v>2</v>
      </c>
      <c r="I8" s="30" t="s">
        <v>7266</v>
      </c>
      <c r="J8" t="s">
        <v>7207</v>
      </c>
      <c r="K8" t="s">
        <v>7267</v>
      </c>
      <c r="L8" t="s">
        <v>7222</v>
      </c>
      <c r="M8" t="s">
        <v>7203</v>
      </c>
      <c r="N8" t="s">
        <v>7223</v>
      </c>
      <c r="O8" t="s">
        <v>7205</v>
      </c>
      <c r="P8" t="s">
        <v>7265</v>
      </c>
    </row>
    <row r="9" spans="1:17">
      <c r="A9" s="16">
        <f t="shared" si="0"/>
        <v>7</v>
      </c>
      <c r="B9" t="s">
        <v>2244</v>
      </c>
      <c r="C9" t="s">
        <v>2245</v>
      </c>
      <c r="D9" s="16" t="s">
        <v>2228</v>
      </c>
      <c r="E9">
        <v>7</v>
      </c>
    </row>
    <row r="10" spans="1:17">
      <c r="A10" s="16">
        <f t="shared" si="0"/>
        <v>8</v>
      </c>
      <c r="B10" t="s">
        <v>2467</v>
      </c>
      <c r="C10" t="s">
        <v>2468</v>
      </c>
      <c r="D10" s="16" t="s">
        <v>2228</v>
      </c>
      <c r="E10">
        <v>8</v>
      </c>
    </row>
    <row r="11" spans="1:17">
      <c r="A11" s="16">
        <f t="shared" si="0"/>
        <v>9</v>
      </c>
      <c r="B11" t="s">
        <v>2469</v>
      </c>
      <c r="C11" t="s">
        <v>2489</v>
      </c>
      <c r="D11" s="16" t="s">
        <v>2228</v>
      </c>
      <c r="E11">
        <v>7</v>
      </c>
    </row>
    <row r="12" spans="1:17">
      <c r="A12" s="16">
        <f t="shared" si="0"/>
        <v>10</v>
      </c>
      <c r="B12" t="s">
        <v>2268</v>
      </c>
      <c r="D12" s="16" t="s">
        <v>2252</v>
      </c>
      <c r="E12">
        <v>7</v>
      </c>
      <c r="F12">
        <v>0</v>
      </c>
    </row>
  </sheetData>
  <mergeCells count="1">
    <mergeCell ref="A1:B1"/>
  </mergeCells>
  <phoneticPr fontId="2" type="noConversion"/>
  <conditionalFormatting sqref="C1">
    <cfRule type="duplicateValues" dxfId="101" priority="1"/>
  </conditionalFormatting>
  <hyperlinks>
    <hyperlink ref="H1" location="AS400清單!A1" display="回首頁" xr:uid="{00000000-0004-0000-4A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工作表77"/>
  <dimension ref="A1:Q10"/>
  <sheetViews>
    <sheetView workbookViewId="0">
      <selection activeCell="K10" sqref="K10"/>
    </sheetView>
  </sheetViews>
  <sheetFormatPr defaultRowHeight="16.2"/>
  <cols>
    <col min="1" max="1" width="2.44140625" bestFit="1" customWidth="1"/>
    <col min="2" max="2" width="17.6640625" bestFit="1" customWidth="1"/>
    <col min="3" max="3" width="10.44140625" bestFit="1" customWidth="1"/>
    <col min="4" max="4" width="3.109375" bestFit="1" customWidth="1"/>
    <col min="5" max="6" width="2.44140625" bestFit="1" customWidth="1"/>
  </cols>
  <sheetData>
    <row r="1" spans="1:17" s="2" customFormat="1">
      <c r="A1" s="105" t="s">
        <v>6710</v>
      </c>
      <c r="B1" s="105"/>
      <c r="C1" s="72" t="s">
        <v>5874</v>
      </c>
      <c r="D1" s="2" t="s">
        <v>9752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16">
        <v>1</v>
      </c>
      <c r="B3" t="s">
        <v>2269</v>
      </c>
      <c r="C3" t="s">
        <v>2243</v>
      </c>
      <c r="D3" s="16" t="s">
        <v>2228</v>
      </c>
      <c r="E3">
        <v>4</v>
      </c>
    </row>
    <row r="4" spans="1:17">
      <c r="A4" s="16">
        <f>A3+1</f>
        <v>2</v>
      </c>
      <c r="B4" t="s">
        <v>2244</v>
      </c>
      <c r="C4" t="s">
        <v>2245</v>
      </c>
      <c r="D4" s="16" t="s">
        <v>2228</v>
      </c>
      <c r="E4">
        <v>7</v>
      </c>
    </row>
    <row r="5" spans="1:17">
      <c r="A5" s="16">
        <f t="shared" ref="A5:A10" si="0">A4+1</f>
        <v>3</v>
      </c>
      <c r="B5" t="s">
        <v>2270</v>
      </c>
      <c r="C5" t="s">
        <v>2271</v>
      </c>
      <c r="D5" s="16" t="s">
        <v>2228</v>
      </c>
      <c r="E5">
        <v>3</v>
      </c>
    </row>
    <row r="6" spans="1:17">
      <c r="A6" s="16">
        <f t="shared" si="0"/>
        <v>4</v>
      </c>
      <c r="B6" t="s">
        <v>3437</v>
      </c>
      <c r="C6" t="s">
        <v>3438</v>
      </c>
      <c r="D6" s="16" t="s">
        <v>2267</v>
      </c>
      <c r="E6">
        <v>6</v>
      </c>
      <c r="J6" t="s">
        <v>6182</v>
      </c>
      <c r="K6" t="s">
        <v>6236</v>
      </c>
      <c r="L6" t="s">
        <v>9755</v>
      </c>
      <c r="M6" t="s">
        <v>9756</v>
      </c>
      <c r="N6" t="s">
        <v>6731</v>
      </c>
      <c r="O6">
        <v>6</v>
      </c>
      <c r="P6">
        <v>0</v>
      </c>
    </row>
    <row r="7" spans="1:17">
      <c r="A7" s="16">
        <f t="shared" si="0"/>
        <v>5</v>
      </c>
      <c r="B7" t="s">
        <v>3439</v>
      </c>
      <c r="C7" t="s">
        <v>3440</v>
      </c>
      <c r="D7" s="16" t="s">
        <v>2267</v>
      </c>
      <c r="E7">
        <v>6</v>
      </c>
      <c r="J7" t="s">
        <v>6182</v>
      </c>
      <c r="K7" t="s">
        <v>6236</v>
      </c>
      <c r="L7" t="s">
        <v>9757</v>
      </c>
      <c r="M7" t="s">
        <v>9758</v>
      </c>
      <c r="N7" t="s">
        <v>6731</v>
      </c>
      <c r="O7">
        <v>6</v>
      </c>
      <c r="P7">
        <v>0</v>
      </c>
    </row>
    <row r="8" spans="1:17">
      <c r="A8" s="16">
        <f t="shared" si="0"/>
        <v>6</v>
      </c>
      <c r="B8" t="s">
        <v>3441</v>
      </c>
      <c r="C8" t="s">
        <v>3442</v>
      </c>
      <c r="D8" s="16" t="s">
        <v>2267</v>
      </c>
      <c r="E8">
        <v>6</v>
      </c>
    </row>
    <row r="9" spans="1:17">
      <c r="A9" s="16">
        <f t="shared" si="0"/>
        <v>7</v>
      </c>
      <c r="B9" t="s">
        <v>3068</v>
      </c>
      <c r="C9" t="s">
        <v>3069</v>
      </c>
      <c r="D9" s="16" t="s">
        <v>2267</v>
      </c>
      <c r="E9">
        <v>6</v>
      </c>
      <c r="J9" t="s">
        <v>6182</v>
      </c>
      <c r="K9" t="s">
        <v>6236</v>
      </c>
      <c r="L9" t="s">
        <v>9753</v>
      </c>
      <c r="M9" t="s">
        <v>9754</v>
      </c>
      <c r="N9" t="s">
        <v>6731</v>
      </c>
      <c r="O9">
        <v>6</v>
      </c>
      <c r="P9">
        <v>0</v>
      </c>
    </row>
    <row r="10" spans="1:17">
      <c r="A10" s="16">
        <f t="shared" si="0"/>
        <v>8</v>
      </c>
      <c r="B10" t="s">
        <v>2268</v>
      </c>
      <c r="D10" s="16" t="s">
        <v>2252</v>
      </c>
      <c r="E10">
        <v>7</v>
      </c>
      <c r="F10">
        <v>0</v>
      </c>
    </row>
  </sheetData>
  <mergeCells count="1">
    <mergeCell ref="A1:B1"/>
  </mergeCells>
  <phoneticPr fontId="2" type="noConversion"/>
  <conditionalFormatting sqref="C1">
    <cfRule type="duplicateValues" dxfId="100" priority="1"/>
  </conditionalFormatting>
  <hyperlinks>
    <hyperlink ref="F1" location="AS400清單!A1" display="回首頁" xr:uid="{59275BDF-105A-4265-8408-E75D51D42D73}"/>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工作表78"/>
  <dimension ref="A1:F8"/>
  <sheetViews>
    <sheetView workbookViewId="0">
      <selection activeCell="B1" sqref="B1:E7"/>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 min="6" max="6" width="2.44140625" bestFit="1" customWidth="1"/>
  </cols>
  <sheetData>
    <row r="1" spans="1:6">
      <c r="A1" s="16">
        <v>1</v>
      </c>
      <c r="B1" t="s">
        <v>3068</v>
      </c>
      <c r="C1" t="s">
        <v>3069</v>
      </c>
      <c r="D1" s="16" t="s">
        <v>2267</v>
      </c>
      <c r="E1">
        <v>6</v>
      </c>
    </row>
    <row r="2" spans="1:6">
      <c r="A2" s="16">
        <f>A1+1</f>
        <v>2</v>
      </c>
      <c r="B2" t="s">
        <v>3138</v>
      </c>
      <c r="C2" t="s">
        <v>3139</v>
      </c>
      <c r="D2" s="16" t="s">
        <v>2267</v>
      </c>
      <c r="E2">
        <v>12</v>
      </c>
    </row>
    <row r="3" spans="1:6">
      <c r="A3" s="16">
        <f t="shared" ref="A3:A8" si="0">A2+1</f>
        <v>3</v>
      </c>
      <c r="B3" t="s">
        <v>3136</v>
      </c>
      <c r="C3" t="s">
        <v>3137</v>
      </c>
      <c r="D3" s="16" t="s">
        <v>2267</v>
      </c>
      <c r="E3">
        <v>12</v>
      </c>
    </row>
    <row r="4" spans="1:6">
      <c r="A4" s="16">
        <f t="shared" si="0"/>
        <v>4</v>
      </c>
      <c r="B4" t="s">
        <v>3134</v>
      </c>
      <c r="C4" t="s">
        <v>3443</v>
      </c>
      <c r="D4" s="16" t="s">
        <v>2267</v>
      </c>
      <c r="E4">
        <v>12</v>
      </c>
    </row>
    <row r="5" spans="1:6">
      <c r="A5" s="16">
        <f t="shared" si="0"/>
        <v>5</v>
      </c>
      <c r="B5" t="s">
        <v>3132</v>
      </c>
      <c r="C5" t="s">
        <v>3133</v>
      </c>
      <c r="D5" s="16" t="s">
        <v>2267</v>
      </c>
      <c r="E5">
        <v>12</v>
      </c>
    </row>
    <row r="6" spans="1:6">
      <c r="A6" s="16">
        <f t="shared" si="0"/>
        <v>6</v>
      </c>
      <c r="B6" t="s">
        <v>3444</v>
      </c>
      <c r="C6" t="s">
        <v>3445</v>
      </c>
      <c r="D6" s="16" t="s">
        <v>2228</v>
      </c>
      <c r="E6">
        <v>8</v>
      </c>
    </row>
    <row r="7" spans="1:6">
      <c r="A7" s="16">
        <f t="shared" si="0"/>
        <v>7</v>
      </c>
      <c r="B7" t="s">
        <v>3446</v>
      </c>
      <c r="C7" t="s">
        <v>3447</v>
      </c>
      <c r="D7" s="16" t="s">
        <v>2267</v>
      </c>
      <c r="E7">
        <v>1</v>
      </c>
    </row>
    <row r="8" spans="1:6">
      <c r="A8" s="16">
        <f t="shared" si="0"/>
        <v>8</v>
      </c>
      <c r="B8" t="s">
        <v>2268</v>
      </c>
      <c r="D8" s="16" t="s">
        <v>2252</v>
      </c>
      <c r="E8">
        <v>7</v>
      </c>
      <c r="F8">
        <v>0</v>
      </c>
    </row>
  </sheetData>
  <phoneticPr fontId="2" type="noConversion"/>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工作表79"/>
  <dimension ref="A1:Q18"/>
  <sheetViews>
    <sheetView topLeftCell="A10" workbookViewId="0">
      <selection activeCell="H10" sqref="H10"/>
    </sheetView>
  </sheetViews>
  <sheetFormatPr defaultRowHeight="16.2"/>
  <cols>
    <col min="2" max="3" width="16.109375" bestFit="1" customWidth="1"/>
    <col min="4" max="4" width="2.88671875" bestFit="1" customWidth="1"/>
    <col min="5" max="5" width="3.44140625" bestFit="1" customWidth="1"/>
    <col min="6" max="6" width="27.77734375" customWidth="1"/>
    <col min="7" max="7" width="46.44140625" customWidth="1"/>
  </cols>
  <sheetData>
    <row r="1" spans="1:17" s="2" customFormat="1">
      <c r="A1" s="105" t="s">
        <v>6710</v>
      </c>
      <c r="B1" s="105"/>
      <c r="C1" s="72" t="s">
        <v>146</v>
      </c>
      <c r="D1" s="2" t="s">
        <v>147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3448</v>
      </c>
      <c r="C3" t="s">
        <v>3449</v>
      </c>
      <c r="D3" t="s">
        <v>2504</v>
      </c>
      <c r="E3">
        <v>8</v>
      </c>
      <c r="J3" t="s">
        <v>6170</v>
      </c>
      <c r="K3" t="s">
        <v>6220</v>
      </c>
      <c r="L3" t="s">
        <v>8396</v>
      </c>
      <c r="M3" t="s">
        <v>4961</v>
      </c>
      <c r="N3" t="s">
        <v>7367</v>
      </c>
      <c r="O3">
        <v>8</v>
      </c>
      <c r="P3">
        <v>0</v>
      </c>
    </row>
    <row r="4" spans="1:17">
      <c r="A4">
        <f>A3+1</f>
        <v>2</v>
      </c>
      <c r="B4" t="s">
        <v>3450</v>
      </c>
      <c r="C4" t="s">
        <v>3451</v>
      </c>
      <c r="D4" t="s">
        <v>2504</v>
      </c>
      <c r="E4">
        <v>7</v>
      </c>
      <c r="J4" t="s">
        <v>6170</v>
      </c>
      <c r="K4" t="s">
        <v>6220</v>
      </c>
      <c r="L4" t="s">
        <v>7160</v>
      </c>
      <c r="M4" t="s">
        <v>2515</v>
      </c>
      <c r="N4" t="s">
        <v>6762</v>
      </c>
      <c r="O4">
        <v>7</v>
      </c>
      <c r="P4">
        <v>0</v>
      </c>
    </row>
    <row r="5" spans="1:17">
      <c r="A5">
        <f t="shared" ref="A5:A18" si="0">A4+1</f>
        <v>3</v>
      </c>
      <c r="B5" t="s">
        <v>3452</v>
      </c>
      <c r="C5" t="s">
        <v>3453</v>
      </c>
      <c r="D5" t="s">
        <v>2504</v>
      </c>
      <c r="E5">
        <v>3</v>
      </c>
      <c r="J5" t="s">
        <v>6170</v>
      </c>
      <c r="K5" t="s">
        <v>6220</v>
      </c>
      <c r="L5" t="s">
        <v>7161</v>
      </c>
      <c r="M5" t="s">
        <v>2638</v>
      </c>
      <c r="N5" t="s">
        <v>6762</v>
      </c>
      <c r="O5">
        <v>3</v>
      </c>
      <c r="P5">
        <v>0</v>
      </c>
    </row>
    <row r="6" spans="1:17">
      <c r="A6">
        <f t="shared" si="0"/>
        <v>4</v>
      </c>
      <c r="B6" t="s">
        <v>3454</v>
      </c>
      <c r="C6" t="s">
        <v>3455</v>
      </c>
      <c r="D6" t="s">
        <v>2504</v>
      </c>
      <c r="E6">
        <v>4</v>
      </c>
      <c r="J6" t="s">
        <v>6170</v>
      </c>
      <c r="K6" t="s">
        <v>6220</v>
      </c>
      <c r="L6" t="s">
        <v>7380</v>
      </c>
      <c r="M6" t="s">
        <v>3000</v>
      </c>
      <c r="N6" t="s">
        <v>6731</v>
      </c>
      <c r="O6">
        <v>3</v>
      </c>
      <c r="P6">
        <v>0</v>
      </c>
    </row>
    <row r="7" spans="1:17">
      <c r="A7">
        <f t="shared" si="0"/>
        <v>5</v>
      </c>
      <c r="B7" t="s">
        <v>3456</v>
      </c>
      <c r="C7" t="s">
        <v>3457</v>
      </c>
      <c r="D7" t="s">
        <v>2504</v>
      </c>
      <c r="E7">
        <v>14</v>
      </c>
      <c r="J7" t="s">
        <v>6170</v>
      </c>
      <c r="K7" t="s">
        <v>6220</v>
      </c>
      <c r="L7" t="s">
        <v>8397</v>
      </c>
      <c r="M7" t="s">
        <v>3002</v>
      </c>
      <c r="N7" t="s">
        <v>6731</v>
      </c>
      <c r="O7">
        <v>14</v>
      </c>
      <c r="P7">
        <v>0</v>
      </c>
    </row>
    <row r="8" spans="1:17" ht="324">
      <c r="A8">
        <f t="shared" si="0"/>
        <v>6</v>
      </c>
      <c r="B8" t="s">
        <v>3458</v>
      </c>
      <c r="C8" t="s">
        <v>3459</v>
      </c>
      <c r="D8" t="s">
        <v>2504</v>
      </c>
      <c r="E8">
        <v>14</v>
      </c>
      <c r="I8" s="30" t="s">
        <v>8410</v>
      </c>
      <c r="J8" t="s">
        <v>8416</v>
      </c>
      <c r="K8" t="s">
        <v>8417</v>
      </c>
      <c r="L8" t="s">
        <v>8406</v>
      </c>
      <c r="M8" t="s">
        <v>8407</v>
      </c>
      <c r="N8" t="s">
        <v>7126</v>
      </c>
      <c r="O8" t="s">
        <v>7127</v>
      </c>
      <c r="P8" t="s">
        <v>6768</v>
      </c>
    </row>
    <row r="9" spans="1:17" ht="259.2">
      <c r="A9">
        <f t="shared" si="0"/>
        <v>7</v>
      </c>
      <c r="B9" t="s">
        <v>3460</v>
      </c>
      <c r="C9" t="s">
        <v>3461</v>
      </c>
      <c r="D9" t="s">
        <v>2504</v>
      </c>
      <c r="E9">
        <v>8</v>
      </c>
      <c r="I9" s="30" t="s">
        <v>8411</v>
      </c>
      <c r="J9" s="72" t="s">
        <v>8416</v>
      </c>
      <c r="K9" s="72" t="s">
        <v>8417</v>
      </c>
      <c r="L9" t="s">
        <v>8408</v>
      </c>
      <c r="M9" t="s">
        <v>8409</v>
      </c>
      <c r="N9" t="s">
        <v>7126</v>
      </c>
      <c r="O9" t="s">
        <v>7127</v>
      </c>
      <c r="P9" t="s">
        <v>6768</v>
      </c>
    </row>
    <row r="10" spans="1:17" ht="340.2">
      <c r="A10">
        <f t="shared" si="0"/>
        <v>8</v>
      </c>
      <c r="B10" t="s">
        <v>3462</v>
      </c>
      <c r="C10" t="s">
        <v>3463</v>
      </c>
      <c r="D10" t="s">
        <v>2511</v>
      </c>
      <c r="E10">
        <v>1</v>
      </c>
      <c r="F10" s="30" t="s">
        <v>8421</v>
      </c>
      <c r="G10" s="30" t="s">
        <v>8419</v>
      </c>
      <c r="J10" t="s">
        <v>6170</v>
      </c>
      <c r="K10" t="s">
        <v>6220</v>
      </c>
      <c r="L10" t="s">
        <v>8398</v>
      </c>
      <c r="M10" t="s">
        <v>8399</v>
      </c>
      <c r="N10" t="s">
        <v>6731</v>
      </c>
      <c r="O10">
        <v>1</v>
      </c>
      <c r="P10">
        <v>0</v>
      </c>
      <c r="Q10" t="s">
        <v>8400</v>
      </c>
    </row>
    <row r="11" spans="1:17" ht="32.4">
      <c r="A11">
        <f t="shared" si="0"/>
        <v>9</v>
      </c>
      <c r="B11" t="s">
        <v>3464</v>
      </c>
      <c r="C11" t="s">
        <v>3465</v>
      </c>
      <c r="D11" t="s">
        <v>2511</v>
      </c>
      <c r="E11">
        <v>1</v>
      </c>
      <c r="F11" s="30" t="s">
        <v>10607</v>
      </c>
      <c r="G11" s="30" t="s">
        <v>8420</v>
      </c>
      <c r="J11" t="s">
        <v>6170</v>
      </c>
      <c r="K11" t="s">
        <v>6220</v>
      </c>
      <c r="L11" t="s">
        <v>8401</v>
      </c>
      <c r="M11" t="s">
        <v>8402</v>
      </c>
      <c r="N11" t="s">
        <v>6731</v>
      </c>
      <c r="O11">
        <v>1</v>
      </c>
      <c r="P11">
        <v>0</v>
      </c>
    </row>
    <row r="12" spans="1:17">
      <c r="A12">
        <f t="shared" si="0"/>
        <v>10</v>
      </c>
      <c r="B12" t="s">
        <v>3466</v>
      </c>
      <c r="C12" t="s">
        <v>3467</v>
      </c>
      <c r="D12" t="s">
        <v>2504</v>
      </c>
      <c r="E12">
        <v>8</v>
      </c>
      <c r="J12" t="s">
        <v>6170</v>
      </c>
      <c r="K12" t="s">
        <v>6220</v>
      </c>
      <c r="L12" t="s">
        <v>8403</v>
      </c>
      <c r="M12" t="s">
        <v>4689</v>
      </c>
      <c r="N12" t="s">
        <v>6762</v>
      </c>
      <c r="O12">
        <v>8</v>
      </c>
      <c r="P12">
        <v>2</v>
      </c>
    </row>
    <row r="13" spans="1:17" ht="32.4">
      <c r="A13">
        <f t="shared" si="0"/>
        <v>11</v>
      </c>
      <c r="B13" t="s">
        <v>3468</v>
      </c>
      <c r="C13" t="s">
        <v>3469</v>
      </c>
      <c r="D13" t="s">
        <v>2511</v>
      </c>
      <c r="E13">
        <v>1</v>
      </c>
      <c r="F13" t="s">
        <v>6620</v>
      </c>
      <c r="G13" s="30" t="s">
        <v>8418</v>
      </c>
      <c r="J13" t="s">
        <v>6170</v>
      </c>
      <c r="K13" t="s">
        <v>6220</v>
      </c>
      <c r="L13" t="s">
        <v>8404</v>
      </c>
      <c r="M13" t="s">
        <v>8405</v>
      </c>
      <c r="N13" t="s">
        <v>6731</v>
      </c>
      <c r="O13">
        <v>1</v>
      </c>
      <c r="P13">
        <v>0</v>
      </c>
    </row>
    <row r="14" spans="1:17">
      <c r="A14">
        <f t="shared" si="0"/>
        <v>12</v>
      </c>
      <c r="B14" t="s">
        <v>3470</v>
      </c>
      <c r="C14" t="s">
        <v>3471</v>
      </c>
      <c r="D14" t="s">
        <v>2504</v>
      </c>
      <c r="E14">
        <v>4</v>
      </c>
    </row>
    <row r="15" spans="1:17">
      <c r="A15">
        <f t="shared" si="0"/>
        <v>13</v>
      </c>
      <c r="B15" t="s">
        <v>3472</v>
      </c>
      <c r="C15" t="s">
        <v>3473</v>
      </c>
      <c r="D15" t="s">
        <v>2504</v>
      </c>
      <c r="E15">
        <v>14</v>
      </c>
    </row>
    <row r="16" spans="1:17">
      <c r="A16">
        <f t="shared" si="0"/>
        <v>14</v>
      </c>
      <c r="B16" t="s">
        <v>3474</v>
      </c>
      <c r="C16" t="s">
        <v>3231</v>
      </c>
      <c r="D16" t="s">
        <v>2504</v>
      </c>
      <c r="E16">
        <v>4</v>
      </c>
    </row>
    <row r="17" spans="1:5">
      <c r="A17">
        <f t="shared" si="0"/>
        <v>15</v>
      </c>
      <c r="B17" t="s">
        <v>3475</v>
      </c>
      <c r="C17" t="s">
        <v>3476</v>
      </c>
      <c r="D17" t="s">
        <v>2504</v>
      </c>
      <c r="E17">
        <v>14</v>
      </c>
    </row>
    <row r="18" spans="1:5">
      <c r="A18">
        <f t="shared" si="0"/>
        <v>16</v>
      </c>
      <c r="B18" t="s">
        <v>2546</v>
      </c>
      <c r="C18" t="s">
        <v>3477</v>
      </c>
      <c r="D18" t="s">
        <v>1940</v>
      </c>
      <c r="E18">
        <v>7</v>
      </c>
    </row>
  </sheetData>
  <mergeCells count="1">
    <mergeCell ref="A1:B1"/>
  </mergeCells>
  <phoneticPr fontId="2" type="noConversion"/>
  <conditionalFormatting sqref="C1">
    <cfRule type="duplicateValues" dxfId="99" priority="1"/>
  </conditionalFormatting>
  <hyperlinks>
    <hyperlink ref="F1" location="AS400清單!A1" display="回首頁" xr:uid="{FCD9EE04-32F6-4E1F-BDEB-DF2F85869058}"/>
  </hyperlinks>
  <pageMargins left="0.7" right="0.7" top="0.75" bottom="0.75" header="0.3" footer="0.3"/>
  <pageSetup paperSize="9" orientation="portrait" horizontalDpi="300" verticalDpi="300"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工作表80"/>
  <dimension ref="A1:E10"/>
  <sheetViews>
    <sheetView workbookViewId="0"/>
  </sheetViews>
  <sheetFormatPr defaultRowHeight="16.2"/>
  <cols>
    <col min="1" max="1" width="3.44140625" bestFit="1" customWidth="1"/>
    <col min="2" max="2" width="16.109375" bestFit="1" customWidth="1"/>
    <col min="3" max="3" width="11.6640625" bestFit="1" customWidth="1"/>
    <col min="4" max="4" width="2.88671875" bestFit="1" customWidth="1"/>
  </cols>
  <sheetData>
    <row r="1" spans="1:5">
      <c r="A1">
        <v>1</v>
      </c>
      <c r="B1" t="s">
        <v>3456</v>
      </c>
      <c r="C1" t="s">
        <v>3478</v>
      </c>
      <c r="D1" t="s">
        <v>2504</v>
      </c>
      <c r="E1">
        <v>14</v>
      </c>
    </row>
    <row r="2" spans="1:5">
      <c r="A2">
        <f>A1+1</f>
        <v>2</v>
      </c>
      <c r="B2" t="s">
        <v>3450</v>
      </c>
      <c r="C2" t="s">
        <v>3479</v>
      </c>
      <c r="D2" t="s">
        <v>2504</v>
      </c>
      <c r="E2">
        <v>7</v>
      </c>
    </row>
    <row r="3" spans="1:5">
      <c r="A3">
        <f t="shared" ref="A3:A10" si="0">A2+1</f>
        <v>3</v>
      </c>
      <c r="B3" t="s">
        <v>3480</v>
      </c>
      <c r="C3" t="s">
        <v>3481</v>
      </c>
      <c r="D3" t="s">
        <v>2511</v>
      </c>
      <c r="E3">
        <v>14</v>
      </c>
    </row>
    <row r="4" spans="1:5">
      <c r="A4">
        <f t="shared" si="0"/>
        <v>4</v>
      </c>
      <c r="B4" t="s">
        <v>3482</v>
      </c>
      <c r="C4" t="s">
        <v>3483</v>
      </c>
      <c r="D4" t="s">
        <v>1940</v>
      </c>
      <c r="E4">
        <v>11</v>
      </c>
    </row>
    <row r="5" spans="1:5">
      <c r="A5">
        <f t="shared" si="0"/>
        <v>5</v>
      </c>
      <c r="B5" t="s">
        <v>3484</v>
      </c>
      <c r="C5" t="s">
        <v>3485</v>
      </c>
      <c r="D5" t="s">
        <v>2511</v>
      </c>
      <c r="E5">
        <v>15</v>
      </c>
    </row>
    <row r="6" spans="1:5">
      <c r="A6">
        <f t="shared" si="0"/>
        <v>6</v>
      </c>
      <c r="B6" t="s">
        <v>3486</v>
      </c>
      <c r="C6" t="s">
        <v>3487</v>
      </c>
      <c r="D6" t="s">
        <v>2511</v>
      </c>
      <c r="E6">
        <v>12</v>
      </c>
    </row>
    <row r="7" spans="1:5">
      <c r="A7">
        <f t="shared" si="0"/>
        <v>7</v>
      </c>
      <c r="B7" t="s">
        <v>3488</v>
      </c>
      <c r="C7" t="s">
        <v>3489</v>
      </c>
      <c r="D7" t="s">
        <v>2504</v>
      </c>
      <c r="E7">
        <v>8</v>
      </c>
    </row>
    <row r="8" spans="1:5">
      <c r="A8">
        <f t="shared" si="0"/>
        <v>8</v>
      </c>
      <c r="B8" t="s">
        <v>3490</v>
      </c>
      <c r="C8" t="s">
        <v>3491</v>
      </c>
      <c r="D8" t="s">
        <v>2504</v>
      </c>
      <c r="E8">
        <v>8</v>
      </c>
    </row>
    <row r="9" spans="1:5">
      <c r="A9">
        <f t="shared" si="0"/>
        <v>9</v>
      </c>
      <c r="B9" t="s">
        <v>3492</v>
      </c>
      <c r="C9" t="s">
        <v>3493</v>
      </c>
      <c r="D9" t="s">
        <v>2511</v>
      </c>
      <c r="E9">
        <v>12</v>
      </c>
    </row>
    <row r="10" spans="1:5">
      <c r="A10">
        <f t="shared" si="0"/>
        <v>10</v>
      </c>
      <c r="B10" t="s">
        <v>2546</v>
      </c>
      <c r="C10" t="s">
        <v>3494</v>
      </c>
      <c r="D10" t="s">
        <v>1940</v>
      </c>
      <c r="E10">
        <v>7</v>
      </c>
    </row>
  </sheetData>
  <phoneticPr fontId="2"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工作表81"/>
  <dimension ref="A1:E12"/>
  <sheetViews>
    <sheetView workbookViewId="0">
      <selection activeCell="C11" sqref="C11"/>
    </sheetView>
  </sheetViews>
  <sheetFormatPr defaultRowHeight="16.2"/>
  <cols>
    <col min="1" max="1" width="3.44140625" bestFit="1" customWidth="1"/>
    <col min="2" max="2" width="16.109375" bestFit="1" customWidth="1"/>
    <col min="3" max="3" width="18.77734375" bestFit="1" customWidth="1"/>
    <col min="4" max="4" width="2.88671875" bestFit="1" customWidth="1"/>
    <col min="5" max="5" width="4.44140625" bestFit="1" customWidth="1"/>
  </cols>
  <sheetData>
    <row r="1" spans="1:5">
      <c r="A1">
        <v>1</v>
      </c>
      <c r="B1" t="s">
        <v>3495</v>
      </c>
      <c r="C1" t="s">
        <v>3496</v>
      </c>
      <c r="D1" t="s">
        <v>2504</v>
      </c>
      <c r="E1">
        <v>4</v>
      </c>
    </row>
    <row r="2" spans="1:5">
      <c r="A2">
        <v>2</v>
      </c>
      <c r="B2" t="s">
        <v>3497</v>
      </c>
      <c r="C2" t="s">
        <v>3498</v>
      </c>
      <c r="D2" t="s">
        <v>2511</v>
      </c>
      <c r="E2">
        <v>12</v>
      </c>
    </row>
    <row r="3" spans="1:5">
      <c r="A3">
        <v>3</v>
      </c>
      <c r="B3" t="s">
        <v>3499</v>
      </c>
      <c r="C3" t="s">
        <v>3500</v>
      </c>
      <c r="D3" t="s">
        <v>2511</v>
      </c>
      <c r="E3">
        <v>6</v>
      </c>
    </row>
    <row r="4" spans="1:5">
      <c r="A4">
        <v>4</v>
      </c>
      <c r="B4" t="s">
        <v>3501</v>
      </c>
      <c r="C4" t="s">
        <v>3502</v>
      </c>
      <c r="D4" t="s">
        <v>2504</v>
      </c>
      <c r="E4">
        <v>14</v>
      </c>
    </row>
    <row r="5" spans="1:5">
      <c r="A5">
        <v>5</v>
      </c>
      <c r="B5" t="s">
        <v>3503</v>
      </c>
      <c r="C5" t="s">
        <v>3504</v>
      </c>
      <c r="D5" t="s">
        <v>2511</v>
      </c>
      <c r="E5">
        <v>18</v>
      </c>
    </row>
    <row r="6" spans="1:5">
      <c r="A6">
        <v>6</v>
      </c>
      <c r="B6" t="s">
        <v>3505</v>
      </c>
      <c r="C6" t="s">
        <v>3506</v>
      </c>
      <c r="D6" t="s">
        <v>2511</v>
      </c>
      <c r="E6">
        <v>15</v>
      </c>
    </row>
    <row r="7" spans="1:5">
      <c r="A7">
        <v>7</v>
      </c>
      <c r="B7" t="s">
        <v>3507</v>
      </c>
      <c r="C7" t="s">
        <v>3508</v>
      </c>
      <c r="D7" t="s">
        <v>2511</v>
      </c>
      <c r="E7">
        <v>10</v>
      </c>
    </row>
    <row r="8" spans="1:5">
      <c r="A8">
        <v>8</v>
      </c>
      <c r="B8" t="s">
        <v>3509</v>
      </c>
      <c r="C8" t="s">
        <v>3510</v>
      </c>
      <c r="D8" t="s">
        <v>2511</v>
      </c>
      <c r="E8">
        <v>40</v>
      </c>
    </row>
    <row r="9" spans="1:5">
      <c r="A9">
        <v>9</v>
      </c>
      <c r="B9" t="s">
        <v>3511</v>
      </c>
      <c r="C9" t="s">
        <v>3512</v>
      </c>
      <c r="D9" t="s">
        <v>2511</v>
      </c>
      <c r="E9">
        <v>10</v>
      </c>
    </row>
    <row r="10" spans="1:5">
      <c r="A10">
        <v>10</v>
      </c>
      <c r="B10" t="s">
        <v>3513</v>
      </c>
      <c r="C10" t="s">
        <v>3514</v>
      </c>
      <c r="D10" t="s">
        <v>2511</v>
      </c>
      <c r="E10">
        <v>256</v>
      </c>
    </row>
    <row r="11" spans="1:5">
      <c r="A11">
        <v>11</v>
      </c>
      <c r="B11" t="s">
        <v>3515</v>
      </c>
      <c r="C11" t="s">
        <v>3516</v>
      </c>
      <c r="D11" t="s">
        <v>2511</v>
      </c>
      <c r="E11">
        <v>2</v>
      </c>
    </row>
    <row r="12" spans="1:5">
      <c r="A12">
        <v>12</v>
      </c>
      <c r="B12" t="s">
        <v>2546</v>
      </c>
      <c r="C12" t="s">
        <v>3517</v>
      </c>
      <c r="D12" t="s">
        <v>1940</v>
      </c>
      <c r="E12">
        <v>7</v>
      </c>
    </row>
  </sheetData>
  <phoneticPr fontId="2"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工作表82"/>
  <dimension ref="A1:Q20"/>
  <sheetViews>
    <sheetView workbookViewId="0">
      <selection sqref="A1:B1"/>
    </sheetView>
  </sheetViews>
  <sheetFormatPr defaultRowHeight="16.2"/>
  <cols>
    <col min="2" max="3" width="16.109375" bestFit="1" customWidth="1"/>
    <col min="8" max="8" width="11.77734375" customWidth="1"/>
    <col min="9" max="9" width="55.77734375" customWidth="1"/>
    <col min="10" max="10" width="21.109375" customWidth="1"/>
  </cols>
  <sheetData>
    <row r="1" spans="1:17">
      <c r="A1" s="106" t="s">
        <v>6710</v>
      </c>
      <c r="B1" s="106"/>
      <c r="C1" s="20" t="s">
        <v>6752</v>
      </c>
      <c r="D1" s="20" t="s">
        <v>6753</v>
      </c>
      <c r="E1" s="20"/>
      <c r="F1" s="20"/>
      <c r="G1" s="20"/>
      <c r="H1" s="20"/>
      <c r="I1" s="20"/>
      <c r="J1" s="20"/>
      <c r="K1" s="20"/>
      <c r="L1" s="20"/>
      <c r="M1" s="20"/>
      <c r="N1" s="20"/>
      <c r="O1" s="20"/>
      <c r="P1" s="20"/>
      <c r="Q1" s="20"/>
    </row>
    <row r="2" spans="1:17">
      <c r="A2" s="58" t="s">
        <v>6712</v>
      </c>
      <c r="B2" s="58" t="s">
        <v>6713</v>
      </c>
      <c r="C2" s="58" t="s">
        <v>6714</v>
      </c>
      <c r="D2" s="58" t="s">
        <v>6724</v>
      </c>
      <c r="E2" s="58" t="s">
        <v>6715</v>
      </c>
      <c r="F2" s="58" t="s">
        <v>6726</v>
      </c>
      <c r="G2" s="58" t="s">
        <v>6832</v>
      </c>
      <c r="H2" s="59" t="s">
        <v>6727</v>
      </c>
      <c r="I2" s="59" t="s">
        <v>6734</v>
      </c>
      <c r="J2" s="59" t="s">
        <v>6716</v>
      </c>
      <c r="K2" s="59" t="s">
        <v>6717</v>
      </c>
      <c r="L2" s="59" t="s">
        <v>6721</v>
      </c>
      <c r="M2" s="59" t="s">
        <v>6722</v>
      </c>
      <c r="N2" s="59" t="s">
        <v>6723</v>
      </c>
      <c r="O2" s="59" t="s">
        <v>6715</v>
      </c>
      <c r="P2" s="59" t="s">
        <v>6725</v>
      </c>
      <c r="Q2" s="59" t="s">
        <v>6732</v>
      </c>
    </row>
    <row r="3" spans="1:17">
      <c r="A3">
        <v>1</v>
      </c>
      <c r="B3" t="s">
        <v>3518</v>
      </c>
      <c r="C3" t="s">
        <v>3519</v>
      </c>
      <c r="D3" t="s">
        <v>2504</v>
      </c>
      <c r="E3">
        <v>4</v>
      </c>
    </row>
    <row r="4" spans="1:17">
      <c r="A4">
        <v>2</v>
      </c>
      <c r="B4" t="s">
        <v>3520</v>
      </c>
      <c r="C4" t="s">
        <v>3521</v>
      </c>
      <c r="D4" t="s">
        <v>2511</v>
      </c>
      <c r="E4">
        <v>10</v>
      </c>
    </row>
    <row r="5" spans="1:17">
      <c r="A5">
        <v>3</v>
      </c>
      <c r="B5" t="s">
        <v>3522</v>
      </c>
      <c r="C5" t="s">
        <v>3523</v>
      </c>
      <c r="D5" t="s">
        <v>2511</v>
      </c>
      <c r="E5">
        <v>20</v>
      </c>
      <c r="I5" t="s">
        <v>6797</v>
      </c>
      <c r="J5" t="s">
        <v>6756</v>
      </c>
      <c r="K5" t="s">
        <v>6757</v>
      </c>
      <c r="L5" t="s">
        <v>6795</v>
      </c>
      <c r="M5" t="s">
        <v>6796</v>
      </c>
      <c r="N5" t="s">
        <v>6731</v>
      </c>
      <c r="O5">
        <v>20</v>
      </c>
      <c r="P5">
        <v>0</v>
      </c>
    </row>
    <row r="6" spans="1:17" ht="113.4">
      <c r="A6">
        <v>4</v>
      </c>
      <c r="B6" t="s">
        <v>3524</v>
      </c>
      <c r="C6" t="s">
        <v>3525</v>
      </c>
      <c r="D6" t="s">
        <v>2511</v>
      </c>
      <c r="E6">
        <v>1</v>
      </c>
      <c r="H6" s="30" t="s">
        <v>6801</v>
      </c>
      <c r="I6" s="30" t="s">
        <v>6802</v>
      </c>
      <c r="J6" s="20" t="s">
        <v>6756</v>
      </c>
      <c r="K6" s="20" t="s">
        <v>6757</v>
      </c>
      <c r="L6" t="s">
        <v>6798</v>
      </c>
      <c r="M6" t="s">
        <v>6799</v>
      </c>
      <c r="N6" t="s">
        <v>6731</v>
      </c>
      <c r="O6">
        <v>1</v>
      </c>
      <c r="P6">
        <v>0</v>
      </c>
      <c r="Q6" t="s">
        <v>6800</v>
      </c>
    </row>
    <row r="7" spans="1:17">
      <c r="A7">
        <v>5</v>
      </c>
      <c r="B7" t="s">
        <v>3526</v>
      </c>
      <c r="C7" t="s">
        <v>3527</v>
      </c>
      <c r="D7" t="s">
        <v>2511</v>
      </c>
      <c r="E7">
        <v>1</v>
      </c>
      <c r="H7" t="s">
        <v>6805</v>
      </c>
      <c r="J7" s="20" t="s">
        <v>6756</v>
      </c>
      <c r="K7" s="20" t="s">
        <v>6757</v>
      </c>
      <c r="L7" t="s">
        <v>6803</v>
      </c>
      <c r="M7" t="s">
        <v>6804</v>
      </c>
      <c r="N7" t="s">
        <v>6731</v>
      </c>
      <c r="O7">
        <v>1</v>
      </c>
      <c r="P7">
        <v>0</v>
      </c>
    </row>
    <row r="8" spans="1:17">
      <c r="A8">
        <v>6</v>
      </c>
      <c r="B8" t="s">
        <v>3528</v>
      </c>
      <c r="C8" t="s">
        <v>3529</v>
      </c>
      <c r="D8" t="s">
        <v>2511</v>
      </c>
      <c r="E8">
        <v>32</v>
      </c>
      <c r="I8" t="s">
        <v>6808</v>
      </c>
      <c r="J8" s="20" t="s">
        <v>6756</v>
      </c>
      <c r="K8" s="20" t="s">
        <v>6757</v>
      </c>
      <c r="L8" t="s">
        <v>6806</v>
      </c>
      <c r="M8" t="s">
        <v>6807</v>
      </c>
      <c r="N8" t="s">
        <v>6742</v>
      </c>
      <c r="O8">
        <v>60</v>
      </c>
      <c r="P8">
        <v>0</v>
      </c>
    </row>
    <row r="9" spans="1:17">
      <c r="A9">
        <v>7</v>
      </c>
      <c r="B9" t="s">
        <v>3530</v>
      </c>
      <c r="C9" t="s">
        <v>3531</v>
      </c>
      <c r="D9" t="s">
        <v>2504</v>
      </c>
      <c r="E9">
        <v>8</v>
      </c>
      <c r="I9" t="s">
        <v>6811</v>
      </c>
      <c r="J9" s="20" t="s">
        <v>6756</v>
      </c>
      <c r="K9" s="20" t="s">
        <v>6757</v>
      </c>
      <c r="L9" t="s">
        <v>6809</v>
      </c>
      <c r="M9" t="s">
        <v>6810</v>
      </c>
      <c r="N9" t="s">
        <v>6731</v>
      </c>
      <c r="O9">
        <v>8</v>
      </c>
      <c r="P9">
        <v>0</v>
      </c>
    </row>
    <row r="10" spans="1:17">
      <c r="A10">
        <v>8</v>
      </c>
      <c r="B10" t="s">
        <v>3532</v>
      </c>
      <c r="C10" t="s">
        <v>3533</v>
      </c>
      <c r="D10" t="s">
        <v>2511</v>
      </c>
      <c r="E10">
        <v>16</v>
      </c>
      <c r="J10" s="20" t="s">
        <v>6756</v>
      </c>
      <c r="K10" s="20" t="s">
        <v>6757</v>
      </c>
      <c r="L10" t="s">
        <v>6812</v>
      </c>
      <c r="M10" t="s">
        <v>6813</v>
      </c>
      <c r="N10" t="s">
        <v>6731</v>
      </c>
      <c r="O10">
        <v>16</v>
      </c>
      <c r="P10">
        <v>0</v>
      </c>
    </row>
    <row r="11" spans="1:17">
      <c r="A11">
        <v>9</v>
      </c>
      <c r="B11" t="s">
        <v>3534</v>
      </c>
      <c r="C11" t="s">
        <v>3535</v>
      </c>
      <c r="D11" t="s">
        <v>2511</v>
      </c>
      <c r="E11">
        <v>12</v>
      </c>
      <c r="J11" s="20" t="s">
        <v>6756</v>
      </c>
      <c r="K11" s="20" t="s">
        <v>6757</v>
      </c>
      <c r="L11" t="s">
        <v>6814</v>
      </c>
      <c r="M11" t="s">
        <v>6815</v>
      </c>
      <c r="N11" t="s">
        <v>6742</v>
      </c>
      <c r="O11">
        <v>20</v>
      </c>
      <c r="P11">
        <v>0</v>
      </c>
    </row>
    <row r="12" spans="1:17">
      <c r="A12">
        <v>10</v>
      </c>
      <c r="B12" t="s">
        <v>3536</v>
      </c>
      <c r="C12" t="s">
        <v>3537</v>
      </c>
      <c r="D12" t="s">
        <v>2504</v>
      </c>
      <c r="E12">
        <v>2</v>
      </c>
      <c r="J12" s="20" t="s">
        <v>6756</v>
      </c>
      <c r="K12" s="20" t="s">
        <v>6757</v>
      </c>
      <c r="L12" t="s">
        <v>6816</v>
      </c>
      <c r="M12" t="s">
        <v>6817</v>
      </c>
      <c r="N12" t="s">
        <v>6731</v>
      </c>
      <c r="O12">
        <v>2</v>
      </c>
      <c r="P12">
        <v>0</v>
      </c>
    </row>
    <row r="13" spans="1:17">
      <c r="A13">
        <v>11</v>
      </c>
      <c r="B13" t="s">
        <v>3538</v>
      </c>
      <c r="C13" t="s">
        <v>3539</v>
      </c>
      <c r="D13" t="s">
        <v>1940</v>
      </c>
      <c r="E13">
        <v>9</v>
      </c>
      <c r="I13" t="s">
        <v>6820</v>
      </c>
      <c r="J13" s="20" t="s">
        <v>6756</v>
      </c>
      <c r="K13" s="20" t="s">
        <v>6757</v>
      </c>
      <c r="L13" t="s">
        <v>6818</v>
      </c>
      <c r="M13" t="s">
        <v>6819</v>
      </c>
      <c r="N13" t="s">
        <v>6762</v>
      </c>
      <c r="O13">
        <v>9</v>
      </c>
      <c r="P13">
        <v>0</v>
      </c>
    </row>
    <row r="14" spans="1:17">
      <c r="A14">
        <v>12</v>
      </c>
      <c r="B14" t="s">
        <v>3540</v>
      </c>
      <c r="C14" t="s">
        <v>3541</v>
      </c>
      <c r="D14" t="s">
        <v>2504</v>
      </c>
      <c r="E14">
        <v>6</v>
      </c>
      <c r="J14" s="20" t="s">
        <v>6756</v>
      </c>
      <c r="K14" s="20" t="s">
        <v>6757</v>
      </c>
      <c r="L14" t="s">
        <v>6821</v>
      </c>
      <c r="M14" t="s">
        <v>3541</v>
      </c>
      <c r="N14" t="s">
        <v>6731</v>
      </c>
      <c r="O14">
        <v>6</v>
      </c>
      <c r="P14">
        <v>0</v>
      </c>
    </row>
    <row r="15" spans="1:17">
      <c r="A15">
        <v>13</v>
      </c>
      <c r="B15" t="s">
        <v>3542</v>
      </c>
      <c r="C15" t="s">
        <v>3543</v>
      </c>
      <c r="D15" t="s">
        <v>2511</v>
      </c>
      <c r="E15">
        <v>2</v>
      </c>
      <c r="J15" t="s">
        <v>6756</v>
      </c>
      <c r="K15" t="s">
        <v>6757</v>
      </c>
      <c r="L15" t="s">
        <v>6754</v>
      </c>
      <c r="M15" t="s">
        <v>6755</v>
      </c>
      <c r="N15" t="s">
        <v>6731</v>
      </c>
      <c r="O15">
        <v>2</v>
      </c>
      <c r="P15">
        <v>0</v>
      </c>
      <c r="Q15" t="s">
        <v>6758</v>
      </c>
    </row>
    <row r="16" spans="1:17">
      <c r="A16">
        <v>14</v>
      </c>
      <c r="B16" t="s">
        <v>3544</v>
      </c>
      <c r="C16" t="s">
        <v>3545</v>
      </c>
      <c r="D16" t="s">
        <v>2511</v>
      </c>
      <c r="E16">
        <v>20</v>
      </c>
      <c r="J16" s="20" t="s">
        <v>6756</v>
      </c>
      <c r="K16" s="20" t="s">
        <v>6757</v>
      </c>
      <c r="L16" t="s">
        <v>6822</v>
      </c>
      <c r="M16" t="s">
        <v>6823</v>
      </c>
      <c r="N16" t="s">
        <v>6731</v>
      </c>
      <c r="O16">
        <v>20</v>
      </c>
      <c r="P16">
        <v>0</v>
      </c>
    </row>
    <row r="17" spans="1:16">
      <c r="A17">
        <v>15</v>
      </c>
      <c r="B17" t="s">
        <v>3546</v>
      </c>
      <c r="C17" t="s">
        <v>3547</v>
      </c>
      <c r="D17" t="s">
        <v>2511</v>
      </c>
      <c r="E17">
        <v>3</v>
      </c>
      <c r="J17" s="20" t="s">
        <v>6756</v>
      </c>
      <c r="K17" s="20" t="s">
        <v>6757</v>
      </c>
      <c r="L17" t="s">
        <v>6824</v>
      </c>
      <c r="M17" t="s">
        <v>6825</v>
      </c>
      <c r="N17" t="s">
        <v>6731</v>
      </c>
      <c r="O17">
        <v>3</v>
      </c>
      <c r="P17">
        <v>0</v>
      </c>
    </row>
    <row r="18" spans="1:16">
      <c r="A18">
        <v>16</v>
      </c>
      <c r="B18" t="s">
        <v>3548</v>
      </c>
      <c r="C18" t="s">
        <v>3549</v>
      </c>
      <c r="D18" t="s">
        <v>2511</v>
      </c>
      <c r="E18">
        <v>3</v>
      </c>
      <c r="J18" s="20" t="s">
        <v>6756</v>
      </c>
      <c r="K18" s="20" t="s">
        <v>6757</v>
      </c>
      <c r="L18" t="s">
        <v>6826</v>
      </c>
      <c r="M18" t="s">
        <v>6827</v>
      </c>
      <c r="N18" t="s">
        <v>6731</v>
      </c>
      <c r="O18">
        <v>3</v>
      </c>
      <c r="P18">
        <v>0</v>
      </c>
    </row>
    <row r="19" spans="1:16">
      <c r="A19">
        <v>17</v>
      </c>
      <c r="B19" t="s">
        <v>3550</v>
      </c>
      <c r="C19" t="s">
        <v>3551</v>
      </c>
      <c r="D19" t="s">
        <v>2511</v>
      </c>
      <c r="E19">
        <v>102</v>
      </c>
    </row>
    <row r="20" spans="1:16">
      <c r="A20">
        <v>18</v>
      </c>
      <c r="B20" t="s">
        <v>2546</v>
      </c>
      <c r="C20" t="s">
        <v>3552</v>
      </c>
      <c r="D20" t="s">
        <v>1940</v>
      </c>
      <c r="E20">
        <v>7</v>
      </c>
    </row>
  </sheetData>
  <mergeCells count="1">
    <mergeCell ref="A1:B1"/>
  </mergeCells>
  <phoneticPr fontId="2"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工作表83"/>
  <dimension ref="A1:E5"/>
  <sheetViews>
    <sheetView workbookViewId="0">
      <selection activeCell="C3" sqref="C3"/>
    </sheetView>
  </sheetViews>
  <sheetFormatPr defaultRowHeight="16.2"/>
  <cols>
    <col min="2" max="2" width="16.109375" bestFit="1" customWidth="1"/>
    <col min="3" max="3" width="9.77734375" bestFit="1" customWidth="1"/>
    <col min="4" max="4" width="2.88671875" bestFit="1" customWidth="1"/>
    <col min="5" max="5" width="3.44140625" bestFit="1" customWidth="1"/>
  </cols>
  <sheetData>
    <row r="1" spans="1:5">
      <c r="A1">
        <v>1</v>
      </c>
      <c r="B1" t="s">
        <v>3518</v>
      </c>
      <c r="C1" t="s">
        <v>3553</v>
      </c>
      <c r="D1" t="s">
        <v>2504</v>
      </c>
      <c r="E1">
        <v>4</v>
      </c>
    </row>
    <row r="2" spans="1:5">
      <c r="A2">
        <v>2</v>
      </c>
      <c r="B2" t="s">
        <v>3554</v>
      </c>
      <c r="C2" t="s">
        <v>3555</v>
      </c>
      <c r="D2" t="s">
        <v>2504</v>
      </c>
      <c r="E2">
        <v>6</v>
      </c>
    </row>
    <row r="3" spans="1:5">
      <c r="A3">
        <v>3</v>
      </c>
      <c r="B3" t="s">
        <v>3556</v>
      </c>
      <c r="C3" t="s">
        <v>1777</v>
      </c>
      <c r="D3" t="s">
        <v>2511</v>
      </c>
      <c r="E3">
        <v>42</v>
      </c>
    </row>
    <row r="4" spans="1:5">
      <c r="A4">
        <v>4</v>
      </c>
      <c r="B4" t="s">
        <v>3450</v>
      </c>
      <c r="C4" t="s">
        <v>3557</v>
      </c>
      <c r="D4" t="s">
        <v>2504</v>
      </c>
      <c r="E4">
        <v>7</v>
      </c>
    </row>
    <row r="5" spans="1:5">
      <c r="A5">
        <v>5</v>
      </c>
      <c r="B5" t="s">
        <v>2546</v>
      </c>
      <c r="D5" t="s">
        <v>1940</v>
      </c>
      <c r="E5">
        <v>7</v>
      </c>
    </row>
  </sheetData>
  <phoneticPr fontId="2"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工作表84"/>
  <dimension ref="A1:E44"/>
  <sheetViews>
    <sheetView workbookViewId="0">
      <selection activeCell="C5" sqref="C5"/>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2582</v>
      </c>
      <c r="C1" t="s">
        <v>1837</v>
      </c>
      <c r="D1" t="s">
        <v>2504</v>
      </c>
      <c r="E1">
        <v>4</v>
      </c>
    </row>
    <row r="2" spans="1:5">
      <c r="A2">
        <v>2</v>
      </c>
      <c r="B2" t="s">
        <v>3558</v>
      </c>
      <c r="C2" t="s">
        <v>3559</v>
      </c>
      <c r="D2" t="s">
        <v>2504</v>
      </c>
      <c r="E2">
        <v>6</v>
      </c>
    </row>
    <row r="3" spans="1:5">
      <c r="A3">
        <v>3</v>
      </c>
      <c r="B3" t="s">
        <v>3089</v>
      </c>
      <c r="C3" t="s">
        <v>3560</v>
      </c>
      <c r="D3" t="s">
        <v>2511</v>
      </c>
      <c r="E3">
        <v>10</v>
      </c>
    </row>
    <row r="4" spans="1:5">
      <c r="A4">
        <v>4</v>
      </c>
      <c r="B4" t="s">
        <v>3561</v>
      </c>
      <c r="C4" t="s">
        <v>3562</v>
      </c>
      <c r="D4" t="s">
        <v>2511</v>
      </c>
      <c r="E4">
        <v>1</v>
      </c>
    </row>
    <row r="5" spans="1:5">
      <c r="A5">
        <v>5</v>
      </c>
      <c r="B5" t="s">
        <v>3563</v>
      </c>
      <c r="C5" t="s">
        <v>3564</v>
      </c>
      <c r="D5" t="s">
        <v>2511</v>
      </c>
      <c r="E5">
        <v>42</v>
      </c>
    </row>
    <row r="6" spans="1:5">
      <c r="A6">
        <v>6</v>
      </c>
      <c r="B6" t="s">
        <v>3565</v>
      </c>
      <c r="C6" t="s">
        <v>3566</v>
      </c>
      <c r="D6" t="s">
        <v>2511</v>
      </c>
      <c r="E6">
        <v>42</v>
      </c>
    </row>
    <row r="7" spans="1:5">
      <c r="A7">
        <v>7</v>
      </c>
      <c r="B7" t="s">
        <v>3567</v>
      </c>
      <c r="C7" t="s">
        <v>3568</v>
      </c>
      <c r="D7" t="s">
        <v>2511</v>
      </c>
      <c r="E7">
        <v>10</v>
      </c>
    </row>
    <row r="8" spans="1:5">
      <c r="A8">
        <v>8</v>
      </c>
      <c r="B8" t="s">
        <v>3569</v>
      </c>
      <c r="C8" t="s">
        <v>3562</v>
      </c>
      <c r="D8" t="s">
        <v>2511</v>
      </c>
      <c r="E8">
        <v>1</v>
      </c>
    </row>
    <row r="9" spans="1:5">
      <c r="A9">
        <v>9</v>
      </c>
      <c r="B9" t="s">
        <v>3570</v>
      </c>
      <c r="C9" t="s">
        <v>3571</v>
      </c>
      <c r="D9" t="s">
        <v>2511</v>
      </c>
      <c r="E9">
        <v>12</v>
      </c>
    </row>
    <row r="10" spans="1:5">
      <c r="A10">
        <v>10</v>
      </c>
      <c r="B10" t="s">
        <v>3572</v>
      </c>
      <c r="C10" t="s">
        <v>3573</v>
      </c>
      <c r="D10" t="s">
        <v>2511</v>
      </c>
      <c r="E10">
        <v>12</v>
      </c>
    </row>
    <row r="11" spans="1:5">
      <c r="A11">
        <v>11</v>
      </c>
      <c r="B11" t="s">
        <v>3574</v>
      </c>
      <c r="C11" t="s">
        <v>3575</v>
      </c>
      <c r="D11" t="s">
        <v>2504</v>
      </c>
      <c r="E11">
        <v>8</v>
      </c>
    </row>
    <row r="12" spans="1:5">
      <c r="A12">
        <v>12</v>
      </c>
      <c r="B12" t="s">
        <v>2514</v>
      </c>
      <c r="C12" t="s">
        <v>3576</v>
      </c>
      <c r="D12" t="s">
        <v>2504</v>
      </c>
      <c r="E12">
        <v>7</v>
      </c>
    </row>
    <row r="13" spans="1:5">
      <c r="A13">
        <v>13</v>
      </c>
      <c r="B13" t="s">
        <v>3577</v>
      </c>
      <c r="C13" t="s">
        <v>3578</v>
      </c>
      <c r="D13" t="s">
        <v>2511</v>
      </c>
      <c r="E13">
        <v>10</v>
      </c>
    </row>
    <row r="14" spans="1:5">
      <c r="A14">
        <v>14</v>
      </c>
      <c r="B14" t="s">
        <v>3185</v>
      </c>
      <c r="C14" t="s">
        <v>3579</v>
      </c>
      <c r="D14" t="s">
        <v>2511</v>
      </c>
      <c r="E14">
        <v>1</v>
      </c>
    </row>
    <row r="15" spans="1:5">
      <c r="A15">
        <v>15</v>
      </c>
      <c r="B15" t="s">
        <v>3580</v>
      </c>
      <c r="C15" t="s">
        <v>3581</v>
      </c>
      <c r="D15" t="s">
        <v>2511</v>
      </c>
      <c r="E15">
        <v>1</v>
      </c>
    </row>
    <row r="16" spans="1:5">
      <c r="A16">
        <v>16</v>
      </c>
      <c r="B16" t="s">
        <v>3582</v>
      </c>
      <c r="C16" t="s">
        <v>3583</v>
      </c>
      <c r="D16" t="s">
        <v>2511</v>
      </c>
      <c r="E16">
        <v>6</v>
      </c>
    </row>
    <row r="17" spans="1:5">
      <c r="A17">
        <v>17</v>
      </c>
      <c r="B17" t="s">
        <v>3584</v>
      </c>
      <c r="C17" t="s">
        <v>3585</v>
      </c>
      <c r="D17" t="s">
        <v>2511</v>
      </c>
      <c r="E17">
        <v>1</v>
      </c>
    </row>
    <row r="18" spans="1:5">
      <c r="A18">
        <v>18</v>
      </c>
      <c r="B18" t="s">
        <v>3586</v>
      </c>
      <c r="C18" t="s">
        <v>3587</v>
      </c>
      <c r="D18" t="s">
        <v>2504</v>
      </c>
      <c r="E18">
        <v>6</v>
      </c>
    </row>
    <row r="19" spans="1:5">
      <c r="A19">
        <v>19</v>
      </c>
      <c r="B19" t="s">
        <v>3588</v>
      </c>
      <c r="C19" t="s">
        <v>3589</v>
      </c>
      <c r="D19" t="s">
        <v>2511</v>
      </c>
      <c r="E19">
        <v>1</v>
      </c>
    </row>
    <row r="20" spans="1:5">
      <c r="A20">
        <v>20</v>
      </c>
      <c r="B20" t="s">
        <v>3590</v>
      </c>
      <c r="C20" t="s">
        <v>3591</v>
      </c>
      <c r="D20" t="s">
        <v>2511</v>
      </c>
      <c r="E20">
        <v>32</v>
      </c>
    </row>
    <row r="21" spans="1:5">
      <c r="A21">
        <v>21</v>
      </c>
      <c r="B21" t="s">
        <v>3592</v>
      </c>
      <c r="C21" t="s">
        <v>3591</v>
      </c>
      <c r="D21" t="s">
        <v>2511</v>
      </c>
      <c r="E21">
        <v>32</v>
      </c>
    </row>
    <row r="22" spans="1:5">
      <c r="A22">
        <v>22</v>
      </c>
      <c r="B22" t="s">
        <v>3593</v>
      </c>
      <c r="C22" t="s">
        <v>3594</v>
      </c>
      <c r="D22" t="s">
        <v>2504</v>
      </c>
      <c r="E22">
        <v>5</v>
      </c>
    </row>
    <row r="23" spans="1:5">
      <c r="A23">
        <v>23</v>
      </c>
      <c r="B23" t="s">
        <v>3595</v>
      </c>
      <c r="C23" t="s">
        <v>3596</v>
      </c>
      <c r="D23" t="s">
        <v>2511</v>
      </c>
      <c r="E23">
        <v>15</v>
      </c>
    </row>
    <row r="24" spans="1:5">
      <c r="A24">
        <v>24</v>
      </c>
      <c r="B24" t="s">
        <v>3597</v>
      </c>
      <c r="C24" t="s">
        <v>3598</v>
      </c>
      <c r="D24" t="s">
        <v>2511</v>
      </c>
      <c r="E24">
        <v>32</v>
      </c>
    </row>
    <row r="25" spans="1:5">
      <c r="A25">
        <v>25</v>
      </c>
      <c r="B25" t="s">
        <v>3599</v>
      </c>
      <c r="C25" t="s">
        <v>3598</v>
      </c>
      <c r="D25" t="s">
        <v>2511</v>
      </c>
      <c r="E25">
        <v>32</v>
      </c>
    </row>
    <row r="26" spans="1:5">
      <c r="A26">
        <v>26</v>
      </c>
      <c r="B26" t="s">
        <v>3600</v>
      </c>
      <c r="C26" t="s">
        <v>3594</v>
      </c>
      <c r="D26" t="s">
        <v>2504</v>
      </c>
      <c r="E26">
        <v>5</v>
      </c>
    </row>
    <row r="27" spans="1:5">
      <c r="A27">
        <v>27</v>
      </c>
      <c r="B27" t="s">
        <v>3374</v>
      </c>
      <c r="C27" t="s">
        <v>3485</v>
      </c>
      <c r="D27" t="s">
        <v>2511</v>
      </c>
      <c r="E27">
        <v>15</v>
      </c>
    </row>
    <row r="28" spans="1:5">
      <c r="A28">
        <v>28</v>
      </c>
      <c r="B28" t="s">
        <v>3376</v>
      </c>
      <c r="C28" t="s">
        <v>3601</v>
      </c>
      <c r="D28" t="s">
        <v>2511</v>
      </c>
      <c r="E28">
        <v>15</v>
      </c>
    </row>
    <row r="29" spans="1:5">
      <c r="A29">
        <v>29</v>
      </c>
      <c r="B29" t="s">
        <v>3602</v>
      </c>
      <c r="C29" t="s">
        <v>3603</v>
      </c>
      <c r="D29" t="s">
        <v>2511</v>
      </c>
      <c r="E29">
        <v>15</v>
      </c>
    </row>
    <row r="30" spans="1:5">
      <c r="A30">
        <v>30</v>
      </c>
      <c r="B30" t="s">
        <v>3604</v>
      </c>
      <c r="C30" t="s">
        <v>3605</v>
      </c>
      <c r="D30" t="s">
        <v>2511</v>
      </c>
      <c r="E30">
        <v>15</v>
      </c>
    </row>
    <row r="31" spans="1:5">
      <c r="A31">
        <v>31</v>
      </c>
      <c r="B31" t="s">
        <v>3606</v>
      </c>
      <c r="C31" t="s">
        <v>3607</v>
      </c>
      <c r="D31" t="s">
        <v>2511</v>
      </c>
      <c r="E31">
        <v>10</v>
      </c>
    </row>
    <row r="32" spans="1:5">
      <c r="A32">
        <v>32</v>
      </c>
      <c r="B32" t="s">
        <v>3608</v>
      </c>
      <c r="C32" t="s">
        <v>3609</v>
      </c>
      <c r="D32" t="s">
        <v>2511</v>
      </c>
      <c r="E32">
        <v>10</v>
      </c>
    </row>
    <row r="33" spans="1:5">
      <c r="A33">
        <v>33</v>
      </c>
      <c r="B33" t="s">
        <v>3610</v>
      </c>
      <c r="C33" t="s">
        <v>3611</v>
      </c>
      <c r="D33" t="s">
        <v>2511</v>
      </c>
      <c r="E33">
        <v>6</v>
      </c>
    </row>
    <row r="34" spans="1:5">
      <c r="A34">
        <v>34</v>
      </c>
      <c r="B34" t="s">
        <v>3612</v>
      </c>
      <c r="C34" t="s">
        <v>3613</v>
      </c>
      <c r="D34" t="s">
        <v>2511</v>
      </c>
      <c r="E34">
        <v>6</v>
      </c>
    </row>
    <row r="35" spans="1:5">
      <c r="A35">
        <v>35</v>
      </c>
      <c r="B35" t="s">
        <v>3614</v>
      </c>
      <c r="C35" t="s">
        <v>3615</v>
      </c>
      <c r="D35" t="s">
        <v>2511</v>
      </c>
      <c r="E35">
        <v>6</v>
      </c>
    </row>
    <row r="36" spans="1:5">
      <c r="A36">
        <v>36</v>
      </c>
      <c r="B36" t="s">
        <v>3616</v>
      </c>
      <c r="C36" t="s">
        <v>3617</v>
      </c>
      <c r="D36" t="s">
        <v>2511</v>
      </c>
      <c r="E36">
        <v>6</v>
      </c>
    </row>
    <row r="37" spans="1:5">
      <c r="A37">
        <v>37</v>
      </c>
      <c r="B37" t="s">
        <v>3618</v>
      </c>
      <c r="C37" t="s">
        <v>3619</v>
      </c>
      <c r="D37" t="s">
        <v>2511</v>
      </c>
      <c r="E37">
        <v>6</v>
      </c>
    </row>
    <row r="38" spans="1:5">
      <c r="A38">
        <v>38</v>
      </c>
      <c r="B38" t="s">
        <v>3448</v>
      </c>
      <c r="C38" t="s">
        <v>3620</v>
      </c>
      <c r="D38" t="s">
        <v>2504</v>
      </c>
      <c r="E38">
        <v>8</v>
      </c>
    </row>
    <row r="39" spans="1:5">
      <c r="A39">
        <v>39</v>
      </c>
      <c r="B39" t="s">
        <v>3621</v>
      </c>
      <c r="C39" t="s">
        <v>3622</v>
      </c>
      <c r="D39" t="s">
        <v>2504</v>
      </c>
      <c r="E39">
        <v>8</v>
      </c>
    </row>
    <row r="40" spans="1:5">
      <c r="A40">
        <v>40</v>
      </c>
      <c r="B40" t="s">
        <v>3623</v>
      </c>
      <c r="C40" t="s">
        <v>3624</v>
      </c>
      <c r="D40" t="s">
        <v>2511</v>
      </c>
      <c r="E40">
        <v>3</v>
      </c>
    </row>
    <row r="41" spans="1:5">
      <c r="A41">
        <v>41</v>
      </c>
      <c r="B41" t="s">
        <v>3625</v>
      </c>
      <c r="C41" t="s">
        <v>3626</v>
      </c>
      <c r="D41" t="s">
        <v>2504</v>
      </c>
      <c r="E41">
        <v>1</v>
      </c>
    </row>
    <row r="42" spans="1:5">
      <c r="A42">
        <v>42</v>
      </c>
      <c r="B42" t="s">
        <v>3627</v>
      </c>
      <c r="C42" t="s">
        <v>3628</v>
      </c>
      <c r="D42" t="s">
        <v>2511</v>
      </c>
      <c r="E42">
        <v>6</v>
      </c>
    </row>
    <row r="43" spans="1:5">
      <c r="A43">
        <v>43</v>
      </c>
      <c r="B43" t="s">
        <v>3629</v>
      </c>
      <c r="C43" t="s">
        <v>3630</v>
      </c>
      <c r="D43" t="s">
        <v>2511</v>
      </c>
      <c r="E43">
        <v>1</v>
      </c>
    </row>
    <row r="44" spans="1:5">
      <c r="A44">
        <v>44</v>
      </c>
      <c r="B44" t="s">
        <v>2546</v>
      </c>
      <c r="D44" t="s">
        <v>1940</v>
      </c>
      <c r="E44">
        <v>7</v>
      </c>
    </row>
  </sheetData>
  <phoneticPr fontId="2"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工作表85"/>
  <dimension ref="A1:Q5"/>
  <sheetViews>
    <sheetView workbookViewId="0">
      <selection activeCell="J4" sqref="J4"/>
    </sheetView>
  </sheetViews>
  <sheetFormatPr defaultRowHeight="16.2"/>
  <cols>
    <col min="1" max="1" width="2.44140625" bestFit="1" customWidth="1"/>
    <col min="2" max="2" width="16.109375" bestFit="1" customWidth="1"/>
    <col min="3" max="3" width="10.44140625" bestFit="1" customWidth="1"/>
    <col min="4" max="4" width="2.88671875" bestFit="1" customWidth="1"/>
    <col min="5" max="5" width="3.44140625" bestFit="1" customWidth="1"/>
  </cols>
  <sheetData>
    <row r="1" spans="1:17" s="2" customFormat="1">
      <c r="A1" s="105" t="s">
        <v>6710</v>
      </c>
      <c r="B1" s="105"/>
      <c r="C1" s="72" t="s">
        <v>5776</v>
      </c>
      <c r="D1" s="2" t="s">
        <v>244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3520</v>
      </c>
      <c r="C3" t="s">
        <v>3090</v>
      </c>
      <c r="D3" t="s">
        <v>2511</v>
      </c>
      <c r="E3">
        <v>10</v>
      </c>
    </row>
    <row r="4" spans="1:17">
      <c r="A4">
        <v>2</v>
      </c>
      <c r="B4" t="s">
        <v>6344</v>
      </c>
      <c r="C4" t="s">
        <v>6345</v>
      </c>
      <c r="D4" t="s">
        <v>2511</v>
      </c>
      <c r="E4">
        <v>1</v>
      </c>
      <c r="I4" t="s">
        <v>8390</v>
      </c>
      <c r="J4" t="s">
        <v>6169</v>
      </c>
      <c r="K4" t="s">
        <v>6219</v>
      </c>
      <c r="L4" t="s">
        <v>8388</v>
      </c>
      <c r="M4" t="s">
        <v>8389</v>
      </c>
      <c r="N4" t="s">
        <v>6742</v>
      </c>
      <c r="O4">
        <v>30</v>
      </c>
      <c r="P4">
        <v>0</v>
      </c>
    </row>
    <row r="5" spans="1:17">
      <c r="A5">
        <v>3</v>
      </c>
      <c r="B5" t="s">
        <v>2546</v>
      </c>
      <c r="D5" t="s">
        <v>1940</v>
      </c>
      <c r="E5">
        <v>7</v>
      </c>
    </row>
  </sheetData>
  <mergeCells count="1">
    <mergeCell ref="A1:B1"/>
  </mergeCells>
  <phoneticPr fontId="2" type="noConversion"/>
  <conditionalFormatting sqref="C1">
    <cfRule type="duplicateValues" dxfId="98" priority="1"/>
  </conditionalFormatting>
  <hyperlinks>
    <hyperlink ref="F1" location="AS400清單!A1" display="回首頁" xr:uid="{D4F8BDAE-8FE1-4E8C-B069-3F2A29B1D8B1}"/>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工作表86"/>
  <dimension ref="A1:E9"/>
  <sheetViews>
    <sheetView zoomScale="160" zoomScaleNormal="160" workbookViewId="0">
      <selection activeCell="A16" sqref="A16:XFD16"/>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3.44140625" bestFit="1" customWidth="1"/>
  </cols>
  <sheetData>
    <row r="1" spans="1:5">
      <c r="A1">
        <v>1</v>
      </c>
      <c r="B1" t="s">
        <v>3518</v>
      </c>
      <c r="C1" t="s">
        <v>3633</v>
      </c>
      <c r="D1" t="s">
        <v>2504</v>
      </c>
      <c r="E1">
        <v>4</v>
      </c>
    </row>
    <row r="2" spans="1:5">
      <c r="A2">
        <v>2</v>
      </c>
      <c r="B2" t="s">
        <v>3634</v>
      </c>
      <c r="C2" t="s">
        <v>3635</v>
      </c>
      <c r="D2" t="s">
        <v>2504</v>
      </c>
      <c r="E2">
        <v>6</v>
      </c>
    </row>
    <row r="3" spans="1:5">
      <c r="A3">
        <v>3</v>
      </c>
      <c r="B3" t="s">
        <v>6529</v>
      </c>
      <c r="C3" t="s">
        <v>3636</v>
      </c>
      <c r="D3" t="s">
        <v>2504</v>
      </c>
      <c r="E3">
        <v>1</v>
      </c>
    </row>
    <row r="4" spans="1:5">
      <c r="A4">
        <v>4</v>
      </c>
      <c r="B4" t="s">
        <v>3637</v>
      </c>
      <c r="C4" t="s">
        <v>3638</v>
      </c>
      <c r="D4" t="s">
        <v>2504</v>
      </c>
      <c r="E4">
        <v>3</v>
      </c>
    </row>
    <row r="5" spans="1:5">
      <c r="A5">
        <v>5</v>
      </c>
      <c r="B5" t="s">
        <v>3639</v>
      </c>
      <c r="C5" t="s">
        <v>3640</v>
      </c>
      <c r="D5" t="s">
        <v>2504</v>
      </c>
      <c r="E5">
        <v>1</v>
      </c>
    </row>
    <row r="6" spans="1:5">
      <c r="A6">
        <v>6</v>
      </c>
      <c r="B6" t="s">
        <v>3641</v>
      </c>
      <c r="C6" t="s">
        <v>3642</v>
      </c>
      <c r="D6" t="s">
        <v>2504</v>
      </c>
      <c r="E6">
        <v>3</v>
      </c>
    </row>
    <row r="7" spans="1:5">
      <c r="A7">
        <v>7</v>
      </c>
      <c r="B7" t="s">
        <v>3643</v>
      </c>
      <c r="C7" t="s">
        <v>3644</v>
      </c>
      <c r="D7" t="s">
        <v>1940</v>
      </c>
      <c r="E7">
        <v>7</v>
      </c>
    </row>
    <row r="8" spans="1:5">
      <c r="A8">
        <v>8</v>
      </c>
      <c r="B8" t="s">
        <v>3645</v>
      </c>
      <c r="C8" t="s">
        <v>2972</v>
      </c>
      <c r="D8" t="s">
        <v>1940</v>
      </c>
      <c r="E8">
        <v>13</v>
      </c>
    </row>
    <row r="9" spans="1:5">
      <c r="A9">
        <v>9</v>
      </c>
      <c r="B9" t="s">
        <v>2546</v>
      </c>
      <c r="C9" t="s">
        <v>3646</v>
      </c>
      <c r="D9" t="s">
        <v>1940</v>
      </c>
      <c r="E9">
        <v>7</v>
      </c>
    </row>
  </sheetData>
  <phoneticPr fontId="2"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工作表87"/>
  <dimension ref="A1:Q12"/>
  <sheetViews>
    <sheetView zoomScale="85" zoomScaleNormal="85" workbookViewId="0">
      <selection activeCell="F1" sqref="F1"/>
    </sheetView>
  </sheetViews>
  <sheetFormatPr defaultRowHeight="16.2"/>
  <cols>
    <col min="2" max="2" width="16.109375" bestFit="1" customWidth="1"/>
    <col min="3" max="3" width="12.88671875" bestFit="1" customWidth="1"/>
    <col min="7" max="7" width="21.6640625" bestFit="1" customWidth="1"/>
    <col min="10" max="10" width="20.33203125" customWidth="1"/>
  </cols>
  <sheetData>
    <row r="1" spans="1:17" s="2" customFormat="1">
      <c r="A1" s="105" t="s">
        <v>7487</v>
      </c>
      <c r="B1" s="105"/>
      <c r="C1" s="20" t="s">
        <v>5784</v>
      </c>
      <c r="D1" s="2" t="s">
        <v>250</v>
      </c>
      <c r="F1" s="17" t="s">
        <v>7488</v>
      </c>
    </row>
    <row r="2" spans="1:17" s="2" customFormat="1">
      <c r="A2" s="62" t="s">
        <v>7489</v>
      </c>
      <c r="B2" s="62" t="s">
        <v>3211</v>
      </c>
      <c r="C2" s="62" t="s">
        <v>7490</v>
      </c>
      <c r="D2" s="62" t="s">
        <v>7491</v>
      </c>
      <c r="E2" s="62" t="s">
        <v>7492</v>
      </c>
      <c r="F2" s="62" t="s">
        <v>7493</v>
      </c>
      <c r="G2" s="62" t="s">
        <v>7494</v>
      </c>
      <c r="H2" s="63" t="s">
        <v>7495</v>
      </c>
      <c r="I2" s="63" t="s">
        <v>7496</v>
      </c>
      <c r="J2" s="63" t="s">
        <v>6716</v>
      </c>
      <c r="K2" s="63" t="s">
        <v>7497</v>
      </c>
      <c r="L2" s="63" t="s">
        <v>7498</v>
      </c>
      <c r="M2" s="63" t="s">
        <v>7499</v>
      </c>
      <c r="N2" s="63" t="s">
        <v>7491</v>
      </c>
      <c r="O2" s="63" t="s">
        <v>6715</v>
      </c>
      <c r="P2" s="63" t="s">
        <v>7493</v>
      </c>
      <c r="Q2" s="63" t="s">
        <v>7500</v>
      </c>
    </row>
    <row r="3" spans="1:17">
      <c r="A3">
        <v>1</v>
      </c>
      <c r="B3" t="s">
        <v>3518</v>
      </c>
      <c r="C3" t="s">
        <v>3647</v>
      </c>
      <c r="D3" t="s">
        <v>2504</v>
      </c>
      <c r="E3">
        <v>4</v>
      </c>
    </row>
    <row r="4" spans="1:17">
      <c r="A4">
        <v>2</v>
      </c>
      <c r="B4" t="s">
        <v>3634</v>
      </c>
      <c r="C4" t="s">
        <v>3648</v>
      </c>
      <c r="D4" t="s">
        <v>2504</v>
      </c>
      <c r="E4">
        <v>6</v>
      </c>
      <c r="J4" t="s">
        <v>7516</v>
      </c>
      <c r="K4" t="s">
        <v>7517</v>
      </c>
      <c r="L4" t="s">
        <v>7501</v>
      </c>
      <c r="M4" t="s">
        <v>7502</v>
      </c>
      <c r="N4" t="s">
        <v>6762</v>
      </c>
      <c r="O4">
        <v>6</v>
      </c>
      <c r="P4">
        <v>0</v>
      </c>
      <c r="Q4" t="s">
        <v>7503</v>
      </c>
    </row>
    <row r="5" spans="1:17">
      <c r="A5">
        <v>3</v>
      </c>
      <c r="B5" t="s">
        <v>3637</v>
      </c>
      <c r="C5" t="s">
        <v>3649</v>
      </c>
      <c r="D5" t="s">
        <v>2504</v>
      </c>
      <c r="E5">
        <v>3</v>
      </c>
      <c r="J5" t="s">
        <v>7516</v>
      </c>
      <c r="K5" t="s">
        <v>7517</v>
      </c>
      <c r="L5" t="s">
        <v>7433</v>
      </c>
      <c r="M5" t="s">
        <v>7504</v>
      </c>
      <c r="N5" t="s">
        <v>6731</v>
      </c>
      <c r="O5">
        <v>3</v>
      </c>
      <c r="P5">
        <v>0</v>
      </c>
    </row>
    <row r="6" spans="1:17">
      <c r="A6">
        <v>4</v>
      </c>
      <c r="B6" t="s">
        <v>6669</v>
      </c>
      <c r="C6" t="s">
        <v>3651</v>
      </c>
      <c r="D6" t="s">
        <v>2504</v>
      </c>
      <c r="E6">
        <v>1</v>
      </c>
      <c r="G6" t="s">
        <v>6670</v>
      </c>
      <c r="H6" s="20" t="s">
        <v>7506</v>
      </c>
      <c r="J6" t="s">
        <v>7516</v>
      </c>
      <c r="K6" t="s">
        <v>7517</v>
      </c>
      <c r="L6" t="s">
        <v>7505</v>
      </c>
      <c r="M6" t="s">
        <v>3651</v>
      </c>
      <c r="N6" t="s">
        <v>6762</v>
      </c>
      <c r="O6">
        <v>1</v>
      </c>
      <c r="P6">
        <v>0</v>
      </c>
    </row>
    <row r="7" spans="1:17" ht="210.6">
      <c r="A7">
        <v>5</v>
      </c>
      <c r="B7" t="s">
        <v>3652</v>
      </c>
      <c r="C7" t="s">
        <v>3653</v>
      </c>
      <c r="D7" t="s">
        <v>2511</v>
      </c>
      <c r="E7">
        <v>1</v>
      </c>
      <c r="I7" s="30" t="s">
        <v>7515</v>
      </c>
      <c r="J7" t="s">
        <v>7516</v>
      </c>
      <c r="K7" t="s">
        <v>7517</v>
      </c>
      <c r="L7" t="s">
        <v>6894</v>
      </c>
      <c r="M7" t="s">
        <v>6895</v>
      </c>
      <c r="N7" t="s">
        <v>6731</v>
      </c>
      <c r="O7">
        <v>3</v>
      </c>
      <c r="P7">
        <v>0</v>
      </c>
      <c r="Q7">
        <v>0</v>
      </c>
    </row>
    <row r="8" spans="1:17">
      <c r="A8">
        <v>6</v>
      </c>
      <c r="B8" t="s">
        <v>3654</v>
      </c>
      <c r="C8" t="s">
        <v>3655</v>
      </c>
      <c r="D8" t="s">
        <v>1940</v>
      </c>
      <c r="E8">
        <v>15</v>
      </c>
      <c r="J8" t="s">
        <v>7516</v>
      </c>
      <c r="K8" t="s">
        <v>7517</v>
      </c>
      <c r="L8" t="s">
        <v>7507</v>
      </c>
      <c r="M8" t="s">
        <v>7508</v>
      </c>
      <c r="N8" t="s">
        <v>6762</v>
      </c>
      <c r="O8">
        <v>16</v>
      </c>
      <c r="P8">
        <v>2</v>
      </c>
    </row>
    <row r="9" spans="1:17">
      <c r="A9">
        <v>7</v>
      </c>
      <c r="B9" t="s">
        <v>3656</v>
      </c>
      <c r="C9" t="s">
        <v>3657</v>
      </c>
      <c r="D9" t="s">
        <v>1940</v>
      </c>
      <c r="E9">
        <v>15</v>
      </c>
      <c r="J9" t="s">
        <v>7516</v>
      </c>
      <c r="K9" t="s">
        <v>7517</v>
      </c>
      <c r="L9" t="s">
        <v>7509</v>
      </c>
      <c r="M9" t="s">
        <v>7510</v>
      </c>
      <c r="N9" t="s">
        <v>6762</v>
      </c>
      <c r="O9">
        <v>16</v>
      </c>
      <c r="P9">
        <v>2</v>
      </c>
    </row>
    <row r="10" spans="1:17">
      <c r="A10">
        <v>8</v>
      </c>
      <c r="B10" t="s">
        <v>3658</v>
      </c>
      <c r="C10" t="s">
        <v>3659</v>
      </c>
      <c r="D10" t="s">
        <v>1940</v>
      </c>
      <c r="E10">
        <v>15</v>
      </c>
      <c r="J10" t="s">
        <v>7516</v>
      </c>
      <c r="K10" t="s">
        <v>7517</v>
      </c>
      <c r="L10" t="s">
        <v>7511</v>
      </c>
      <c r="M10" t="s">
        <v>7512</v>
      </c>
      <c r="N10" t="s">
        <v>6762</v>
      </c>
      <c r="O10">
        <v>16</v>
      </c>
      <c r="P10">
        <v>2</v>
      </c>
    </row>
    <row r="11" spans="1:17">
      <c r="A11">
        <v>9</v>
      </c>
      <c r="B11" t="s">
        <v>3660</v>
      </c>
      <c r="C11" t="s">
        <v>3661</v>
      </c>
      <c r="D11" t="s">
        <v>1940</v>
      </c>
      <c r="E11">
        <v>15</v>
      </c>
      <c r="J11" t="s">
        <v>7516</v>
      </c>
      <c r="K11" t="s">
        <v>7517</v>
      </c>
      <c r="L11" t="s">
        <v>7513</v>
      </c>
      <c r="M11" t="s">
        <v>7514</v>
      </c>
      <c r="N11" t="s">
        <v>6762</v>
      </c>
      <c r="O11">
        <v>16</v>
      </c>
      <c r="P11">
        <v>2</v>
      </c>
    </row>
    <row r="12" spans="1:17">
      <c r="A12">
        <v>10</v>
      </c>
      <c r="B12" t="s">
        <v>2546</v>
      </c>
      <c r="C12" t="s">
        <v>3494</v>
      </c>
      <c r="D12" t="s">
        <v>1940</v>
      </c>
      <c r="E12">
        <v>7</v>
      </c>
    </row>
  </sheetData>
  <mergeCells count="1">
    <mergeCell ref="A1:B1"/>
  </mergeCells>
  <phoneticPr fontId="2" type="noConversion"/>
  <conditionalFormatting sqref="C1">
    <cfRule type="duplicateValues" dxfId="97" priority="1"/>
  </conditionalFormatting>
  <hyperlinks>
    <hyperlink ref="F1" location="AS400清單!A1" display="回首頁" xr:uid="{00000000-0004-0000-5500-000000000000}"/>
  </hyperlink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工作表88"/>
  <dimension ref="A1:Q15"/>
  <sheetViews>
    <sheetView workbookViewId="0">
      <selection activeCell="F1" sqref="F1"/>
    </sheetView>
  </sheetViews>
  <sheetFormatPr defaultRowHeight="16.2"/>
  <cols>
    <col min="1" max="1" width="3.44140625" bestFit="1" customWidth="1"/>
    <col min="2" max="2" width="16.109375" bestFit="1" customWidth="1"/>
    <col min="3" max="3" width="15.33203125" bestFit="1" customWidth="1"/>
    <col min="4" max="4" width="43.77734375" customWidth="1"/>
    <col min="5" max="5" width="3.44140625" bestFit="1" customWidth="1"/>
    <col min="8" max="8" width="17.77734375" customWidth="1"/>
  </cols>
  <sheetData>
    <row r="1" spans="1:17" s="2" customFormat="1">
      <c r="A1" s="105" t="s">
        <v>7518</v>
      </c>
      <c r="B1" s="105"/>
      <c r="C1" s="20" t="s">
        <v>5791</v>
      </c>
      <c r="D1" s="2" t="s">
        <v>250</v>
      </c>
      <c r="F1" s="17" t="s">
        <v>7519</v>
      </c>
    </row>
    <row r="2" spans="1:17" s="2" customFormat="1">
      <c r="A2" s="62" t="s">
        <v>7520</v>
      </c>
      <c r="B2" s="62" t="s">
        <v>7521</v>
      </c>
      <c r="C2" s="62" t="s">
        <v>7522</v>
      </c>
      <c r="D2" s="62" t="s">
        <v>6723</v>
      </c>
      <c r="E2" s="62" t="s">
        <v>6715</v>
      </c>
      <c r="F2" s="62" t="s">
        <v>7523</v>
      </c>
      <c r="G2" s="62" t="s">
        <v>7524</v>
      </c>
      <c r="H2" s="63" t="s">
        <v>7525</v>
      </c>
      <c r="I2" s="63" t="s">
        <v>7526</v>
      </c>
      <c r="J2" s="63" t="s">
        <v>7527</v>
      </c>
      <c r="K2" s="63" t="s">
        <v>7528</v>
      </c>
      <c r="L2" s="63" t="s">
        <v>7529</v>
      </c>
      <c r="M2" s="63" t="s">
        <v>6722</v>
      </c>
      <c r="N2" s="63" t="s">
        <v>7530</v>
      </c>
      <c r="O2" s="63" t="s">
        <v>7531</v>
      </c>
      <c r="P2" s="63" t="s">
        <v>7532</v>
      </c>
      <c r="Q2" s="63" t="s">
        <v>7533</v>
      </c>
    </row>
    <row r="3" spans="1:17">
      <c r="A3">
        <v>1</v>
      </c>
      <c r="B3" t="s">
        <v>3518</v>
      </c>
      <c r="C3" t="s">
        <v>3662</v>
      </c>
      <c r="D3" t="s">
        <v>2504</v>
      </c>
      <c r="E3">
        <v>4</v>
      </c>
    </row>
    <row r="4" spans="1:17">
      <c r="A4">
        <v>2</v>
      </c>
      <c r="B4" t="s">
        <v>3634</v>
      </c>
      <c r="C4" t="s">
        <v>3663</v>
      </c>
      <c r="D4" t="s">
        <v>2504</v>
      </c>
      <c r="E4">
        <v>6</v>
      </c>
      <c r="J4" t="s">
        <v>7539</v>
      </c>
      <c r="K4" t="s">
        <v>7540</v>
      </c>
      <c r="L4" t="s">
        <v>7501</v>
      </c>
      <c r="M4" t="s">
        <v>7502</v>
      </c>
      <c r="N4" t="s">
        <v>6762</v>
      </c>
      <c r="O4">
        <v>6</v>
      </c>
      <c r="P4">
        <v>0</v>
      </c>
      <c r="Q4" t="s">
        <v>7503</v>
      </c>
    </row>
    <row r="5" spans="1:17">
      <c r="A5">
        <v>3</v>
      </c>
      <c r="B5" t="s">
        <v>3637</v>
      </c>
      <c r="C5" t="s">
        <v>3664</v>
      </c>
      <c r="D5" t="s">
        <v>2504</v>
      </c>
      <c r="E5">
        <v>3</v>
      </c>
      <c r="J5" t="s">
        <v>7539</v>
      </c>
      <c r="K5" t="s">
        <v>7540</v>
      </c>
      <c r="L5" t="s">
        <v>7433</v>
      </c>
      <c r="M5" t="s">
        <v>7504</v>
      </c>
      <c r="N5" t="s">
        <v>6731</v>
      </c>
      <c r="O5">
        <v>3</v>
      </c>
      <c r="P5">
        <v>0</v>
      </c>
    </row>
    <row r="6" spans="1:17">
      <c r="A6">
        <v>4</v>
      </c>
      <c r="B6" t="s">
        <v>3650</v>
      </c>
      <c r="C6" t="s">
        <v>3665</v>
      </c>
      <c r="D6" t="s">
        <v>2504</v>
      </c>
      <c r="E6">
        <v>1</v>
      </c>
      <c r="G6" s="72" t="s">
        <v>7506</v>
      </c>
      <c r="H6" s="20" t="s">
        <v>7506</v>
      </c>
      <c r="J6" t="s">
        <v>7539</v>
      </c>
      <c r="K6" t="s">
        <v>7540</v>
      </c>
      <c r="L6" t="s">
        <v>7505</v>
      </c>
      <c r="M6" t="s">
        <v>3651</v>
      </c>
      <c r="N6" t="s">
        <v>6762</v>
      </c>
      <c r="O6">
        <v>1</v>
      </c>
      <c r="P6">
        <v>0</v>
      </c>
    </row>
    <row r="7" spans="1:17" ht="64.8">
      <c r="A7">
        <v>5</v>
      </c>
      <c r="B7" t="s">
        <v>6671</v>
      </c>
      <c r="C7" t="s">
        <v>3667</v>
      </c>
      <c r="D7" t="s">
        <v>2504</v>
      </c>
      <c r="E7">
        <v>1</v>
      </c>
      <c r="G7" s="30" t="s">
        <v>10351</v>
      </c>
      <c r="H7" s="20" t="s">
        <v>7535</v>
      </c>
      <c r="J7" t="s">
        <v>7539</v>
      </c>
      <c r="K7" t="s">
        <v>7540</v>
      </c>
      <c r="L7" t="s">
        <v>7534</v>
      </c>
      <c r="M7" t="s">
        <v>3667</v>
      </c>
      <c r="N7" t="s">
        <v>6731</v>
      </c>
      <c r="O7">
        <v>1</v>
      </c>
      <c r="P7">
        <v>0</v>
      </c>
    </row>
    <row r="8" spans="1:17" ht="145.80000000000001">
      <c r="A8">
        <v>6</v>
      </c>
      <c r="B8" t="s">
        <v>3668</v>
      </c>
      <c r="C8" t="s">
        <v>3669</v>
      </c>
      <c r="D8" t="s">
        <v>2504</v>
      </c>
      <c r="E8">
        <v>1</v>
      </c>
      <c r="G8" s="30" t="s">
        <v>10352</v>
      </c>
      <c r="H8" s="30" t="s">
        <v>10354</v>
      </c>
      <c r="J8" t="s">
        <v>7539</v>
      </c>
      <c r="K8" t="s">
        <v>7540</v>
      </c>
      <c r="L8" t="s">
        <v>7536</v>
      </c>
      <c r="M8" t="s">
        <v>3669</v>
      </c>
      <c r="N8" t="s">
        <v>6731</v>
      </c>
      <c r="O8">
        <v>1</v>
      </c>
      <c r="P8">
        <v>0</v>
      </c>
    </row>
    <row r="9" spans="1:17">
      <c r="A9">
        <v>7</v>
      </c>
      <c r="B9" t="s">
        <v>3670</v>
      </c>
      <c r="C9" t="s">
        <v>3671</v>
      </c>
      <c r="D9" t="s">
        <v>1940</v>
      </c>
      <c r="E9">
        <v>13</v>
      </c>
      <c r="J9" t="s">
        <v>7539</v>
      </c>
      <c r="K9" t="s">
        <v>7540</v>
      </c>
      <c r="L9" t="s">
        <v>7507</v>
      </c>
      <c r="M9" t="s">
        <v>7508</v>
      </c>
      <c r="N9" t="s">
        <v>6762</v>
      </c>
      <c r="O9">
        <v>16</v>
      </c>
      <c r="P9">
        <v>2</v>
      </c>
    </row>
    <row r="10" spans="1:17">
      <c r="A10">
        <v>8</v>
      </c>
      <c r="B10" t="s">
        <v>3672</v>
      </c>
      <c r="C10" t="s">
        <v>3673</v>
      </c>
      <c r="D10" t="s">
        <v>1940</v>
      </c>
      <c r="E10">
        <v>13</v>
      </c>
      <c r="J10" t="s">
        <v>7539</v>
      </c>
      <c r="K10" t="s">
        <v>7540</v>
      </c>
      <c r="L10" t="s">
        <v>7509</v>
      </c>
      <c r="M10" t="s">
        <v>7510</v>
      </c>
      <c r="N10" t="s">
        <v>6762</v>
      </c>
      <c r="O10">
        <v>16</v>
      </c>
      <c r="P10">
        <v>2</v>
      </c>
    </row>
    <row r="11" spans="1:17">
      <c r="A11">
        <v>9</v>
      </c>
      <c r="B11" t="s">
        <v>3674</v>
      </c>
      <c r="C11" t="s">
        <v>3675</v>
      </c>
      <c r="D11" t="s">
        <v>1940</v>
      </c>
      <c r="E11">
        <v>13</v>
      </c>
      <c r="J11" t="s">
        <v>7539</v>
      </c>
      <c r="K11" t="s">
        <v>7540</v>
      </c>
      <c r="L11" t="s">
        <v>7511</v>
      </c>
      <c r="M11" t="s">
        <v>7512</v>
      </c>
      <c r="N11" t="s">
        <v>6762</v>
      </c>
      <c r="O11">
        <v>16</v>
      </c>
      <c r="P11">
        <v>2</v>
      </c>
    </row>
    <row r="12" spans="1:17">
      <c r="A12">
        <v>10</v>
      </c>
      <c r="B12" t="s">
        <v>3676</v>
      </c>
      <c r="C12" t="s">
        <v>3677</v>
      </c>
      <c r="D12" t="s">
        <v>1940</v>
      </c>
      <c r="E12">
        <v>13</v>
      </c>
      <c r="J12" t="s">
        <v>7539</v>
      </c>
      <c r="K12" t="s">
        <v>7540</v>
      </c>
      <c r="L12" t="s">
        <v>7513</v>
      </c>
      <c r="M12" t="s">
        <v>7514</v>
      </c>
      <c r="N12" t="s">
        <v>6762</v>
      </c>
      <c r="O12">
        <v>16</v>
      </c>
      <c r="P12">
        <v>2</v>
      </c>
    </row>
    <row r="13" spans="1:17" ht="64.8">
      <c r="A13">
        <v>11</v>
      </c>
      <c r="B13" t="s">
        <v>3678</v>
      </c>
      <c r="C13" t="s">
        <v>3630</v>
      </c>
      <c r="D13" t="s">
        <v>2504</v>
      </c>
      <c r="E13">
        <v>1</v>
      </c>
      <c r="G13" s="30" t="s">
        <v>7640</v>
      </c>
      <c r="H13" s="30" t="s">
        <v>10353</v>
      </c>
      <c r="J13" t="s">
        <v>7539</v>
      </c>
      <c r="K13" t="s">
        <v>7540</v>
      </c>
      <c r="L13" t="s">
        <v>6788</v>
      </c>
      <c r="M13" t="s">
        <v>6789</v>
      </c>
      <c r="N13" t="s">
        <v>6731</v>
      </c>
      <c r="O13">
        <v>1</v>
      </c>
      <c r="P13">
        <v>0</v>
      </c>
    </row>
    <row r="14" spans="1:17" ht="210.6">
      <c r="A14">
        <v>12</v>
      </c>
      <c r="B14" t="s">
        <v>3652</v>
      </c>
      <c r="C14" t="s">
        <v>3679</v>
      </c>
      <c r="D14" t="s">
        <v>2511</v>
      </c>
      <c r="E14">
        <v>1</v>
      </c>
      <c r="I14" s="30" t="s">
        <v>7538</v>
      </c>
      <c r="J14" t="s">
        <v>7539</v>
      </c>
      <c r="K14" t="s">
        <v>7540</v>
      </c>
      <c r="L14" t="s">
        <v>6894</v>
      </c>
      <c r="M14" t="s">
        <v>6895</v>
      </c>
      <c r="N14" t="s">
        <v>6731</v>
      </c>
      <c r="O14">
        <v>3</v>
      </c>
      <c r="P14">
        <v>0</v>
      </c>
    </row>
    <row r="15" spans="1:17">
      <c r="A15">
        <v>13</v>
      </c>
      <c r="B15" t="s">
        <v>2546</v>
      </c>
      <c r="C15" t="s">
        <v>3680</v>
      </c>
      <c r="D15" t="s">
        <v>1940</v>
      </c>
      <c r="E15">
        <v>7</v>
      </c>
    </row>
  </sheetData>
  <mergeCells count="1">
    <mergeCell ref="A1:B1"/>
  </mergeCells>
  <phoneticPr fontId="2" type="noConversion"/>
  <conditionalFormatting sqref="C1">
    <cfRule type="duplicateValues" dxfId="96" priority="1"/>
  </conditionalFormatting>
  <hyperlinks>
    <hyperlink ref="F1" location="AS400清單!A1" display="回首頁" xr:uid="{00000000-0004-0000-56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工作表89"/>
  <dimension ref="A1:Q21"/>
  <sheetViews>
    <sheetView workbookViewId="0">
      <selection activeCell="H8" sqref="H8"/>
    </sheetView>
  </sheetViews>
  <sheetFormatPr defaultRowHeight="16.2"/>
  <cols>
    <col min="2" max="2" width="16.109375" bestFit="1" customWidth="1"/>
    <col min="3" max="3" width="13.88671875" bestFit="1" customWidth="1"/>
    <col min="4" max="4" width="2.88671875" bestFit="1" customWidth="1"/>
    <col min="5" max="5" width="3.44140625" bestFit="1" customWidth="1"/>
    <col min="7" max="7" width="19.6640625" customWidth="1"/>
    <col min="9" max="9" width="27" customWidth="1"/>
    <col min="11" max="11" width="41.44140625" customWidth="1"/>
  </cols>
  <sheetData>
    <row r="1" spans="1:17" s="2" customFormat="1">
      <c r="A1" s="105" t="s">
        <v>7108</v>
      </c>
      <c r="B1" s="105"/>
      <c r="C1" s="20" t="s">
        <v>5796</v>
      </c>
      <c r="D1" s="2" t="s">
        <v>32</v>
      </c>
    </row>
    <row r="2" spans="1:17" s="2" customFormat="1">
      <c r="A2" s="62" t="s">
        <v>6712</v>
      </c>
      <c r="B2" s="62" t="s">
        <v>3211</v>
      </c>
      <c r="C2" s="62" t="s">
        <v>7109</v>
      </c>
      <c r="D2" s="62" t="s">
        <v>7110</v>
      </c>
      <c r="E2" s="62" t="s">
        <v>7111</v>
      </c>
      <c r="F2" s="62" t="s">
        <v>7112</v>
      </c>
      <c r="G2" s="62" t="s">
        <v>7113</v>
      </c>
      <c r="H2" s="63" t="s">
        <v>7114</v>
      </c>
      <c r="I2" s="63" t="s">
        <v>7115</v>
      </c>
      <c r="J2" s="63" t="s">
        <v>7116</v>
      </c>
      <c r="K2" s="63" t="s">
        <v>7117</v>
      </c>
      <c r="L2" s="63" t="s">
        <v>7118</v>
      </c>
      <c r="M2" s="63" t="s">
        <v>7119</v>
      </c>
      <c r="N2" s="63" t="s">
        <v>7110</v>
      </c>
      <c r="O2" s="63" t="s">
        <v>6715</v>
      </c>
      <c r="P2" s="63" t="s">
        <v>7112</v>
      </c>
      <c r="Q2" s="63" t="s">
        <v>3280</v>
      </c>
    </row>
    <row r="3" spans="1:17">
      <c r="A3">
        <v>1</v>
      </c>
      <c r="B3" t="s">
        <v>2582</v>
      </c>
      <c r="C3" t="s">
        <v>3662</v>
      </c>
      <c r="D3" t="s">
        <v>2504</v>
      </c>
      <c r="E3">
        <v>4</v>
      </c>
      <c r="J3" t="s">
        <v>7129</v>
      </c>
      <c r="K3" t="s">
        <v>7130</v>
      </c>
      <c r="L3" t="s">
        <v>6739</v>
      </c>
      <c r="M3" t="s">
        <v>2583</v>
      </c>
      <c r="N3" t="s">
        <v>6731</v>
      </c>
      <c r="O3">
        <v>4</v>
      </c>
      <c r="P3">
        <v>0</v>
      </c>
    </row>
    <row r="4" spans="1:17">
      <c r="A4">
        <v>2</v>
      </c>
      <c r="B4" t="s">
        <v>2520</v>
      </c>
      <c r="C4" t="s">
        <v>3681</v>
      </c>
      <c r="D4" t="s">
        <v>2504</v>
      </c>
      <c r="E4">
        <v>8</v>
      </c>
      <c r="J4" t="s">
        <v>7129</v>
      </c>
      <c r="K4" t="s">
        <v>7130</v>
      </c>
      <c r="L4" t="s">
        <v>7124</v>
      </c>
      <c r="M4" t="s">
        <v>7125</v>
      </c>
      <c r="N4" t="s">
        <v>7126</v>
      </c>
      <c r="O4" t="s">
        <v>7127</v>
      </c>
      <c r="P4" t="s">
        <v>7128</v>
      </c>
    </row>
    <row r="5" spans="1:17">
      <c r="A5">
        <v>3</v>
      </c>
      <c r="B5" t="s">
        <v>3682</v>
      </c>
      <c r="C5" t="s">
        <v>3683</v>
      </c>
      <c r="D5" t="s">
        <v>2504</v>
      </c>
      <c r="E5">
        <v>5</v>
      </c>
      <c r="J5" s="20" t="s">
        <v>7129</v>
      </c>
      <c r="K5" s="20" t="s">
        <v>7130</v>
      </c>
      <c r="L5" s="20" t="s">
        <v>7165</v>
      </c>
      <c r="M5" t="s">
        <v>7166</v>
      </c>
      <c r="N5" t="s">
        <v>6762</v>
      </c>
      <c r="O5">
        <v>6</v>
      </c>
      <c r="P5">
        <v>0</v>
      </c>
    </row>
    <row r="6" spans="1:17">
      <c r="A6">
        <v>4</v>
      </c>
      <c r="B6" t="s">
        <v>3684</v>
      </c>
      <c r="C6" t="s">
        <v>3685</v>
      </c>
      <c r="D6" t="s">
        <v>2511</v>
      </c>
      <c r="E6">
        <v>5</v>
      </c>
    </row>
    <row r="7" spans="1:17">
      <c r="A7">
        <v>5</v>
      </c>
      <c r="B7" t="s">
        <v>3686</v>
      </c>
      <c r="C7" t="s">
        <v>3687</v>
      </c>
      <c r="D7" t="s">
        <v>2511</v>
      </c>
      <c r="E7">
        <v>5</v>
      </c>
    </row>
    <row r="8" spans="1:17">
      <c r="A8">
        <v>6</v>
      </c>
      <c r="B8" t="s">
        <v>3688</v>
      </c>
      <c r="C8" t="s">
        <v>3689</v>
      </c>
      <c r="D8" t="s">
        <v>2511</v>
      </c>
      <c r="E8">
        <v>2</v>
      </c>
    </row>
    <row r="9" spans="1:17">
      <c r="A9">
        <v>7</v>
      </c>
      <c r="B9" t="s">
        <v>3690</v>
      </c>
      <c r="C9" t="s">
        <v>3691</v>
      </c>
      <c r="D9" t="s">
        <v>2511</v>
      </c>
      <c r="E9">
        <v>1</v>
      </c>
      <c r="H9" s="20" t="s">
        <v>7146</v>
      </c>
      <c r="J9" s="20" t="s">
        <v>7129</v>
      </c>
      <c r="K9" s="20" t="s">
        <v>7130</v>
      </c>
      <c r="L9" t="s">
        <v>7144</v>
      </c>
      <c r="M9" t="s">
        <v>7145</v>
      </c>
      <c r="N9" t="s">
        <v>6731</v>
      </c>
      <c r="O9">
        <v>1</v>
      </c>
      <c r="P9">
        <v>0</v>
      </c>
    </row>
    <row r="10" spans="1:17">
      <c r="A10">
        <v>8</v>
      </c>
      <c r="B10" t="s">
        <v>3692</v>
      </c>
      <c r="C10" t="s">
        <v>3693</v>
      </c>
      <c r="D10" t="s">
        <v>1940</v>
      </c>
      <c r="E10">
        <v>11</v>
      </c>
      <c r="I10" t="s">
        <v>10563</v>
      </c>
      <c r="J10" s="20" t="s">
        <v>7129</v>
      </c>
      <c r="K10" s="20" t="s">
        <v>7130</v>
      </c>
      <c r="L10" t="s">
        <v>7147</v>
      </c>
      <c r="M10" t="s">
        <v>7148</v>
      </c>
      <c r="N10" t="s">
        <v>6762</v>
      </c>
      <c r="O10">
        <v>16</v>
      </c>
      <c r="P10">
        <v>2</v>
      </c>
    </row>
    <row r="11" spans="1:17">
      <c r="A11">
        <v>9</v>
      </c>
      <c r="B11" t="s">
        <v>2522</v>
      </c>
      <c r="C11" t="s">
        <v>3694</v>
      </c>
      <c r="D11" t="s">
        <v>2504</v>
      </c>
      <c r="E11">
        <v>7</v>
      </c>
      <c r="H11" s="20" t="s">
        <v>7122</v>
      </c>
      <c r="I11" s="67" t="s">
        <v>7123</v>
      </c>
      <c r="J11" t="s">
        <v>7129</v>
      </c>
      <c r="K11" t="s">
        <v>7130</v>
      </c>
      <c r="L11" t="s">
        <v>7120</v>
      </c>
      <c r="M11" t="s">
        <v>7121</v>
      </c>
      <c r="N11" t="s">
        <v>6731</v>
      </c>
      <c r="O11">
        <v>18</v>
      </c>
      <c r="P11">
        <v>0</v>
      </c>
    </row>
    <row r="12" spans="1:17" ht="409.6">
      <c r="A12">
        <v>10</v>
      </c>
      <c r="B12" t="s">
        <v>2954</v>
      </c>
      <c r="C12" t="s">
        <v>3695</v>
      </c>
      <c r="D12" t="s">
        <v>2511</v>
      </c>
      <c r="E12">
        <v>4</v>
      </c>
      <c r="G12" s="30" t="s">
        <v>10408</v>
      </c>
      <c r="H12" t="s">
        <v>6620</v>
      </c>
      <c r="I12" s="30" t="s">
        <v>10407</v>
      </c>
      <c r="J12" s="20" t="s">
        <v>7129</v>
      </c>
      <c r="K12" s="20" t="s">
        <v>7130</v>
      </c>
      <c r="L12" t="s">
        <v>8320</v>
      </c>
      <c r="M12" t="s">
        <v>2955</v>
      </c>
      <c r="N12" t="s">
        <v>6731</v>
      </c>
      <c r="O12">
        <v>5</v>
      </c>
      <c r="P12">
        <v>0</v>
      </c>
    </row>
    <row r="13" spans="1:17">
      <c r="A13">
        <v>11</v>
      </c>
      <c r="B13" t="s">
        <v>2956</v>
      </c>
      <c r="C13" t="s">
        <v>3664</v>
      </c>
      <c r="D13" t="s">
        <v>2504</v>
      </c>
      <c r="E13">
        <v>3</v>
      </c>
    </row>
    <row r="14" spans="1:17">
      <c r="A14">
        <v>12</v>
      </c>
      <c r="B14" t="s">
        <v>3696</v>
      </c>
      <c r="C14" t="s">
        <v>3697</v>
      </c>
      <c r="D14" t="s">
        <v>2504</v>
      </c>
      <c r="E14">
        <v>5</v>
      </c>
    </row>
    <row r="15" spans="1:17">
      <c r="A15">
        <v>13</v>
      </c>
      <c r="B15" t="s">
        <v>6531</v>
      </c>
      <c r="C15" t="s">
        <v>3698</v>
      </c>
      <c r="D15" t="s">
        <v>2511</v>
      </c>
      <c r="E15">
        <v>1</v>
      </c>
      <c r="H15" s="20" t="s">
        <v>7151</v>
      </c>
      <c r="J15" s="20" t="s">
        <v>7129</v>
      </c>
      <c r="K15" s="20" t="s">
        <v>7130</v>
      </c>
      <c r="L15" t="s">
        <v>7149</v>
      </c>
      <c r="M15" t="s">
        <v>7150</v>
      </c>
      <c r="N15" t="s">
        <v>6762</v>
      </c>
      <c r="O15">
        <v>1</v>
      </c>
      <c r="P15">
        <v>0</v>
      </c>
    </row>
    <row r="16" spans="1:17">
      <c r="A16">
        <v>14</v>
      </c>
      <c r="B16" t="s">
        <v>2600</v>
      </c>
      <c r="C16" t="s">
        <v>3699</v>
      </c>
      <c r="D16" t="s">
        <v>2504</v>
      </c>
      <c r="E16">
        <v>2</v>
      </c>
      <c r="H16" t="s">
        <v>7167</v>
      </c>
      <c r="J16" s="20" t="s">
        <v>7129</v>
      </c>
      <c r="K16" s="20" t="s">
        <v>7130</v>
      </c>
      <c r="L16" t="s">
        <v>7163</v>
      </c>
      <c r="M16" t="s">
        <v>7164</v>
      </c>
      <c r="N16" t="s">
        <v>6762</v>
      </c>
      <c r="O16">
        <v>2</v>
      </c>
      <c r="P16">
        <v>0</v>
      </c>
    </row>
    <row r="17" spans="1:5">
      <c r="A17">
        <v>15</v>
      </c>
      <c r="B17" t="s">
        <v>3700</v>
      </c>
      <c r="C17" t="s">
        <v>3701</v>
      </c>
      <c r="D17" t="s">
        <v>2504</v>
      </c>
      <c r="E17">
        <v>2</v>
      </c>
    </row>
    <row r="18" spans="1:5">
      <c r="A18">
        <v>16</v>
      </c>
      <c r="B18" t="s">
        <v>3702</v>
      </c>
      <c r="C18" t="s">
        <v>3703</v>
      </c>
      <c r="D18" t="s">
        <v>1940</v>
      </c>
      <c r="E18">
        <v>11</v>
      </c>
    </row>
    <row r="19" spans="1:5">
      <c r="A19">
        <v>17</v>
      </c>
      <c r="B19" t="s">
        <v>3704</v>
      </c>
      <c r="C19" t="s">
        <v>3705</v>
      </c>
      <c r="D19" t="s">
        <v>2504</v>
      </c>
      <c r="E19">
        <v>5</v>
      </c>
    </row>
    <row r="20" spans="1:5">
      <c r="A20">
        <v>18</v>
      </c>
      <c r="B20" t="s">
        <v>3706</v>
      </c>
      <c r="C20" t="s">
        <v>3707</v>
      </c>
      <c r="D20" t="s">
        <v>2504</v>
      </c>
      <c r="E20">
        <v>2</v>
      </c>
    </row>
    <row r="21" spans="1:5">
      <c r="A21">
        <v>19</v>
      </c>
      <c r="B21" t="s">
        <v>2546</v>
      </c>
      <c r="C21" t="s">
        <v>3494</v>
      </c>
      <c r="D21" t="s">
        <v>1940</v>
      </c>
      <c r="E21">
        <v>7</v>
      </c>
    </row>
  </sheetData>
  <mergeCells count="1">
    <mergeCell ref="A1:B1"/>
  </mergeCells>
  <phoneticPr fontId="2" type="noConversion"/>
  <conditionalFormatting sqref="C1">
    <cfRule type="duplicateValues" dxfId="95" priority="1"/>
  </conditionalFormatting>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工作表90"/>
  <dimension ref="A1:F15"/>
  <sheetViews>
    <sheetView zoomScale="160" zoomScaleNormal="160" workbookViewId="0">
      <selection activeCell="D15" sqref="D15"/>
    </sheetView>
  </sheetViews>
  <sheetFormatPr defaultRowHeight="16.2"/>
  <cols>
    <col min="2" max="2" width="16.109375" bestFit="1" customWidth="1"/>
    <col min="3" max="3" width="13.88671875" bestFit="1" customWidth="1"/>
  </cols>
  <sheetData>
    <row r="1" spans="1:6">
      <c r="A1">
        <v>1</v>
      </c>
      <c r="B1" t="s">
        <v>3518</v>
      </c>
      <c r="C1" t="s">
        <v>3662</v>
      </c>
      <c r="D1" t="s">
        <v>2504</v>
      </c>
      <c r="E1">
        <v>4</v>
      </c>
    </row>
    <row r="2" spans="1:6">
      <c r="A2">
        <v>2</v>
      </c>
      <c r="B2" t="s">
        <v>3706</v>
      </c>
      <c r="C2" t="s">
        <v>3708</v>
      </c>
      <c r="D2" t="s">
        <v>2504</v>
      </c>
      <c r="E2">
        <v>2</v>
      </c>
    </row>
    <row r="3" spans="1:6">
      <c r="A3">
        <v>3</v>
      </c>
      <c r="B3" t="s">
        <v>3709</v>
      </c>
      <c r="C3" t="s">
        <v>3710</v>
      </c>
      <c r="D3" t="s">
        <v>2511</v>
      </c>
      <c r="E3">
        <v>3</v>
      </c>
    </row>
    <row r="4" spans="1:6">
      <c r="A4">
        <v>4</v>
      </c>
      <c r="B4" t="s">
        <v>3711</v>
      </c>
      <c r="C4" t="s">
        <v>3712</v>
      </c>
      <c r="D4" t="s">
        <v>2511</v>
      </c>
      <c r="E4">
        <v>10</v>
      </c>
    </row>
    <row r="5" spans="1:6">
      <c r="A5">
        <v>5</v>
      </c>
      <c r="B5" t="s">
        <v>3713</v>
      </c>
      <c r="C5" t="s">
        <v>3714</v>
      </c>
      <c r="D5" t="s">
        <v>2504</v>
      </c>
      <c r="E5">
        <v>3</v>
      </c>
    </row>
    <row r="6" spans="1:6">
      <c r="A6">
        <v>6</v>
      </c>
      <c r="B6" t="s">
        <v>3715</v>
      </c>
      <c r="C6" t="s">
        <v>3681</v>
      </c>
      <c r="D6" t="s">
        <v>2504</v>
      </c>
      <c r="E6">
        <v>8</v>
      </c>
    </row>
    <row r="7" spans="1:6">
      <c r="A7">
        <v>7</v>
      </c>
      <c r="B7" t="s">
        <v>3716</v>
      </c>
      <c r="C7" t="s">
        <v>3691</v>
      </c>
      <c r="D7" t="s">
        <v>2511</v>
      </c>
      <c r="E7">
        <v>1</v>
      </c>
    </row>
    <row r="8" spans="1:6">
      <c r="A8">
        <v>8</v>
      </c>
      <c r="B8" t="s">
        <v>3717</v>
      </c>
      <c r="C8" t="s">
        <v>3718</v>
      </c>
      <c r="D8" t="s">
        <v>2511</v>
      </c>
      <c r="E8">
        <v>8</v>
      </c>
    </row>
    <row r="9" spans="1:6">
      <c r="A9">
        <v>9</v>
      </c>
      <c r="B9" t="s">
        <v>3719</v>
      </c>
      <c r="C9" t="s">
        <v>3720</v>
      </c>
      <c r="D9" t="s">
        <v>2511</v>
      </c>
      <c r="E9">
        <v>5</v>
      </c>
    </row>
    <row r="10" spans="1:6">
      <c r="A10">
        <v>10</v>
      </c>
      <c r="B10" t="s">
        <v>3721</v>
      </c>
      <c r="C10" t="s">
        <v>3722</v>
      </c>
      <c r="D10" t="s">
        <v>1940</v>
      </c>
      <c r="E10">
        <v>14</v>
      </c>
      <c r="F10">
        <v>2</v>
      </c>
    </row>
    <row r="11" spans="1:6">
      <c r="A11">
        <v>11</v>
      </c>
      <c r="B11" t="s">
        <v>3723</v>
      </c>
      <c r="C11" t="s">
        <v>3724</v>
      </c>
      <c r="D11" t="s">
        <v>2511</v>
      </c>
      <c r="E11">
        <v>30</v>
      </c>
    </row>
    <row r="12" spans="1:6">
      <c r="A12">
        <v>12</v>
      </c>
      <c r="B12" t="s">
        <v>3725</v>
      </c>
      <c r="C12" t="s">
        <v>3726</v>
      </c>
      <c r="D12" t="s">
        <v>2511</v>
      </c>
      <c r="E12">
        <v>15</v>
      </c>
    </row>
    <row r="13" spans="1:6">
      <c r="A13">
        <v>13</v>
      </c>
      <c r="B13" t="s">
        <v>3727</v>
      </c>
      <c r="C13" t="s">
        <v>3728</v>
      </c>
      <c r="D13" t="s">
        <v>2511</v>
      </c>
      <c r="E13">
        <v>6</v>
      </c>
    </row>
    <row r="14" spans="1:6">
      <c r="A14">
        <v>14</v>
      </c>
      <c r="B14" t="s">
        <v>3729</v>
      </c>
      <c r="C14" t="s">
        <v>3730</v>
      </c>
      <c r="D14" t="s">
        <v>2511</v>
      </c>
      <c r="E14">
        <v>3</v>
      </c>
    </row>
    <row r="15" spans="1:6">
      <c r="A15">
        <v>15</v>
      </c>
      <c r="B15" t="s">
        <v>2546</v>
      </c>
      <c r="C15" t="s">
        <v>3680</v>
      </c>
      <c r="D15" t="s">
        <v>1940</v>
      </c>
      <c r="E15">
        <v>7</v>
      </c>
    </row>
  </sheetData>
  <phoneticPr fontId="2"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工作表91"/>
  <dimension ref="A1:Q25"/>
  <sheetViews>
    <sheetView topLeftCell="A19" workbookViewId="0">
      <selection activeCell="B18" sqref="B18:C18"/>
    </sheetView>
  </sheetViews>
  <sheetFormatPr defaultRowHeight="16.2"/>
  <cols>
    <col min="2" max="2" width="16.109375" bestFit="1" customWidth="1"/>
    <col min="3" max="3" width="13.88671875" bestFit="1" customWidth="1"/>
    <col min="8" max="8" width="19.77734375" customWidth="1"/>
  </cols>
  <sheetData>
    <row r="1" spans="1:17" s="2" customFormat="1">
      <c r="A1" s="107" t="s">
        <v>6710</v>
      </c>
      <c r="B1" s="108"/>
      <c r="C1" s="20" t="s">
        <v>7431</v>
      </c>
      <c r="D1" s="2" t="s">
        <v>266</v>
      </c>
      <c r="F1" s="17" t="s">
        <v>7268</v>
      </c>
    </row>
    <row r="2" spans="1:17" s="2" customFormat="1">
      <c r="A2" s="62" t="s">
        <v>6712</v>
      </c>
      <c r="B2" s="62" t="s">
        <v>6713</v>
      </c>
      <c r="C2" s="62" t="s">
        <v>6714</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3662</v>
      </c>
      <c r="D3" t="s">
        <v>2504</v>
      </c>
      <c r="E3">
        <v>4</v>
      </c>
    </row>
    <row r="4" spans="1:17">
      <c r="A4">
        <v>2</v>
      </c>
      <c r="B4" t="s">
        <v>3107</v>
      </c>
      <c r="C4" t="s">
        <v>3663</v>
      </c>
      <c r="D4" t="s">
        <v>2504</v>
      </c>
      <c r="E4">
        <v>6</v>
      </c>
      <c r="J4" t="s">
        <v>7472</v>
      </c>
      <c r="K4" t="s">
        <v>7473</v>
      </c>
      <c r="L4" t="s">
        <v>7399</v>
      </c>
      <c r="M4" t="s">
        <v>7400</v>
      </c>
      <c r="N4" t="s">
        <v>6762</v>
      </c>
      <c r="O4">
        <v>6</v>
      </c>
      <c r="P4">
        <v>0</v>
      </c>
    </row>
    <row r="5" spans="1:17">
      <c r="A5">
        <v>3</v>
      </c>
      <c r="B5" t="s">
        <v>2514</v>
      </c>
      <c r="C5" t="s">
        <v>3576</v>
      </c>
      <c r="D5" t="s">
        <v>2504</v>
      </c>
      <c r="E5">
        <v>7</v>
      </c>
      <c r="J5" s="20" t="s">
        <v>7472</v>
      </c>
      <c r="K5" s="20" t="s">
        <v>7473</v>
      </c>
      <c r="L5" t="s">
        <v>7160</v>
      </c>
      <c r="M5" t="s">
        <v>2515</v>
      </c>
      <c r="N5" t="s">
        <v>6762</v>
      </c>
      <c r="O5">
        <v>7</v>
      </c>
      <c r="P5">
        <v>0</v>
      </c>
    </row>
    <row r="6" spans="1:17">
      <c r="A6">
        <v>4</v>
      </c>
      <c r="B6" t="s">
        <v>2637</v>
      </c>
      <c r="C6" t="s">
        <v>3731</v>
      </c>
      <c r="D6" t="s">
        <v>2504</v>
      </c>
      <c r="E6">
        <v>3</v>
      </c>
      <c r="J6" s="20" t="s">
        <v>7472</v>
      </c>
      <c r="K6" s="20" t="s">
        <v>7473</v>
      </c>
      <c r="L6" t="s">
        <v>7161</v>
      </c>
      <c r="M6" t="s">
        <v>4853</v>
      </c>
      <c r="N6" t="s">
        <v>6762</v>
      </c>
      <c r="O6">
        <v>3</v>
      </c>
      <c r="P6">
        <v>0</v>
      </c>
    </row>
    <row r="7" spans="1:17">
      <c r="A7">
        <v>5</v>
      </c>
      <c r="B7" t="s">
        <v>2639</v>
      </c>
      <c r="C7" t="s">
        <v>3732</v>
      </c>
      <c r="D7" t="s">
        <v>2504</v>
      </c>
      <c r="E7">
        <v>3</v>
      </c>
      <c r="J7" s="20" t="s">
        <v>7472</v>
      </c>
      <c r="K7" s="20" t="s">
        <v>7473</v>
      </c>
      <c r="L7" t="s">
        <v>7162</v>
      </c>
      <c r="M7" t="s">
        <v>7432</v>
      </c>
      <c r="N7" t="s">
        <v>6762</v>
      </c>
      <c r="O7">
        <v>3</v>
      </c>
      <c r="P7">
        <v>0</v>
      </c>
    </row>
    <row r="8" spans="1:17" ht="81">
      <c r="A8">
        <v>6</v>
      </c>
      <c r="B8" t="s">
        <v>2956</v>
      </c>
      <c r="C8" t="s">
        <v>3664</v>
      </c>
      <c r="D8" t="s">
        <v>2504</v>
      </c>
      <c r="E8">
        <v>3</v>
      </c>
      <c r="G8" t="s">
        <v>6620</v>
      </c>
      <c r="H8" s="30" t="s">
        <v>10348</v>
      </c>
      <c r="J8" s="20" t="s">
        <v>7472</v>
      </c>
      <c r="K8" s="20" t="s">
        <v>7473</v>
      </c>
      <c r="L8" t="s">
        <v>7433</v>
      </c>
      <c r="M8" t="s">
        <v>7434</v>
      </c>
      <c r="N8" t="s">
        <v>6731</v>
      </c>
      <c r="O8">
        <v>3</v>
      </c>
      <c r="P8">
        <v>0</v>
      </c>
      <c r="Q8" t="s">
        <v>7435</v>
      </c>
    </row>
    <row r="9" spans="1:17">
      <c r="A9">
        <v>7</v>
      </c>
      <c r="B9" t="s">
        <v>3733</v>
      </c>
      <c r="C9" t="s">
        <v>3734</v>
      </c>
      <c r="D9" t="s">
        <v>2504</v>
      </c>
      <c r="E9">
        <v>7</v>
      </c>
    </row>
    <row r="10" spans="1:17" ht="129.6">
      <c r="A10">
        <v>8</v>
      </c>
      <c r="B10" t="s">
        <v>2971</v>
      </c>
      <c r="C10" t="s">
        <v>3735</v>
      </c>
      <c r="D10" t="s">
        <v>1940</v>
      </c>
      <c r="E10">
        <v>11</v>
      </c>
      <c r="I10" s="30" t="s">
        <v>7458</v>
      </c>
      <c r="J10" s="20" t="s">
        <v>7472</v>
      </c>
      <c r="K10" s="20" t="s">
        <v>7473</v>
      </c>
      <c r="L10" t="s">
        <v>7439</v>
      </c>
      <c r="M10" t="s">
        <v>7440</v>
      </c>
      <c r="N10" t="s">
        <v>7441</v>
      </c>
      <c r="O10" t="s">
        <v>7442</v>
      </c>
      <c r="P10" t="s">
        <v>7443</v>
      </c>
    </row>
    <row r="11" spans="1:17">
      <c r="A11">
        <v>9</v>
      </c>
      <c r="B11" t="s">
        <v>2975</v>
      </c>
      <c r="C11" t="s">
        <v>3736</v>
      </c>
      <c r="D11" t="s">
        <v>2504</v>
      </c>
      <c r="E11">
        <v>8</v>
      </c>
    </row>
    <row r="12" spans="1:17">
      <c r="A12">
        <v>10</v>
      </c>
      <c r="B12" t="s">
        <v>2835</v>
      </c>
      <c r="C12" t="s">
        <v>3737</v>
      </c>
      <c r="D12" t="s">
        <v>1940</v>
      </c>
      <c r="E12">
        <v>6</v>
      </c>
      <c r="F12">
        <v>4</v>
      </c>
      <c r="J12" s="20" t="s">
        <v>7472</v>
      </c>
      <c r="K12" s="20" t="s">
        <v>7473</v>
      </c>
      <c r="L12" t="s">
        <v>7444</v>
      </c>
      <c r="M12" t="s">
        <v>7445</v>
      </c>
      <c r="N12" t="s">
        <v>6762</v>
      </c>
      <c r="O12">
        <v>6</v>
      </c>
      <c r="P12">
        <v>4</v>
      </c>
    </row>
    <row r="13" spans="1:17" ht="291.60000000000002">
      <c r="A13">
        <v>11</v>
      </c>
      <c r="B13" t="s">
        <v>3738</v>
      </c>
      <c r="C13" t="s">
        <v>3739</v>
      </c>
      <c r="D13" t="s">
        <v>1940</v>
      </c>
      <c r="E13">
        <v>11</v>
      </c>
      <c r="I13" s="30" t="s">
        <v>7461</v>
      </c>
      <c r="J13" s="20" t="s">
        <v>7472</v>
      </c>
      <c r="K13" s="20" t="s">
        <v>7473</v>
      </c>
      <c r="L13" t="s">
        <v>7451</v>
      </c>
      <c r="M13" t="s">
        <v>7452</v>
      </c>
      <c r="N13" t="s">
        <v>7453</v>
      </c>
      <c r="O13" t="s">
        <v>7454</v>
      </c>
      <c r="P13" t="s">
        <v>7450</v>
      </c>
    </row>
    <row r="14" spans="1:17" ht="291.60000000000002">
      <c r="A14">
        <v>12</v>
      </c>
      <c r="B14" t="s">
        <v>3740</v>
      </c>
      <c r="C14" t="s">
        <v>3741</v>
      </c>
      <c r="D14" t="s">
        <v>1940</v>
      </c>
      <c r="E14">
        <v>11</v>
      </c>
      <c r="I14" s="30" t="s">
        <v>7460</v>
      </c>
      <c r="J14" s="20" t="s">
        <v>7472</v>
      </c>
      <c r="K14" s="20" t="s">
        <v>7473</v>
      </c>
      <c r="L14" t="s">
        <v>7455</v>
      </c>
      <c r="M14" t="s">
        <v>7456</v>
      </c>
      <c r="N14" t="s">
        <v>7448</v>
      </c>
      <c r="O14" t="s">
        <v>7449</v>
      </c>
      <c r="P14" t="s">
        <v>7457</v>
      </c>
    </row>
    <row r="15" spans="1:17">
      <c r="A15">
        <v>13</v>
      </c>
      <c r="B15" t="s">
        <v>3742</v>
      </c>
      <c r="C15" t="s">
        <v>3743</v>
      </c>
      <c r="D15" t="s">
        <v>1940</v>
      </c>
      <c r="E15">
        <v>11</v>
      </c>
    </row>
    <row r="16" spans="1:17">
      <c r="A16">
        <v>14</v>
      </c>
      <c r="B16" t="s">
        <v>3744</v>
      </c>
      <c r="C16" t="s">
        <v>3745</v>
      </c>
      <c r="D16" t="s">
        <v>1940</v>
      </c>
      <c r="E16">
        <v>11</v>
      </c>
    </row>
    <row r="17" spans="1:17">
      <c r="A17">
        <v>15</v>
      </c>
      <c r="B17" t="s">
        <v>2643</v>
      </c>
      <c r="C17" t="s">
        <v>3746</v>
      </c>
      <c r="D17" t="s">
        <v>2504</v>
      </c>
      <c r="E17">
        <v>8</v>
      </c>
    </row>
    <row r="18" spans="1:17" ht="64.8">
      <c r="A18">
        <v>16</v>
      </c>
      <c r="B18" t="s">
        <v>2641</v>
      </c>
      <c r="C18" t="s">
        <v>3747</v>
      </c>
      <c r="D18" t="s">
        <v>2504</v>
      </c>
      <c r="E18">
        <v>3</v>
      </c>
      <c r="G18" t="s">
        <v>6620</v>
      </c>
      <c r="H18" s="30" t="s">
        <v>10349</v>
      </c>
      <c r="J18" s="20" t="s">
        <v>7472</v>
      </c>
      <c r="K18" s="20" t="s">
        <v>7473</v>
      </c>
      <c r="L18" t="s">
        <v>7436</v>
      </c>
      <c r="M18" t="s">
        <v>7437</v>
      </c>
      <c r="N18" t="s">
        <v>6731</v>
      </c>
      <c r="O18">
        <v>3</v>
      </c>
      <c r="P18">
        <v>0</v>
      </c>
      <c r="Q18" t="s">
        <v>7438</v>
      </c>
    </row>
    <row r="19" spans="1:17">
      <c r="A19">
        <v>17</v>
      </c>
      <c r="B19" t="s">
        <v>3748</v>
      </c>
      <c r="C19" t="s">
        <v>3749</v>
      </c>
      <c r="D19" t="s">
        <v>1940</v>
      </c>
      <c r="E19">
        <v>11</v>
      </c>
    </row>
    <row r="20" spans="1:17">
      <c r="A20">
        <v>18</v>
      </c>
      <c r="B20" t="s">
        <v>3750</v>
      </c>
      <c r="C20" t="s">
        <v>3751</v>
      </c>
      <c r="D20" t="s">
        <v>1940</v>
      </c>
      <c r="E20">
        <v>11</v>
      </c>
    </row>
    <row r="21" spans="1:17">
      <c r="A21">
        <v>19</v>
      </c>
      <c r="B21" t="s">
        <v>3752</v>
      </c>
      <c r="C21" t="s">
        <v>2654</v>
      </c>
      <c r="D21" t="s">
        <v>1940</v>
      </c>
      <c r="E21">
        <v>11</v>
      </c>
    </row>
    <row r="22" spans="1:17">
      <c r="A22">
        <v>20</v>
      </c>
      <c r="B22" t="s">
        <v>3753</v>
      </c>
      <c r="C22" t="s">
        <v>2656</v>
      </c>
      <c r="D22" t="s">
        <v>1940</v>
      </c>
      <c r="E22">
        <v>11</v>
      </c>
    </row>
    <row r="23" spans="1:17" ht="307.8">
      <c r="A23">
        <v>21</v>
      </c>
      <c r="B23" t="s">
        <v>3754</v>
      </c>
      <c r="C23" t="s">
        <v>3755</v>
      </c>
      <c r="D23" t="s">
        <v>1940</v>
      </c>
      <c r="E23">
        <v>11</v>
      </c>
      <c r="I23" s="30" t="s">
        <v>7459</v>
      </c>
      <c r="J23" s="20" t="s">
        <v>7472</v>
      </c>
      <c r="K23" s="20" t="s">
        <v>7473</v>
      </c>
      <c r="L23" t="s">
        <v>7446</v>
      </c>
      <c r="M23" t="s">
        <v>7447</v>
      </c>
      <c r="N23" t="s">
        <v>7448</v>
      </c>
      <c r="O23" t="s">
        <v>7449</v>
      </c>
      <c r="P23" t="s">
        <v>7450</v>
      </c>
    </row>
    <row r="24" spans="1:17">
      <c r="A24">
        <v>22</v>
      </c>
      <c r="B24" t="s">
        <v>3756</v>
      </c>
      <c r="C24" t="s">
        <v>3757</v>
      </c>
      <c r="D24" t="s">
        <v>1940</v>
      </c>
      <c r="E24">
        <v>11</v>
      </c>
    </row>
    <row r="25" spans="1:17">
      <c r="A25">
        <v>23</v>
      </c>
      <c r="B25" t="s">
        <v>2546</v>
      </c>
      <c r="C25" t="s">
        <v>3680</v>
      </c>
      <c r="D25" t="s">
        <v>1940</v>
      </c>
      <c r="E25">
        <v>7</v>
      </c>
    </row>
  </sheetData>
  <mergeCells count="1">
    <mergeCell ref="A1:B1"/>
  </mergeCells>
  <phoneticPr fontId="2" type="noConversion"/>
  <conditionalFormatting sqref="C1">
    <cfRule type="duplicateValues" dxfId="94" priority="1"/>
  </conditionalFormatting>
  <hyperlinks>
    <hyperlink ref="F1" location="AS400清單!A1" display="回首頁" xr:uid="{00000000-0004-0000-59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工作表92"/>
  <dimension ref="A1:F7"/>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6" width="2.44140625" bestFit="1" customWidth="1"/>
  </cols>
  <sheetData>
    <row r="1" spans="1:6">
      <c r="A1">
        <v>1</v>
      </c>
      <c r="B1" t="s">
        <v>3518</v>
      </c>
      <c r="C1" t="s">
        <v>3633</v>
      </c>
      <c r="D1" t="s">
        <v>2504</v>
      </c>
      <c r="E1">
        <v>4</v>
      </c>
    </row>
    <row r="2" spans="1:6">
      <c r="A2">
        <v>2</v>
      </c>
      <c r="B2" t="s">
        <v>3450</v>
      </c>
      <c r="C2" t="s">
        <v>3758</v>
      </c>
      <c r="D2" t="s">
        <v>2504</v>
      </c>
      <c r="E2">
        <v>7</v>
      </c>
    </row>
    <row r="3" spans="1:6">
      <c r="A3">
        <v>3</v>
      </c>
      <c r="B3" t="s">
        <v>3452</v>
      </c>
      <c r="C3" t="s">
        <v>3759</v>
      </c>
      <c r="D3" t="s">
        <v>2504</v>
      </c>
      <c r="E3">
        <v>3</v>
      </c>
    </row>
    <row r="4" spans="1:6">
      <c r="A4">
        <v>4</v>
      </c>
      <c r="B4" t="s">
        <v>3760</v>
      </c>
      <c r="C4" t="s">
        <v>3761</v>
      </c>
      <c r="D4" t="s">
        <v>2504</v>
      </c>
      <c r="E4">
        <v>3</v>
      </c>
    </row>
    <row r="5" spans="1:6">
      <c r="A5">
        <v>5</v>
      </c>
      <c r="B5" t="s">
        <v>3762</v>
      </c>
      <c r="C5" t="s">
        <v>2834</v>
      </c>
      <c r="D5" t="s">
        <v>2504</v>
      </c>
      <c r="E5">
        <v>8</v>
      </c>
    </row>
    <row r="6" spans="1:6">
      <c r="A6">
        <v>6</v>
      </c>
      <c r="B6" t="s">
        <v>3763</v>
      </c>
      <c r="C6" t="s">
        <v>3764</v>
      </c>
      <c r="D6" t="s">
        <v>1940</v>
      </c>
      <c r="E6">
        <v>6</v>
      </c>
      <c r="F6">
        <v>4</v>
      </c>
    </row>
    <row r="7" spans="1:6">
      <c r="A7">
        <v>7</v>
      </c>
      <c r="B7" t="s">
        <v>2546</v>
      </c>
      <c r="C7" t="s">
        <v>3646</v>
      </c>
      <c r="D7" t="s">
        <v>1940</v>
      </c>
      <c r="E7">
        <v>7</v>
      </c>
    </row>
  </sheetData>
  <phoneticPr fontId="2"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工作表93"/>
  <dimension ref="A1:E17"/>
  <sheetViews>
    <sheetView workbookViewId="0">
      <selection activeCell="C6" sqref="C6"/>
    </sheetView>
  </sheetViews>
  <sheetFormatPr defaultRowHeight="16.2"/>
  <cols>
    <col min="2" max="3" width="16.109375" bestFit="1" customWidth="1"/>
    <col min="4" max="4" width="2.88671875" bestFit="1" customWidth="1"/>
  </cols>
  <sheetData>
    <row r="1" spans="1:5">
      <c r="A1">
        <v>1</v>
      </c>
      <c r="B1" t="s">
        <v>2582</v>
      </c>
      <c r="C1" t="s">
        <v>3519</v>
      </c>
      <c r="D1" t="s">
        <v>2504</v>
      </c>
      <c r="E1">
        <v>4</v>
      </c>
    </row>
    <row r="2" spans="1:5">
      <c r="A2">
        <v>2</v>
      </c>
      <c r="B2" t="s">
        <v>3765</v>
      </c>
      <c r="C2" t="s">
        <v>3766</v>
      </c>
      <c r="D2" t="s">
        <v>2511</v>
      </c>
      <c r="E2">
        <v>6</v>
      </c>
    </row>
    <row r="3" spans="1:5">
      <c r="A3">
        <v>3</v>
      </c>
      <c r="B3" t="s">
        <v>2514</v>
      </c>
      <c r="C3" t="s">
        <v>3451</v>
      </c>
      <c r="D3" t="s">
        <v>2504</v>
      </c>
      <c r="E3">
        <v>7</v>
      </c>
    </row>
    <row r="4" spans="1:5">
      <c r="A4">
        <v>4</v>
      </c>
      <c r="B4" t="s">
        <v>2637</v>
      </c>
      <c r="C4" t="s">
        <v>3453</v>
      </c>
      <c r="D4" t="s">
        <v>2504</v>
      </c>
      <c r="E4">
        <v>3</v>
      </c>
    </row>
    <row r="5" spans="1:5">
      <c r="A5">
        <v>5</v>
      </c>
      <c r="B5" t="s">
        <v>2639</v>
      </c>
      <c r="C5" t="s">
        <v>3767</v>
      </c>
      <c r="D5" t="s">
        <v>2504</v>
      </c>
      <c r="E5">
        <v>3</v>
      </c>
    </row>
    <row r="6" spans="1:5">
      <c r="A6">
        <v>6</v>
      </c>
      <c r="B6" t="s">
        <v>3768</v>
      </c>
      <c r="C6" t="s">
        <v>6468</v>
      </c>
      <c r="D6" t="s">
        <v>2504</v>
      </c>
      <c r="E6">
        <v>8</v>
      </c>
    </row>
    <row r="7" spans="1:5">
      <c r="A7">
        <v>7</v>
      </c>
      <c r="B7" t="s">
        <v>3769</v>
      </c>
      <c r="C7" t="s">
        <v>3770</v>
      </c>
      <c r="D7" t="s">
        <v>1940</v>
      </c>
      <c r="E7">
        <v>5</v>
      </c>
    </row>
    <row r="8" spans="1:5">
      <c r="A8">
        <v>8</v>
      </c>
      <c r="B8" t="s">
        <v>3771</v>
      </c>
      <c r="C8" t="s">
        <v>3772</v>
      </c>
      <c r="D8" t="s">
        <v>2504</v>
      </c>
      <c r="E8">
        <v>8</v>
      </c>
    </row>
    <row r="9" spans="1:5">
      <c r="A9">
        <v>9</v>
      </c>
      <c r="B9" t="s">
        <v>3773</v>
      </c>
      <c r="C9" t="s">
        <v>3774</v>
      </c>
      <c r="D9" t="s">
        <v>2511</v>
      </c>
      <c r="E9">
        <v>1</v>
      </c>
    </row>
    <row r="10" spans="1:5">
      <c r="A10">
        <v>10</v>
      </c>
      <c r="B10" t="s">
        <v>3775</v>
      </c>
      <c r="C10" t="s">
        <v>3776</v>
      </c>
      <c r="D10" t="s">
        <v>2511</v>
      </c>
      <c r="E10">
        <v>6</v>
      </c>
    </row>
    <row r="11" spans="1:5">
      <c r="A11">
        <v>11</v>
      </c>
      <c r="B11" t="s">
        <v>3777</v>
      </c>
      <c r="C11" t="s">
        <v>3778</v>
      </c>
      <c r="D11" t="s">
        <v>1940</v>
      </c>
      <c r="E11">
        <v>6</v>
      </c>
    </row>
    <row r="12" spans="1:5">
      <c r="A12">
        <v>12</v>
      </c>
      <c r="B12" t="s">
        <v>3779</v>
      </c>
      <c r="C12" t="s">
        <v>3780</v>
      </c>
      <c r="D12" t="s">
        <v>2511</v>
      </c>
      <c r="E12">
        <v>6</v>
      </c>
    </row>
    <row r="13" spans="1:5">
      <c r="A13">
        <v>13</v>
      </c>
      <c r="B13" t="s">
        <v>3781</v>
      </c>
      <c r="C13" t="s">
        <v>3782</v>
      </c>
      <c r="D13" t="s">
        <v>1940</v>
      </c>
      <c r="E13">
        <v>6</v>
      </c>
    </row>
    <row r="14" spans="1:5">
      <c r="A14">
        <v>14</v>
      </c>
      <c r="B14" t="s">
        <v>3783</v>
      </c>
      <c r="C14" t="s">
        <v>3784</v>
      </c>
      <c r="D14" t="s">
        <v>2511</v>
      </c>
      <c r="E14">
        <v>6</v>
      </c>
    </row>
    <row r="15" spans="1:5">
      <c r="A15">
        <v>15</v>
      </c>
      <c r="B15" t="s">
        <v>3785</v>
      </c>
      <c r="C15" t="s">
        <v>3786</v>
      </c>
      <c r="D15" t="s">
        <v>1940</v>
      </c>
      <c r="E15">
        <v>6</v>
      </c>
    </row>
    <row r="16" spans="1:5">
      <c r="A16">
        <v>16</v>
      </c>
      <c r="B16" t="s">
        <v>3787</v>
      </c>
      <c r="C16" t="s">
        <v>3788</v>
      </c>
      <c r="D16" t="s">
        <v>2511</v>
      </c>
      <c r="E16">
        <v>1</v>
      </c>
    </row>
    <row r="17" spans="1:5">
      <c r="A17">
        <v>17</v>
      </c>
      <c r="B17" t="s">
        <v>2546</v>
      </c>
      <c r="C17" t="s">
        <v>3789</v>
      </c>
      <c r="D17" t="s">
        <v>1940</v>
      </c>
      <c r="E17">
        <v>7</v>
      </c>
    </row>
  </sheetData>
  <phoneticPr fontId="2"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工作表94"/>
  <dimension ref="A1:Q27"/>
  <sheetViews>
    <sheetView zoomScale="85" zoomScaleNormal="85" workbookViewId="0">
      <selection activeCell="K16" sqref="K16"/>
    </sheetView>
  </sheetViews>
  <sheetFormatPr defaultRowHeight="16.2"/>
  <cols>
    <col min="2" max="2" width="16.109375" bestFit="1" customWidth="1"/>
    <col min="3" max="3" width="16.77734375" bestFit="1" customWidth="1"/>
  </cols>
  <sheetData>
    <row r="1" spans="1:17" s="2" customFormat="1">
      <c r="A1" s="105" t="s">
        <v>6710</v>
      </c>
      <c r="B1" s="105"/>
      <c r="C1" s="72" t="s">
        <v>5809</v>
      </c>
      <c r="D1" s="2" t="s">
        <v>327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2582</v>
      </c>
      <c r="C3" t="s">
        <v>3633</v>
      </c>
      <c r="D3" t="s">
        <v>2504</v>
      </c>
      <c r="E3">
        <v>4</v>
      </c>
    </row>
    <row r="4" spans="1:17">
      <c r="A4">
        <v>2</v>
      </c>
      <c r="B4" t="s">
        <v>3765</v>
      </c>
      <c r="C4" t="s">
        <v>3790</v>
      </c>
      <c r="D4" t="s">
        <v>2511</v>
      </c>
      <c r="E4">
        <v>6</v>
      </c>
      <c r="J4" t="s">
        <v>6182</v>
      </c>
      <c r="K4" t="s">
        <v>6236</v>
      </c>
      <c r="L4" t="s">
        <v>7756</v>
      </c>
      <c r="M4" t="s">
        <v>9745</v>
      </c>
      <c r="N4" t="s">
        <v>6731</v>
      </c>
      <c r="O4">
        <v>6</v>
      </c>
      <c r="P4">
        <v>0</v>
      </c>
    </row>
    <row r="5" spans="1:17">
      <c r="A5">
        <v>3</v>
      </c>
      <c r="B5" t="s">
        <v>3791</v>
      </c>
      <c r="C5" t="s">
        <v>3792</v>
      </c>
      <c r="D5" t="s">
        <v>2511</v>
      </c>
      <c r="E5">
        <v>10</v>
      </c>
    </row>
    <row r="6" spans="1:17">
      <c r="A6">
        <v>4</v>
      </c>
      <c r="B6" t="s">
        <v>3793</v>
      </c>
      <c r="C6" t="s">
        <v>3794</v>
      </c>
      <c r="D6" t="s">
        <v>2504</v>
      </c>
      <c r="E6">
        <v>2</v>
      </c>
    </row>
    <row r="7" spans="1:17">
      <c r="A7">
        <v>5</v>
      </c>
      <c r="B7" t="s">
        <v>3795</v>
      </c>
      <c r="C7" t="s">
        <v>3796</v>
      </c>
      <c r="D7" s="20" t="s">
        <v>6143</v>
      </c>
      <c r="E7">
        <v>6</v>
      </c>
    </row>
    <row r="8" spans="1:17">
      <c r="A8">
        <v>6</v>
      </c>
      <c r="B8" t="s">
        <v>3797</v>
      </c>
      <c r="C8" t="s">
        <v>3145</v>
      </c>
      <c r="D8" t="s">
        <v>2511</v>
      </c>
      <c r="E8">
        <v>6</v>
      </c>
    </row>
    <row r="9" spans="1:17">
      <c r="A9">
        <v>7</v>
      </c>
      <c r="B9" t="s">
        <v>3798</v>
      </c>
      <c r="C9" t="s">
        <v>3147</v>
      </c>
      <c r="D9" t="s">
        <v>2511</v>
      </c>
      <c r="E9">
        <v>6</v>
      </c>
    </row>
    <row r="10" spans="1:17">
      <c r="A10">
        <v>8</v>
      </c>
      <c r="B10" t="s">
        <v>2514</v>
      </c>
      <c r="C10" t="s">
        <v>3758</v>
      </c>
      <c r="D10" t="s">
        <v>2504</v>
      </c>
      <c r="E10">
        <v>7</v>
      </c>
      <c r="J10" s="72" t="s">
        <v>6182</v>
      </c>
      <c r="K10" s="72" t="s">
        <v>6236</v>
      </c>
      <c r="L10" t="s">
        <v>7160</v>
      </c>
      <c r="M10" t="s">
        <v>2515</v>
      </c>
      <c r="N10" t="s">
        <v>6762</v>
      </c>
      <c r="O10">
        <v>7</v>
      </c>
      <c r="P10">
        <v>0</v>
      </c>
    </row>
    <row r="11" spans="1:17">
      <c r="A11">
        <v>9</v>
      </c>
      <c r="B11" t="s">
        <v>2637</v>
      </c>
      <c r="C11" t="s">
        <v>3759</v>
      </c>
      <c r="D11" t="s">
        <v>2504</v>
      </c>
      <c r="E11">
        <v>3</v>
      </c>
      <c r="J11" s="72" t="s">
        <v>6182</v>
      </c>
      <c r="K11" s="72" t="s">
        <v>6236</v>
      </c>
      <c r="L11" t="s">
        <v>7161</v>
      </c>
      <c r="M11" t="s">
        <v>4853</v>
      </c>
      <c r="N11" t="s">
        <v>6762</v>
      </c>
      <c r="O11">
        <v>3</v>
      </c>
      <c r="P11">
        <v>0</v>
      </c>
    </row>
    <row r="12" spans="1:17">
      <c r="A12">
        <v>10</v>
      </c>
      <c r="B12" t="s">
        <v>2639</v>
      </c>
      <c r="C12" t="s">
        <v>3761</v>
      </c>
      <c r="D12" t="s">
        <v>2504</v>
      </c>
      <c r="E12">
        <v>3</v>
      </c>
      <c r="J12" s="72" t="s">
        <v>6182</v>
      </c>
      <c r="K12" s="72" t="s">
        <v>6236</v>
      </c>
      <c r="L12" t="s">
        <v>7162</v>
      </c>
      <c r="M12" t="s">
        <v>2640</v>
      </c>
      <c r="N12" t="s">
        <v>6762</v>
      </c>
      <c r="O12">
        <v>3</v>
      </c>
      <c r="P12">
        <v>0</v>
      </c>
    </row>
    <row r="13" spans="1:17">
      <c r="A13">
        <v>11</v>
      </c>
      <c r="B13" t="s">
        <v>3799</v>
      </c>
      <c r="C13" t="s">
        <v>3800</v>
      </c>
      <c r="D13" t="s">
        <v>2504</v>
      </c>
      <c r="E13">
        <v>1</v>
      </c>
    </row>
    <row r="14" spans="1:17">
      <c r="A14">
        <v>12</v>
      </c>
      <c r="B14" t="s">
        <v>2966</v>
      </c>
      <c r="C14" t="s">
        <v>2967</v>
      </c>
      <c r="D14" t="s">
        <v>2504</v>
      </c>
      <c r="E14">
        <v>8</v>
      </c>
      <c r="J14" s="72" t="s">
        <v>6182</v>
      </c>
      <c r="K14" s="72" t="s">
        <v>6236</v>
      </c>
      <c r="L14" t="s">
        <v>9743</v>
      </c>
      <c r="M14" t="s">
        <v>9744</v>
      </c>
      <c r="N14" t="s">
        <v>7402</v>
      </c>
      <c r="O14">
        <v>8</v>
      </c>
      <c r="P14">
        <v>0</v>
      </c>
    </row>
    <row r="15" spans="1:17">
      <c r="A15">
        <v>13</v>
      </c>
      <c r="B15" t="s">
        <v>2969</v>
      </c>
      <c r="C15" t="s">
        <v>2970</v>
      </c>
      <c r="D15" t="s">
        <v>1940</v>
      </c>
      <c r="E15">
        <v>11</v>
      </c>
    </row>
    <row r="16" spans="1:17">
      <c r="A16">
        <v>14</v>
      </c>
      <c r="B16" t="s">
        <v>3801</v>
      </c>
      <c r="C16" t="s">
        <v>6612</v>
      </c>
      <c r="D16" t="s">
        <v>2504</v>
      </c>
      <c r="E16">
        <v>8</v>
      </c>
      <c r="J16" s="72" t="s">
        <v>9750</v>
      </c>
      <c r="K16" s="72" t="s">
        <v>9751</v>
      </c>
      <c r="L16" t="s">
        <v>9748</v>
      </c>
      <c r="M16" t="s">
        <v>9749</v>
      </c>
      <c r="N16" t="s">
        <v>8189</v>
      </c>
      <c r="O16" t="s">
        <v>7127</v>
      </c>
      <c r="P16" t="s">
        <v>6768</v>
      </c>
    </row>
    <row r="17" spans="1:16">
      <c r="A17">
        <v>15</v>
      </c>
      <c r="B17" t="s">
        <v>3802</v>
      </c>
      <c r="C17" t="s">
        <v>6613</v>
      </c>
      <c r="D17" t="s">
        <v>1940</v>
      </c>
      <c r="E17">
        <v>7</v>
      </c>
      <c r="J17" s="72" t="s">
        <v>9750</v>
      </c>
      <c r="K17" s="72" t="s">
        <v>9751</v>
      </c>
      <c r="L17" t="s">
        <v>9746</v>
      </c>
      <c r="M17" t="s">
        <v>9747</v>
      </c>
      <c r="N17" t="s">
        <v>7091</v>
      </c>
      <c r="O17" t="s">
        <v>7090</v>
      </c>
      <c r="P17" t="s">
        <v>7092</v>
      </c>
    </row>
    <row r="18" spans="1:16">
      <c r="A18">
        <v>16</v>
      </c>
      <c r="B18" t="s">
        <v>3771</v>
      </c>
      <c r="C18" t="s">
        <v>3803</v>
      </c>
      <c r="D18" t="s">
        <v>2504</v>
      </c>
      <c r="E18">
        <v>8</v>
      </c>
    </row>
    <row r="19" spans="1:16">
      <c r="A19">
        <v>17</v>
      </c>
      <c r="B19" t="s">
        <v>3804</v>
      </c>
      <c r="C19" t="s">
        <v>3805</v>
      </c>
      <c r="D19" t="s">
        <v>1940</v>
      </c>
      <c r="E19">
        <v>11</v>
      </c>
    </row>
    <row r="20" spans="1:16">
      <c r="A20">
        <v>18</v>
      </c>
      <c r="B20" t="s">
        <v>3806</v>
      </c>
      <c r="C20" t="s">
        <v>3807</v>
      </c>
      <c r="D20" t="s">
        <v>2511</v>
      </c>
      <c r="E20">
        <v>1</v>
      </c>
    </row>
    <row r="21" spans="1:16">
      <c r="A21">
        <v>19</v>
      </c>
      <c r="B21" t="s">
        <v>3808</v>
      </c>
      <c r="C21" t="s">
        <v>3809</v>
      </c>
      <c r="D21" t="s">
        <v>2504</v>
      </c>
      <c r="E21">
        <v>8</v>
      </c>
    </row>
    <row r="22" spans="1:16">
      <c r="A22">
        <v>20</v>
      </c>
      <c r="B22" t="s">
        <v>3810</v>
      </c>
      <c r="C22" t="s">
        <v>3811</v>
      </c>
      <c r="D22" t="s">
        <v>2504</v>
      </c>
      <c r="E22">
        <v>4</v>
      </c>
    </row>
    <row r="23" spans="1:16">
      <c r="A23">
        <v>21</v>
      </c>
      <c r="B23" t="s">
        <v>3812</v>
      </c>
      <c r="C23" t="s">
        <v>3813</v>
      </c>
      <c r="D23" t="s">
        <v>2504</v>
      </c>
      <c r="E23">
        <v>1</v>
      </c>
    </row>
    <row r="24" spans="1:16">
      <c r="A24">
        <v>22</v>
      </c>
      <c r="B24" t="s">
        <v>3814</v>
      </c>
      <c r="C24" t="s">
        <v>3815</v>
      </c>
      <c r="D24" t="s">
        <v>2511</v>
      </c>
      <c r="E24">
        <v>1</v>
      </c>
    </row>
    <row r="25" spans="1:16">
      <c r="A25">
        <v>23</v>
      </c>
      <c r="B25" t="s">
        <v>3816</v>
      </c>
      <c r="C25" t="s">
        <v>3817</v>
      </c>
      <c r="D25" t="s">
        <v>2511</v>
      </c>
      <c r="E25">
        <v>6</v>
      </c>
    </row>
    <row r="26" spans="1:16">
      <c r="A26">
        <v>24</v>
      </c>
      <c r="B26" t="s">
        <v>3818</v>
      </c>
      <c r="C26" t="s">
        <v>3819</v>
      </c>
      <c r="D26" t="s">
        <v>2511</v>
      </c>
      <c r="E26">
        <v>6</v>
      </c>
    </row>
    <row r="27" spans="1:16">
      <c r="A27">
        <v>25</v>
      </c>
      <c r="B27" t="s">
        <v>2546</v>
      </c>
      <c r="D27" t="s">
        <v>1940</v>
      </c>
      <c r="E27">
        <v>7</v>
      </c>
    </row>
  </sheetData>
  <mergeCells count="1">
    <mergeCell ref="A1:B1"/>
  </mergeCells>
  <phoneticPr fontId="2" type="noConversion"/>
  <conditionalFormatting sqref="C1">
    <cfRule type="duplicateValues" dxfId="93" priority="1"/>
  </conditionalFormatting>
  <hyperlinks>
    <hyperlink ref="F1" location="AS400清單!A1" display="回首頁" xr:uid="{4843A1B6-4070-471C-945C-35252B3F5BAE}"/>
  </hyperlinks>
  <pageMargins left="0.7" right="0.7" top="0.75" bottom="0.75" header="0.3" footer="0.3"/>
  <pageSetup paperSize="9"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工作表95"/>
  <dimension ref="A1:E34"/>
  <sheetViews>
    <sheetView workbookViewId="0"/>
  </sheetViews>
  <sheetFormatPr defaultRowHeight="16.2"/>
  <cols>
    <col min="2" max="2" width="16.109375" bestFit="1" customWidth="1"/>
    <col min="3" max="3" width="13.88671875" bestFit="1" customWidth="1"/>
  </cols>
  <sheetData>
    <row r="1" spans="1:5">
      <c r="A1">
        <v>1</v>
      </c>
      <c r="B1" t="s">
        <v>2582</v>
      </c>
      <c r="C1" t="s">
        <v>3820</v>
      </c>
      <c r="D1" t="s">
        <v>2504</v>
      </c>
      <c r="E1">
        <v>4</v>
      </c>
    </row>
    <row r="2" spans="1:5">
      <c r="A2">
        <v>2</v>
      </c>
      <c r="B2" t="s">
        <v>3765</v>
      </c>
      <c r="C2" t="s">
        <v>3821</v>
      </c>
      <c r="D2" t="s">
        <v>2511</v>
      </c>
      <c r="E2">
        <v>6</v>
      </c>
    </row>
    <row r="3" spans="1:5">
      <c r="A3">
        <v>3</v>
      </c>
      <c r="B3" t="s">
        <v>3791</v>
      </c>
      <c r="C3" t="s">
        <v>3822</v>
      </c>
      <c r="D3" t="s">
        <v>2511</v>
      </c>
      <c r="E3">
        <v>10</v>
      </c>
    </row>
    <row r="4" spans="1:5">
      <c r="A4">
        <v>4</v>
      </c>
      <c r="B4" t="s">
        <v>3793</v>
      </c>
      <c r="C4" t="s">
        <v>3823</v>
      </c>
      <c r="D4" t="s">
        <v>2504</v>
      </c>
      <c r="E4">
        <v>2</v>
      </c>
    </row>
    <row r="5" spans="1:5">
      <c r="A5">
        <v>5</v>
      </c>
      <c r="B5" t="s">
        <v>3795</v>
      </c>
      <c r="C5" t="s">
        <v>3824</v>
      </c>
      <c r="D5" t="s">
        <v>2511</v>
      </c>
      <c r="E5">
        <v>3</v>
      </c>
    </row>
    <row r="6" spans="1:5">
      <c r="A6">
        <v>6</v>
      </c>
      <c r="B6" t="s">
        <v>3797</v>
      </c>
      <c r="C6" t="s">
        <v>3825</v>
      </c>
      <c r="D6" t="s">
        <v>2511</v>
      </c>
      <c r="E6">
        <v>3</v>
      </c>
    </row>
    <row r="7" spans="1:5">
      <c r="A7">
        <v>7</v>
      </c>
      <c r="B7" t="s">
        <v>3798</v>
      </c>
      <c r="C7" t="s">
        <v>3826</v>
      </c>
      <c r="D7" t="s">
        <v>2511</v>
      </c>
      <c r="E7">
        <v>3</v>
      </c>
    </row>
    <row r="8" spans="1:5">
      <c r="A8">
        <v>8</v>
      </c>
      <c r="B8" t="s">
        <v>2514</v>
      </c>
      <c r="C8" t="s">
        <v>3827</v>
      </c>
      <c r="D8" t="s">
        <v>2504</v>
      </c>
      <c r="E8">
        <v>7</v>
      </c>
    </row>
    <row r="9" spans="1:5">
      <c r="A9">
        <v>9</v>
      </c>
      <c r="B9" t="s">
        <v>2637</v>
      </c>
      <c r="C9" t="s">
        <v>3828</v>
      </c>
      <c r="D9" t="s">
        <v>2504</v>
      </c>
      <c r="E9">
        <v>3</v>
      </c>
    </row>
    <row r="10" spans="1:5">
      <c r="A10">
        <v>10</v>
      </c>
      <c r="B10" t="s">
        <v>2639</v>
      </c>
      <c r="C10" t="s">
        <v>3829</v>
      </c>
      <c r="D10" t="s">
        <v>2504</v>
      </c>
      <c r="E10">
        <v>3</v>
      </c>
    </row>
    <row r="11" spans="1:5">
      <c r="A11">
        <v>11</v>
      </c>
      <c r="B11" t="s">
        <v>2966</v>
      </c>
      <c r="C11" t="s">
        <v>3830</v>
      </c>
      <c r="D11" t="s">
        <v>2504</v>
      </c>
      <c r="E11">
        <v>8</v>
      </c>
    </row>
    <row r="12" spans="1:5">
      <c r="A12">
        <v>12</v>
      </c>
      <c r="B12" t="s">
        <v>2969</v>
      </c>
      <c r="C12" t="s">
        <v>3831</v>
      </c>
      <c r="D12" t="s">
        <v>1940</v>
      </c>
      <c r="E12">
        <v>11</v>
      </c>
    </row>
    <row r="13" spans="1:5">
      <c r="A13">
        <v>13</v>
      </c>
      <c r="B13" t="s">
        <v>3801</v>
      </c>
      <c r="C13" t="s">
        <v>3832</v>
      </c>
      <c r="D13" t="s">
        <v>2504</v>
      </c>
      <c r="E13">
        <v>8</v>
      </c>
    </row>
    <row r="14" spans="1:5">
      <c r="A14">
        <v>14</v>
      </c>
      <c r="B14" t="s">
        <v>3802</v>
      </c>
      <c r="C14" t="s">
        <v>3833</v>
      </c>
      <c r="D14" t="s">
        <v>1940</v>
      </c>
      <c r="E14">
        <v>7</v>
      </c>
    </row>
    <row r="15" spans="1:5">
      <c r="A15">
        <v>15</v>
      </c>
      <c r="B15" t="s">
        <v>3771</v>
      </c>
      <c r="C15" t="s">
        <v>3834</v>
      </c>
      <c r="D15" t="s">
        <v>2504</v>
      </c>
      <c r="E15">
        <v>8</v>
      </c>
    </row>
    <row r="16" spans="1:5">
      <c r="A16">
        <v>16</v>
      </c>
      <c r="B16" t="s">
        <v>3835</v>
      </c>
      <c r="C16" t="s">
        <v>3836</v>
      </c>
      <c r="D16" t="s">
        <v>1940</v>
      </c>
      <c r="E16">
        <v>11</v>
      </c>
    </row>
    <row r="17" spans="1:5">
      <c r="A17">
        <v>17</v>
      </c>
      <c r="B17" t="s">
        <v>3837</v>
      </c>
      <c r="C17" t="s">
        <v>3838</v>
      </c>
      <c r="D17" t="s">
        <v>2511</v>
      </c>
      <c r="E17">
        <v>1</v>
      </c>
    </row>
    <row r="18" spans="1:5">
      <c r="A18">
        <v>18</v>
      </c>
      <c r="B18" t="s">
        <v>3768</v>
      </c>
      <c r="C18" t="s">
        <v>3839</v>
      </c>
      <c r="D18" t="s">
        <v>2504</v>
      </c>
      <c r="E18">
        <v>8</v>
      </c>
    </row>
    <row r="19" spans="1:5">
      <c r="A19">
        <v>19</v>
      </c>
      <c r="B19" t="s">
        <v>3840</v>
      </c>
      <c r="C19" t="s">
        <v>3841</v>
      </c>
      <c r="D19" t="s">
        <v>2504</v>
      </c>
      <c r="E19">
        <v>4</v>
      </c>
    </row>
    <row r="20" spans="1:5">
      <c r="A20">
        <v>20</v>
      </c>
      <c r="B20" t="s">
        <v>3842</v>
      </c>
      <c r="C20" t="s">
        <v>3843</v>
      </c>
      <c r="D20" t="s">
        <v>2504</v>
      </c>
      <c r="E20">
        <v>1</v>
      </c>
    </row>
    <row r="21" spans="1:5">
      <c r="A21">
        <v>21</v>
      </c>
      <c r="B21" t="s">
        <v>3773</v>
      </c>
      <c r="C21" t="s">
        <v>3844</v>
      </c>
      <c r="D21" t="s">
        <v>2511</v>
      </c>
      <c r="E21">
        <v>1</v>
      </c>
    </row>
    <row r="22" spans="1:5">
      <c r="A22">
        <v>22</v>
      </c>
      <c r="B22" t="s">
        <v>3845</v>
      </c>
      <c r="C22" t="s">
        <v>3846</v>
      </c>
      <c r="D22" t="s">
        <v>2511</v>
      </c>
      <c r="E22">
        <v>6</v>
      </c>
    </row>
    <row r="23" spans="1:5">
      <c r="A23">
        <v>23</v>
      </c>
      <c r="B23" t="s">
        <v>3783</v>
      </c>
      <c r="C23" t="s">
        <v>3847</v>
      </c>
      <c r="D23" t="s">
        <v>2511</v>
      </c>
      <c r="E23">
        <v>6</v>
      </c>
    </row>
    <row r="24" spans="1:5">
      <c r="A24">
        <v>24</v>
      </c>
      <c r="B24" t="s">
        <v>3152</v>
      </c>
      <c r="C24" t="s">
        <v>3848</v>
      </c>
      <c r="D24" t="s">
        <v>2511</v>
      </c>
      <c r="E24">
        <v>12</v>
      </c>
    </row>
    <row r="25" spans="1:5">
      <c r="A25">
        <v>25</v>
      </c>
      <c r="B25" t="s">
        <v>3150</v>
      </c>
      <c r="C25" t="s">
        <v>3849</v>
      </c>
      <c r="D25" t="s">
        <v>2511</v>
      </c>
      <c r="E25">
        <v>12</v>
      </c>
    </row>
    <row r="26" spans="1:5">
      <c r="A26">
        <v>26</v>
      </c>
      <c r="B26" t="s">
        <v>3148</v>
      </c>
      <c r="C26" t="s">
        <v>3850</v>
      </c>
      <c r="D26" t="s">
        <v>2511</v>
      </c>
      <c r="E26">
        <v>12</v>
      </c>
    </row>
    <row r="27" spans="1:5">
      <c r="A27">
        <v>27</v>
      </c>
      <c r="B27" t="s">
        <v>3851</v>
      </c>
      <c r="C27" t="s">
        <v>3852</v>
      </c>
      <c r="D27" t="s">
        <v>2511</v>
      </c>
      <c r="E27">
        <v>1</v>
      </c>
    </row>
    <row r="28" spans="1:5">
      <c r="A28">
        <v>28</v>
      </c>
      <c r="B28" t="s">
        <v>3853</v>
      </c>
      <c r="C28" t="s">
        <v>3854</v>
      </c>
      <c r="D28" t="s">
        <v>2511</v>
      </c>
      <c r="E28">
        <v>1</v>
      </c>
    </row>
    <row r="29" spans="1:5">
      <c r="A29">
        <v>29</v>
      </c>
      <c r="B29" t="s">
        <v>3855</v>
      </c>
      <c r="C29" t="s">
        <v>3856</v>
      </c>
      <c r="D29" t="s">
        <v>2504</v>
      </c>
      <c r="E29">
        <v>8</v>
      </c>
    </row>
    <row r="30" spans="1:5">
      <c r="A30">
        <v>30</v>
      </c>
      <c r="B30" t="s">
        <v>3089</v>
      </c>
      <c r="C30" t="s">
        <v>3560</v>
      </c>
      <c r="D30" t="s">
        <v>2511</v>
      </c>
      <c r="E30">
        <v>10</v>
      </c>
    </row>
    <row r="31" spans="1:5">
      <c r="A31">
        <v>31</v>
      </c>
      <c r="B31" t="s">
        <v>3857</v>
      </c>
      <c r="C31" t="s">
        <v>3858</v>
      </c>
      <c r="D31" t="s">
        <v>2511</v>
      </c>
      <c r="E31">
        <v>8</v>
      </c>
    </row>
    <row r="32" spans="1:5">
      <c r="A32">
        <v>32</v>
      </c>
      <c r="B32" t="s">
        <v>3859</v>
      </c>
      <c r="C32" t="s">
        <v>3860</v>
      </c>
      <c r="D32" t="s">
        <v>2504</v>
      </c>
      <c r="E32">
        <v>8</v>
      </c>
    </row>
    <row r="33" spans="1:5">
      <c r="A33">
        <v>33</v>
      </c>
      <c r="B33" t="s">
        <v>3861</v>
      </c>
      <c r="C33" t="s">
        <v>3568</v>
      </c>
      <c r="D33" t="s">
        <v>2511</v>
      </c>
      <c r="E33">
        <v>10</v>
      </c>
    </row>
    <row r="34" spans="1:5">
      <c r="A34">
        <v>34</v>
      </c>
      <c r="B34" t="s">
        <v>2546</v>
      </c>
      <c r="C34" t="s">
        <v>3680</v>
      </c>
      <c r="D34" t="s">
        <v>1940</v>
      </c>
      <c r="E34">
        <v>7</v>
      </c>
    </row>
  </sheetData>
  <phoneticPr fontId="2"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工作表96"/>
  <dimension ref="A1:F7"/>
  <sheetViews>
    <sheetView zoomScale="205" zoomScaleNormal="205"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 min="6" max="6" width="2.44140625" bestFit="1" customWidth="1"/>
  </cols>
  <sheetData>
    <row r="1" spans="1:6">
      <c r="A1">
        <v>1</v>
      </c>
      <c r="B1" t="s">
        <v>3518</v>
      </c>
      <c r="C1" t="s">
        <v>3633</v>
      </c>
      <c r="D1" t="s">
        <v>2504</v>
      </c>
      <c r="E1">
        <v>4</v>
      </c>
    </row>
    <row r="2" spans="1:6">
      <c r="A2">
        <v>2</v>
      </c>
      <c r="B2" t="s">
        <v>3634</v>
      </c>
      <c r="C2" t="s">
        <v>3635</v>
      </c>
      <c r="D2" t="s">
        <v>2504</v>
      </c>
      <c r="E2">
        <v>6</v>
      </c>
    </row>
    <row r="3" spans="1:6">
      <c r="A3">
        <v>3</v>
      </c>
      <c r="B3" t="s">
        <v>3637</v>
      </c>
      <c r="C3" t="s">
        <v>3638</v>
      </c>
      <c r="D3" t="s">
        <v>2504</v>
      </c>
      <c r="E3">
        <v>3</v>
      </c>
    </row>
    <row r="4" spans="1:6">
      <c r="A4">
        <v>4</v>
      </c>
      <c r="B4" t="s">
        <v>3763</v>
      </c>
      <c r="C4" t="s">
        <v>3764</v>
      </c>
      <c r="D4" t="s">
        <v>1940</v>
      </c>
      <c r="E4">
        <v>5</v>
      </c>
      <c r="F4">
        <v>3</v>
      </c>
    </row>
    <row r="5" spans="1:6">
      <c r="A5">
        <v>5</v>
      </c>
      <c r="B5" t="s">
        <v>3862</v>
      </c>
      <c r="C5" t="s">
        <v>3644</v>
      </c>
      <c r="D5" t="s">
        <v>1940</v>
      </c>
      <c r="E5">
        <v>7</v>
      </c>
    </row>
    <row r="6" spans="1:6">
      <c r="A6">
        <v>6</v>
      </c>
      <c r="B6" t="s">
        <v>3645</v>
      </c>
      <c r="C6" t="s">
        <v>2972</v>
      </c>
      <c r="D6" t="s">
        <v>1940</v>
      </c>
      <c r="E6">
        <v>13</v>
      </c>
    </row>
    <row r="7" spans="1:6">
      <c r="A7">
        <v>7</v>
      </c>
      <c r="B7" t="s">
        <v>2546</v>
      </c>
      <c r="C7" t="s">
        <v>3646</v>
      </c>
      <c r="D7" t="s">
        <v>1940</v>
      </c>
      <c r="E7">
        <v>7</v>
      </c>
    </row>
  </sheetData>
  <phoneticPr fontId="2"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工作表97"/>
  <dimension ref="A1:E17"/>
  <sheetViews>
    <sheetView workbookViewId="0">
      <selection activeCell="H11" sqref="H11"/>
    </sheetView>
  </sheetViews>
  <sheetFormatPr defaultRowHeight="16.2"/>
  <cols>
    <col min="2" max="2" width="16.109375" bestFit="1" customWidth="1"/>
    <col min="3" max="3" width="13.88671875" bestFit="1" customWidth="1"/>
  </cols>
  <sheetData>
    <row r="1" spans="1:5">
      <c r="A1">
        <v>1</v>
      </c>
      <c r="B1" t="s">
        <v>2582</v>
      </c>
      <c r="C1" t="s">
        <v>3662</v>
      </c>
      <c r="D1" t="s">
        <v>2504</v>
      </c>
      <c r="E1">
        <v>4</v>
      </c>
    </row>
    <row r="2" spans="1:5">
      <c r="A2">
        <v>2</v>
      </c>
      <c r="B2" t="s">
        <v>3863</v>
      </c>
      <c r="C2" t="s">
        <v>3864</v>
      </c>
      <c r="D2" t="s">
        <v>2504</v>
      </c>
      <c r="E2">
        <v>8</v>
      </c>
    </row>
    <row r="3" spans="1:5">
      <c r="A3">
        <v>3</v>
      </c>
      <c r="B3" t="s">
        <v>3865</v>
      </c>
      <c r="C3" t="s">
        <v>3866</v>
      </c>
      <c r="D3" t="s">
        <v>1940</v>
      </c>
      <c r="E3">
        <v>5</v>
      </c>
    </row>
    <row r="4" spans="1:5">
      <c r="A4">
        <v>4</v>
      </c>
      <c r="B4" t="s">
        <v>3867</v>
      </c>
      <c r="C4" t="s">
        <v>3868</v>
      </c>
      <c r="D4" t="s">
        <v>2504</v>
      </c>
      <c r="E4">
        <v>4</v>
      </c>
    </row>
    <row r="5" spans="1:5">
      <c r="A5">
        <v>5</v>
      </c>
      <c r="B5" t="s">
        <v>3558</v>
      </c>
      <c r="C5" t="s">
        <v>3869</v>
      </c>
      <c r="D5" t="s">
        <v>2504</v>
      </c>
      <c r="E5">
        <v>6</v>
      </c>
    </row>
    <row r="6" spans="1:5">
      <c r="A6">
        <v>6</v>
      </c>
      <c r="B6" t="s">
        <v>2514</v>
      </c>
      <c r="C6" t="s">
        <v>3758</v>
      </c>
      <c r="D6" t="s">
        <v>2504</v>
      </c>
      <c r="E6">
        <v>7</v>
      </c>
    </row>
    <row r="7" spans="1:5">
      <c r="A7">
        <v>7</v>
      </c>
      <c r="B7" t="s">
        <v>2637</v>
      </c>
      <c r="C7" t="s">
        <v>3759</v>
      </c>
      <c r="D7" t="s">
        <v>2504</v>
      </c>
      <c r="E7">
        <v>3</v>
      </c>
    </row>
    <row r="8" spans="1:5">
      <c r="A8">
        <v>8</v>
      </c>
      <c r="B8" t="s">
        <v>2639</v>
      </c>
      <c r="C8" t="s">
        <v>3870</v>
      </c>
      <c r="D8" t="s">
        <v>2504</v>
      </c>
      <c r="E8">
        <v>3</v>
      </c>
    </row>
    <row r="9" spans="1:5">
      <c r="A9">
        <v>9</v>
      </c>
      <c r="B9" t="s">
        <v>3733</v>
      </c>
      <c r="C9" t="s">
        <v>3871</v>
      </c>
      <c r="D9" t="s">
        <v>2504</v>
      </c>
      <c r="E9">
        <v>7</v>
      </c>
    </row>
    <row r="10" spans="1:5">
      <c r="A10">
        <v>10</v>
      </c>
      <c r="B10" t="s">
        <v>2713</v>
      </c>
      <c r="C10" t="s">
        <v>3872</v>
      </c>
      <c r="D10" t="s">
        <v>2504</v>
      </c>
      <c r="E10">
        <v>1</v>
      </c>
    </row>
    <row r="11" spans="1:5">
      <c r="A11">
        <v>11</v>
      </c>
      <c r="B11" t="s">
        <v>2715</v>
      </c>
      <c r="C11" t="s">
        <v>3873</v>
      </c>
      <c r="D11" t="s">
        <v>2504</v>
      </c>
      <c r="E11">
        <v>2</v>
      </c>
    </row>
    <row r="12" spans="1:5">
      <c r="A12">
        <v>12</v>
      </c>
      <c r="B12" t="s">
        <v>2717</v>
      </c>
      <c r="C12" t="s">
        <v>2718</v>
      </c>
      <c r="D12" t="s">
        <v>2504</v>
      </c>
      <c r="E12">
        <v>7</v>
      </c>
    </row>
    <row r="13" spans="1:5">
      <c r="A13">
        <v>13</v>
      </c>
      <c r="B13" t="s">
        <v>2520</v>
      </c>
      <c r="C13" t="s">
        <v>2521</v>
      </c>
      <c r="D13" t="s">
        <v>2504</v>
      </c>
      <c r="E13">
        <v>8</v>
      </c>
    </row>
    <row r="14" spans="1:5">
      <c r="A14">
        <v>14</v>
      </c>
      <c r="B14" t="s">
        <v>2522</v>
      </c>
      <c r="C14" t="s">
        <v>2523</v>
      </c>
      <c r="D14" t="s">
        <v>2504</v>
      </c>
      <c r="E14">
        <v>7</v>
      </c>
    </row>
    <row r="15" spans="1:5">
      <c r="A15">
        <v>15</v>
      </c>
      <c r="B15" t="s">
        <v>3874</v>
      </c>
      <c r="C15" t="s">
        <v>3875</v>
      </c>
      <c r="D15" t="s">
        <v>2504</v>
      </c>
      <c r="E15">
        <v>4</v>
      </c>
    </row>
    <row r="16" spans="1:5">
      <c r="A16">
        <v>16</v>
      </c>
      <c r="B16" t="s">
        <v>3876</v>
      </c>
      <c r="C16" t="s">
        <v>3877</v>
      </c>
      <c r="D16" t="s">
        <v>2504</v>
      </c>
      <c r="E16">
        <v>4</v>
      </c>
    </row>
    <row r="17" spans="1:5">
      <c r="A17">
        <v>17</v>
      </c>
      <c r="B17" t="s">
        <v>2546</v>
      </c>
      <c r="C17" t="s">
        <v>3789</v>
      </c>
      <c r="D17" t="s">
        <v>1940</v>
      </c>
      <c r="E17">
        <v>7</v>
      </c>
    </row>
  </sheetData>
  <phoneticPr fontId="2"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codeName="工作表98"/>
  <dimension ref="A1:Q51"/>
  <sheetViews>
    <sheetView workbookViewId="0">
      <selection activeCell="I36" sqref="I36"/>
    </sheetView>
  </sheetViews>
  <sheetFormatPr defaultRowHeight="16.2"/>
  <cols>
    <col min="1" max="1" width="3.44140625" bestFit="1" customWidth="1"/>
    <col min="2" max="2" width="17.6640625" bestFit="1" customWidth="1"/>
    <col min="3" max="3" width="26.33203125" bestFit="1" customWidth="1"/>
    <col min="4" max="4" width="3.109375" bestFit="1" customWidth="1"/>
    <col min="5" max="5" width="3.44140625" bestFit="1" customWidth="1"/>
    <col min="7" max="7" width="21.6640625" customWidth="1"/>
    <col min="9" max="9" width="36.21875" customWidth="1"/>
  </cols>
  <sheetData>
    <row r="1" spans="1:17" s="2" customFormat="1">
      <c r="A1" s="105" t="s">
        <v>7153</v>
      </c>
      <c r="B1" s="105"/>
      <c r="C1" s="20" t="s">
        <v>5821</v>
      </c>
      <c r="D1" s="2" t="s">
        <v>7152</v>
      </c>
    </row>
    <row r="2" spans="1:17" s="2" customFormat="1">
      <c r="A2" s="62" t="s">
        <v>7154</v>
      </c>
      <c r="B2" s="62" t="s">
        <v>3211</v>
      </c>
      <c r="C2" s="62" t="s">
        <v>0</v>
      </c>
      <c r="D2" s="62" t="s">
        <v>6723</v>
      </c>
      <c r="E2" s="62" t="s">
        <v>6715</v>
      </c>
      <c r="F2" s="62" t="s">
        <v>6725</v>
      </c>
      <c r="G2" s="62" t="s">
        <v>6728</v>
      </c>
      <c r="H2" s="63" t="s">
        <v>7155</v>
      </c>
      <c r="I2" s="63" t="s">
        <v>7156</v>
      </c>
      <c r="J2" s="63" t="s">
        <v>7157</v>
      </c>
      <c r="K2" s="63" t="s">
        <v>6717</v>
      </c>
      <c r="L2" s="63" t="s">
        <v>6721</v>
      </c>
      <c r="M2" s="63" t="s">
        <v>7158</v>
      </c>
      <c r="N2" s="63" t="s">
        <v>7159</v>
      </c>
      <c r="O2" s="63" t="s">
        <v>6715</v>
      </c>
      <c r="P2" s="63" t="s">
        <v>6725</v>
      </c>
      <c r="Q2" s="63" t="s">
        <v>3280</v>
      </c>
    </row>
    <row r="3" spans="1:17">
      <c r="A3">
        <v>1</v>
      </c>
      <c r="B3" t="s">
        <v>2582</v>
      </c>
      <c r="C3" t="s">
        <v>3647</v>
      </c>
      <c r="D3" t="s">
        <v>2504</v>
      </c>
      <c r="E3">
        <v>4</v>
      </c>
    </row>
    <row r="4" spans="1:17" ht="81">
      <c r="A4">
        <v>2</v>
      </c>
      <c r="B4" t="s">
        <v>2520</v>
      </c>
      <c r="C4" t="s">
        <v>3878</v>
      </c>
      <c r="D4" t="s">
        <v>2504</v>
      </c>
      <c r="E4">
        <v>8</v>
      </c>
      <c r="I4" s="30" t="s">
        <v>10448</v>
      </c>
      <c r="J4" t="s">
        <v>10443</v>
      </c>
      <c r="K4" t="s">
        <v>10444</v>
      </c>
      <c r="L4" t="s">
        <v>10445</v>
      </c>
      <c r="M4" t="s">
        <v>10446</v>
      </c>
      <c r="N4" t="s">
        <v>10447</v>
      </c>
      <c r="O4" t="s">
        <v>8565</v>
      </c>
      <c r="P4" t="s">
        <v>7681</v>
      </c>
    </row>
    <row r="5" spans="1:17">
      <c r="A5">
        <v>3</v>
      </c>
      <c r="B5" t="s">
        <v>2522</v>
      </c>
      <c r="C5" t="s">
        <v>3879</v>
      </c>
      <c r="D5" t="s">
        <v>2504</v>
      </c>
      <c r="E5">
        <v>7</v>
      </c>
      <c r="J5" t="s">
        <v>6166</v>
      </c>
      <c r="K5" t="s">
        <v>6217</v>
      </c>
      <c r="L5" t="s">
        <v>8319</v>
      </c>
      <c r="M5" t="s">
        <v>2523</v>
      </c>
      <c r="N5" t="s">
        <v>6731</v>
      </c>
      <c r="O5">
        <v>8</v>
      </c>
      <c r="P5">
        <v>0</v>
      </c>
    </row>
    <row r="6" spans="1:17">
      <c r="A6">
        <v>4</v>
      </c>
      <c r="B6" t="s">
        <v>3880</v>
      </c>
      <c r="C6" t="s">
        <v>3881</v>
      </c>
      <c r="D6" t="s">
        <v>2504</v>
      </c>
      <c r="E6">
        <v>3</v>
      </c>
    </row>
    <row r="7" spans="1:17" ht="409.6">
      <c r="A7">
        <v>5</v>
      </c>
      <c r="B7" t="s">
        <v>2954</v>
      </c>
      <c r="C7" t="s">
        <v>3882</v>
      </c>
      <c r="D7" t="s">
        <v>2511</v>
      </c>
      <c r="E7">
        <v>4</v>
      </c>
      <c r="G7" s="30" t="s">
        <v>10408</v>
      </c>
      <c r="J7" t="s">
        <v>6166</v>
      </c>
      <c r="K7" t="s">
        <v>6217</v>
      </c>
      <c r="L7" t="s">
        <v>8320</v>
      </c>
      <c r="M7" t="s">
        <v>2955</v>
      </c>
      <c r="N7" t="s">
        <v>6731</v>
      </c>
      <c r="O7">
        <v>5</v>
      </c>
      <c r="P7">
        <v>0</v>
      </c>
    </row>
    <row r="8" spans="1:17">
      <c r="A8">
        <v>6</v>
      </c>
      <c r="B8" t="s">
        <v>6307</v>
      </c>
      <c r="C8" t="s">
        <v>3883</v>
      </c>
      <c r="D8" t="s">
        <v>2504</v>
      </c>
      <c r="E8">
        <v>1</v>
      </c>
    </row>
    <row r="9" spans="1:17">
      <c r="A9">
        <v>7</v>
      </c>
      <c r="B9" t="s">
        <v>3884</v>
      </c>
      <c r="C9" t="s">
        <v>3885</v>
      </c>
      <c r="D9" t="s">
        <v>2504</v>
      </c>
      <c r="E9">
        <v>1</v>
      </c>
    </row>
    <row r="10" spans="1:17">
      <c r="A10">
        <v>8</v>
      </c>
      <c r="B10" t="s">
        <v>3886</v>
      </c>
      <c r="C10" t="s">
        <v>3887</v>
      </c>
      <c r="D10" t="s">
        <v>2511</v>
      </c>
      <c r="E10">
        <v>1</v>
      </c>
    </row>
    <row r="11" spans="1:17">
      <c r="A11">
        <v>9</v>
      </c>
      <c r="B11" t="s">
        <v>2956</v>
      </c>
      <c r="C11" t="s">
        <v>3649</v>
      </c>
      <c r="D11" t="s">
        <v>2504</v>
      </c>
      <c r="E11">
        <v>3</v>
      </c>
    </row>
    <row r="12" spans="1:17">
      <c r="A12">
        <v>10</v>
      </c>
      <c r="B12" t="s">
        <v>2958</v>
      </c>
      <c r="C12" t="s">
        <v>3888</v>
      </c>
      <c r="D12" t="s">
        <v>2504</v>
      </c>
      <c r="E12">
        <v>3</v>
      </c>
    </row>
    <row r="13" spans="1:17" ht="32.4">
      <c r="A13">
        <v>11</v>
      </c>
      <c r="B13" t="s">
        <v>2514</v>
      </c>
      <c r="C13" t="s">
        <v>3479</v>
      </c>
      <c r="D13" t="s">
        <v>2504</v>
      </c>
      <c r="E13">
        <v>7</v>
      </c>
      <c r="I13" s="30" t="s">
        <v>8307</v>
      </c>
      <c r="J13" t="s">
        <v>8305</v>
      </c>
      <c r="K13" t="s">
        <v>8306</v>
      </c>
      <c r="L13" t="s">
        <v>7939</v>
      </c>
      <c r="M13" t="s">
        <v>8310</v>
      </c>
      <c r="N13" t="s">
        <v>7091</v>
      </c>
      <c r="O13" t="s">
        <v>7936</v>
      </c>
      <c r="P13" t="s">
        <v>6768</v>
      </c>
    </row>
    <row r="14" spans="1:17" ht="32.4">
      <c r="A14">
        <v>12</v>
      </c>
      <c r="B14" t="s">
        <v>2637</v>
      </c>
      <c r="C14" t="s">
        <v>3889</v>
      </c>
      <c r="D14" t="s">
        <v>2504</v>
      </c>
      <c r="E14">
        <v>3</v>
      </c>
      <c r="I14" s="30" t="s">
        <v>8308</v>
      </c>
      <c r="J14" s="72" t="s">
        <v>8305</v>
      </c>
      <c r="K14" s="72" t="s">
        <v>8306</v>
      </c>
      <c r="L14" t="s">
        <v>7941</v>
      </c>
      <c r="M14" t="s">
        <v>7942</v>
      </c>
      <c r="N14" t="s">
        <v>7091</v>
      </c>
      <c r="O14" t="s">
        <v>7832</v>
      </c>
      <c r="P14" t="s">
        <v>6768</v>
      </c>
    </row>
    <row r="15" spans="1:17" ht="32.4">
      <c r="A15">
        <v>13</v>
      </c>
      <c r="B15" t="s">
        <v>2639</v>
      </c>
      <c r="C15" t="s">
        <v>3890</v>
      </c>
      <c r="D15" t="s">
        <v>2504</v>
      </c>
      <c r="E15">
        <v>3</v>
      </c>
      <c r="I15" s="30" t="s">
        <v>8309</v>
      </c>
      <c r="J15" s="72" t="s">
        <v>8305</v>
      </c>
      <c r="K15" s="72" t="s">
        <v>8306</v>
      </c>
      <c r="L15" t="s">
        <v>8311</v>
      </c>
      <c r="M15" t="s">
        <v>8312</v>
      </c>
      <c r="N15" t="s">
        <v>7091</v>
      </c>
      <c r="O15" t="s">
        <v>7832</v>
      </c>
      <c r="P15" t="s">
        <v>6768</v>
      </c>
    </row>
    <row r="16" spans="1:17">
      <c r="A16">
        <v>14</v>
      </c>
      <c r="B16" t="s">
        <v>2971</v>
      </c>
      <c r="C16" t="s">
        <v>3891</v>
      </c>
      <c r="D16" t="s">
        <v>1940</v>
      </c>
      <c r="E16">
        <v>11</v>
      </c>
      <c r="J16" s="72" t="s">
        <v>6166</v>
      </c>
      <c r="K16" s="72" t="s">
        <v>6217</v>
      </c>
      <c r="L16" t="s">
        <v>7637</v>
      </c>
      <c r="M16" t="s">
        <v>2972</v>
      </c>
      <c r="N16" t="s">
        <v>6762</v>
      </c>
      <c r="O16">
        <v>16</v>
      </c>
      <c r="P16">
        <v>2</v>
      </c>
    </row>
    <row r="17" spans="1:17" ht="409.6">
      <c r="A17">
        <v>15</v>
      </c>
      <c r="B17" t="s">
        <v>3072</v>
      </c>
      <c r="C17" t="s">
        <v>3892</v>
      </c>
      <c r="D17" t="s">
        <v>1940</v>
      </c>
      <c r="E17">
        <v>11</v>
      </c>
      <c r="I17" s="30" t="s">
        <v>10562</v>
      </c>
      <c r="J17" s="72" t="s">
        <v>10555</v>
      </c>
      <c r="K17" s="72" t="s">
        <v>10556</v>
      </c>
      <c r="L17" t="s">
        <v>10557</v>
      </c>
      <c r="M17" t="s">
        <v>10558</v>
      </c>
      <c r="N17" t="s">
        <v>10559</v>
      </c>
      <c r="O17" t="s">
        <v>10560</v>
      </c>
      <c r="P17" t="s">
        <v>10561</v>
      </c>
    </row>
    <row r="18" spans="1:17">
      <c r="A18">
        <v>16</v>
      </c>
      <c r="B18" t="s">
        <v>2584</v>
      </c>
      <c r="C18" t="s">
        <v>3893</v>
      </c>
      <c r="D18" t="s">
        <v>2504</v>
      </c>
      <c r="E18">
        <v>8</v>
      </c>
      <c r="J18" s="72" t="s">
        <v>6166</v>
      </c>
      <c r="K18" s="72" t="s">
        <v>6217</v>
      </c>
      <c r="L18" t="s">
        <v>7874</v>
      </c>
      <c r="M18" t="s">
        <v>2585</v>
      </c>
      <c r="N18" t="s">
        <v>7321</v>
      </c>
      <c r="O18">
        <v>8</v>
      </c>
      <c r="P18">
        <v>0</v>
      </c>
    </row>
    <row r="19" spans="1:17">
      <c r="A19">
        <v>17</v>
      </c>
      <c r="B19" t="s">
        <v>3894</v>
      </c>
      <c r="C19" t="s">
        <v>3895</v>
      </c>
      <c r="D19" t="s">
        <v>2504</v>
      </c>
      <c r="E19">
        <v>8</v>
      </c>
      <c r="J19" s="72" t="s">
        <v>6166</v>
      </c>
      <c r="K19" s="72" t="s">
        <v>6217</v>
      </c>
      <c r="L19" t="s">
        <v>8330</v>
      </c>
      <c r="M19" t="s">
        <v>8331</v>
      </c>
      <c r="N19" t="s">
        <v>7321</v>
      </c>
      <c r="O19">
        <v>8</v>
      </c>
      <c r="P19">
        <v>0</v>
      </c>
    </row>
    <row r="20" spans="1:17">
      <c r="A20">
        <v>18</v>
      </c>
      <c r="B20" t="s">
        <v>3896</v>
      </c>
      <c r="C20" t="s">
        <v>3897</v>
      </c>
      <c r="D20" t="s">
        <v>2504</v>
      </c>
      <c r="E20">
        <v>8</v>
      </c>
      <c r="J20" s="72" t="s">
        <v>6166</v>
      </c>
      <c r="K20" s="72" t="s">
        <v>6217</v>
      </c>
      <c r="L20" t="s">
        <v>8332</v>
      </c>
      <c r="M20" t="s">
        <v>8333</v>
      </c>
      <c r="N20" t="s">
        <v>7321</v>
      </c>
      <c r="O20">
        <v>8</v>
      </c>
      <c r="P20">
        <v>0</v>
      </c>
    </row>
    <row r="21" spans="1:17" ht="259.2">
      <c r="A21">
        <v>19</v>
      </c>
      <c r="B21" t="s">
        <v>6289</v>
      </c>
      <c r="C21" t="s">
        <v>3898</v>
      </c>
      <c r="D21" t="s">
        <v>2511</v>
      </c>
      <c r="E21">
        <v>1</v>
      </c>
      <c r="I21" s="30" t="s">
        <v>10431</v>
      </c>
      <c r="J21" s="72" t="s">
        <v>6166</v>
      </c>
      <c r="K21" s="72" t="s">
        <v>6217</v>
      </c>
      <c r="L21" t="s">
        <v>10422</v>
      </c>
      <c r="M21" t="s">
        <v>10423</v>
      </c>
      <c r="N21" t="s">
        <v>6731</v>
      </c>
      <c r="O21">
        <v>2000</v>
      </c>
      <c r="P21">
        <v>0</v>
      </c>
      <c r="Q21" t="s">
        <v>10424</v>
      </c>
    </row>
    <row r="22" spans="1:17" ht="113.4">
      <c r="A22">
        <v>20</v>
      </c>
      <c r="B22" t="s">
        <v>3899</v>
      </c>
      <c r="C22" t="s">
        <v>3900</v>
      </c>
      <c r="D22" t="s">
        <v>2511</v>
      </c>
      <c r="E22">
        <v>1</v>
      </c>
      <c r="G22" s="30" t="s">
        <v>8325</v>
      </c>
      <c r="H22" s="30" t="s">
        <v>8326</v>
      </c>
      <c r="J22" t="s">
        <v>6166</v>
      </c>
      <c r="K22" t="s">
        <v>6217</v>
      </c>
      <c r="L22" t="s">
        <v>8321</v>
      </c>
      <c r="M22" t="s">
        <v>8322</v>
      </c>
      <c r="N22" t="s">
        <v>6731</v>
      </c>
      <c r="O22">
        <v>1</v>
      </c>
      <c r="P22">
        <v>0</v>
      </c>
    </row>
    <row r="23" spans="1:17">
      <c r="A23">
        <v>21</v>
      </c>
      <c r="B23" t="s">
        <v>3901</v>
      </c>
      <c r="C23" t="s">
        <v>3902</v>
      </c>
      <c r="D23" t="s">
        <v>2504</v>
      </c>
      <c r="E23">
        <v>4</v>
      </c>
      <c r="J23" t="s">
        <v>10421</v>
      </c>
      <c r="K23" t="s">
        <v>6217</v>
      </c>
      <c r="L23" t="s">
        <v>8323</v>
      </c>
      <c r="M23" t="s">
        <v>8324</v>
      </c>
      <c r="N23" t="s">
        <v>6731</v>
      </c>
      <c r="O23">
        <v>6</v>
      </c>
      <c r="P23">
        <v>0</v>
      </c>
    </row>
    <row r="24" spans="1:17">
      <c r="A24">
        <v>22</v>
      </c>
      <c r="B24" t="s">
        <v>3874</v>
      </c>
      <c r="C24" t="s">
        <v>3903</v>
      </c>
      <c r="D24" t="s">
        <v>2504</v>
      </c>
      <c r="E24">
        <v>4</v>
      </c>
      <c r="J24" t="s">
        <v>6166</v>
      </c>
      <c r="K24" t="s">
        <v>6217</v>
      </c>
      <c r="L24" t="s">
        <v>8317</v>
      </c>
      <c r="M24" t="s">
        <v>8318</v>
      </c>
      <c r="N24" t="s">
        <v>6731</v>
      </c>
      <c r="O24">
        <v>6</v>
      </c>
      <c r="P24">
        <v>0</v>
      </c>
    </row>
    <row r="25" spans="1:17">
      <c r="A25">
        <v>23</v>
      </c>
      <c r="B25" t="s">
        <v>3904</v>
      </c>
      <c r="C25" t="s">
        <v>3905</v>
      </c>
      <c r="D25" t="s">
        <v>2504</v>
      </c>
      <c r="E25">
        <v>8</v>
      </c>
      <c r="J25" t="s">
        <v>6166</v>
      </c>
      <c r="K25" t="s">
        <v>6217</v>
      </c>
      <c r="L25" t="s">
        <v>8313</v>
      </c>
      <c r="M25" t="s">
        <v>8314</v>
      </c>
      <c r="N25" t="s">
        <v>7321</v>
      </c>
      <c r="O25">
        <v>8</v>
      </c>
      <c r="P25">
        <v>0</v>
      </c>
    </row>
    <row r="26" spans="1:17">
      <c r="A26">
        <v>24</v>
      </c>
      <c r="B26" t="s">
        <v>3906</v>
      </c>
      <c r="C26" t="s">
        <v>3907</v>
      </c>
      <c r="D26" t="s">
        <v>2504</v>
      </c>
      <c r="E26">
        <v>6</v>
      </c>
      <c r="J26" t="s">
        <v>6166</v>
      </c>
      <c r="K26" t="s">
        <v>6217</v>
      </c>
      <c r="L26" t="s">
        <v>8315</v>
      </c>
      <c r="M26" t="s">
        <v>8316</v>
      </c>
      <c r="N26" t="s">
        <v>6762</v>
      </c>
      <c r="O26">
        <v>8</v>
      </c>
      <c r="P26">
        <v>0</v>
      </c>
    </row>
    <row r="27" spans="1:17">
      <c r="A27">
        <v>25</v>
      </c>
      <c r="B27" t="s">
        <v>3908</v>
      </c>
      <c r="C27" t="s">
        <v>3909</v>
      </c>
      <c r="D27" t="s">
        <v>2504</v>
      </c>
      <c r="E27">
        <v>3</v>
      </c>
      <c r="J27" s="72" t="s">
        <v>6166</v>
      </c>
      <c r="K27" s="72" t="s">
        <v>6217</v>
      </c>
      <c r="L27" t="s">
        <v>8253</v>
      </c>
      <c r="M27" t="s">
        <v>8334</v>
      </c>
      <c r="N27" t="s">
        <v>6762</v>
      </c>
      <c r="O27">
        <v>3</v>
      </c>
      <c r="P27">
        <v>0</v>
      </c>
    </row>
    <row r="28" spans="1:17">
      <c r="A28">
        <v>26</v>
      </c>
      <c r="B28" t="s">
        <v>3910</v>
      </c>
      <c r="C28" t="s">
        <v>3911</v>
      </c>
      <c r="D28" t="s">
        <v>1940</v>
      </c>
      <c r="E28">
        <v>11</v>
      </c>
    </row>
    <row r="29" spans="1:17">
      <c r="A29">
        <v>27</v>
      </c>
      <c r="B29" t="s">
        <v>3912</v>
      </c>
      <c r="C29" t="s">
        <v>3913</v>
      </c>
      <c r="D29" t="s">
        <v>1940</v>
      </c>
      <c r="E29">
        <v>7</v>
      </c>
    </row>
    <row r="30" spans="1:17">
      <c r="A30">
        <v>28</v>
      </c>
      <c r="B30" t="s">
        <v>3914</v>
      </c>
      <c r="C30" t="s">
        <v>3915</v>
      </c>
      <c r="D30" t="s">
        <v>1940</v>
      </c>
      <c r="E30">
        <v>7</v>
      </c>
      <c r="J30" s="72" t="s">
        <v>6166</v>
      </c>
      <c r="K30" s="72" t="s">
        <v>6217</v>
      </c>
      <c r="L30" t="s">
        <v>7408</v>
      </c>
      <c r="M30" t="s">
        <v>8338</v>
      </c>
      <c r="N30" t="s">
        <v>6762</v>
      </c>
      <c r="O30">
        <v>16</v>
      </c>
      <c r="P30">
        <v>2</v>
      </c>
    </row>
    <row r="31" spans="1:17">
      <c r="A31">
        <v>29</v>
      </c>
      <c r="B31" t="s">
        <v>3916</v>
      </c>
      <c r="C31" t="s">
        <v>3917</v>
      </c>
      <c r="D31" t="s">
        <v>1940</v>
      </c>
      <c r="E31">
        <v>7</v>
      </c>
      <c r="J31" s="72" t="s">
        <v>6166</v>
      </c>
      <c r="K31" s="72" t="s">
        <v>6217</v>
      </c>
      <c r="L31" t="s">
        <v>7410</v>
      </c>
      <c r="M31" t="s">
        <v>8337</v>
      </c>
      <c r="N31" t="s">
        <v>6762</v>
      </c>
      <c r="O31">
        <v>16</v>
      </c>
      <c r="P31">
        <v>2</v>
      </c>
    </row>
    <row r="32" spans="1:17">
      <c r="A32">
        <v>30</v>
      </c>
      <c r="B32" t="s">
        <v>3918</v>
      </c>
      <c r="C32" t="s">
        <v>3010</v>
      </c>
      <c r="D32" t="s">
        <v>1940</v>
      </c>
      <c r="E32">
        <v>7</v>
      </c>
      <c r="J32" s="72" t="s">
        <v>6166</v>
      </c>
      <c r="K32" s="72" t="s">
        <v>6217</v>
      </c>
      <c r="L32" t="s">
        <v>8339</v>
      </c>
      <c r="M32" t="s">
        <v>8340</v>
      </c>
      <c r="N32" t="s">
        <v>6762</v>
      </c>
      <c r="O32">
        <v>16</v>
      </c>
      <c r="P32">
        <v>2</v>
      </c>
    </row>
    <row r="33" spans="1:16">
      <c r="A33">
        <v>31</v>
      </c>
      <c r="B33" t="s">
        <v>3919</v>
      </c>
      <c r="C33" t="s">
        <v>3920</v>
      </c>
      <c r="D33" t="s">
        <v>1940</v>
      </c>
      <c r="E33">
        <v>7</v>
      </c>
      <c r="J33" s="72" t="s">
        <v>6166</v>
      </c>
      <c r="K33" s="72" t="s">
        <v>6217</v>
      </c>
      <c r="L33" t="s">
        <v>8341</v>
      </c>
      <c r="M33" t="s">
        <v>8342</v>
      </c>
      <c r="N33" t="s">
        <v>6762</v>
      </c>
      <c r="O33">
        <v>16</v>
      </c>
      <c r="P33">
        <v>2</v>
      </c>
    </row>
    <row r="34" spans="1:16">
      <c r="A34">
        <v>32</v>
      </c>
      <c r="B34" t="s">
        <v>3921</v>
      </c>
      <c r="C34" t="s">
        <v>3922</v>
      </c>
      <c r="D34" t="s">
        <v>1940</v>
      </c>
      <c r="E34">
        <v>11</v>
      </c>
      <c r="J34" s="72" t="s">
        <v>6166</v>
      </c>
      <c r="K34" s="72" t="s">
        <v>6217</v>
      </c>
      <c r="L34" t="s">
        <v>8343</v>
      </c>
      <c r="M34" t="s">
        <v>8344</v>
      </c>
      <c r="N34" t="s">
        <v>6762</v>
      </c>
      <c r="O34">
        <v>16</v>
      </c>
      <c r="P34">
        <v>2</v>
      </c>
    </row>
    <row r="35" spans="1:16">
      <c r="A35">
        <v>33</v>
      </c>
      <c r="B35" t="s">
        <v>3923</v>
      </c>
      <c r="C35" t="s">
        <v>3924</v>
      </c>
      <c r="D35" t="s">
        <v>1940</v>
      </c>
      <c r="E35">
        <v>11</v>
      </c>
    </row>
    <row r="36" spans="1:16">
      <c r="A36">
        <v>34</v>
      </c>
      <c r="B36" t="s">
        <v>3925</v>
      </c>
      <c r="C36" t="s">
        <v>3926</v>
      </c>
      <c r="D36" t="s">
        <v>1940</v>
      </c>
      <c r="E36">
        <v>11</v>
      </c>
    </row>
    <row r="37" spans="1:16">
      <c r="A37">
        <v>35</v>
      </c>
      <c r="B37" t="s">
        <v>3927</v>
      </c>
      <c r="C37" t="s">
        <v>3928</v>
      </c>
      <c r="D37" t="s">
        <v>2504</v>
      </c>
      <c r="E37">
        <v>3</v>
      </c>
    </row>
    <row r="38" spans="1:16">
      <c r="A38">
        <v>36</v>
      </c>
      <c r="B38" t="s">
        <v>2502</v>
      </c>
      <c r="C38" t="s">
        <v>3929</v>
      </c>
      <c r="D38" t="s">
        <v>2504</v>
      </c>
      <c r="E38">
        <v>9</v>
      </c>
    </row>
    <row r="39" spans="1:16">
      <c r="A39">
        <v>37</v>
      </c>
      <c r="B39" t="s">
        <v>2505</v>
      </c>
      <c r="C39" t="s">
        <v>3930</v>
      </c>
      <c r="D39" t="s">
        <v>2504</v>
      </c>
      <c r="E39">
        <v>7</v>
      </c>
    </row>
    <row r="40" spans="1:16">
      <c r="A40">
        <v>38</v>
      </c>
      <c r="B40" t="s">
        <v>2586</v>
      </c>
      <c r="C40" t="s">
        <v>3931</v>
      </c>
      <c r="D40" t="s">
        <v>2504</v>
      </c>
      <c r="E40">
        <v>6</v>
      </c>
    </row>
    <row r="41" spans="1:16">
      <c r="A41">
        <v>39</v>
      </c>
      <c r="B41" t="s">
        <v>3932</v>
      </c>
      <c r="C41" t="s">
        <v>3933</v>
      </c>
      <c r="D41" t="s">
        <v>2504</v>
      </c>
      <c r="E41">
        <v>3</v>
      </c>
    </row>
    <row r="42" spans="1:16">
      <c r="A42">
        <v>40</v>
      </c>
      <c r="B42" t="s">
        <v>2600</v>
      </c>
      <c r="C42" t="s">
        <v>3934</v>
      </c>
      <c r="D42" t="s">
        <v>2504</v>
      </c>
      <c r="E42">
        <v>2</v>
      </c>
    </row>
    <row r="43" spans="1:16">
      <c r="A43">
        <v>41</v>
      </c>
      <c r="B43" t="s">
        <v>3702</v>
      </c>
      <c r="C43" t="s">
        <v>3935</v>
      </c>
      <c r="D43" t="s">
        <v>1940</v>
      </c>
      <c r="E43">
        <v>11</v>
      </c>
    </row>
    <row r="44" spans="1:16">
      <c r="A44">
        <v>42</v>
      </c>
      <c r="B44" t="s">
        <v>3936</v>
      </c>
      <c r="C44" t="s">
        <v>3937</v>
      </c>
      <c r="D44" t="s">
        <v>2504</v>
      </c>
      <c r="E44">
        <v>8</v>
      </c>
      <c r="I44" t="s">
        <v>10420</v>
      </c>
      <c r="J44" s="72" t="s">
        <v>6166</v>
      </c>
      <c r="K44" s="72" t="s">
        <v>6217</v>
      </c>
      <c r="L44" s="72" t="s">
        <v>8328</v>
      </c>
      <c r="M44" s="72" t="s">
        <v>8329</v>
      </c>
      <c r="N44" s="72" t="s">
        <v>6731</v>
      </c>
      <c r="O44" s="72">
        <v>26</v>
      </c>
      <c r="P44" s="72">
        <v>0</v>
      </c>
    </row>
    <row r="45" spans="1:16">
      <c r="A45">
        <v>43</v>
      </c>
      <c r="B45" t="s">
        <v>3938</v>
      </c>
      <c r="C45" t="s">
        <v>3939</v>
      </c>
      <c r="D45" t="s">
        <v>2504</v>
      </c>
      <c r="E45">
        <v>7</v>
      </c>
      <c r="I45" s="72" t="s">
        <v>10420</v>
      </c>
      <c r="J45" s="72" t="s">
        <v>6166</v>
      </c>
      <c r="K45" s="72" t="s">
        <v>6217</v>
      </c>
      <c r="L45" t="s">
        <v>8328</v>
      </c>
      <c r="M45" t="s">
        <v>8329</v>
      </c>
      <c r="N45" t="s">
        <v>6731</v>
      </c>
      <c r="O45">
        <v>26</v>
      </c>
      <c r="P45">
        <v>0</v>
      </c>
    </row>
    <row r="46" spans="1:16">
      <c r="A46">
        <v>44</v>
      </c>
      <c r="B46" t="s">
        <v>6290</v>
      </c>
      <c r="C46" t="s">
        <v>3940</v>
      </c>
      <c r="D46" t="s">
        <v>2504</v>
      </c>
      <c r="E46">
        <v>1</v>
      </c>
    </row>
    <row r="47" spans="1:16">
      <c r="A47">
        <v>45</v>
      </c>
      <c r="B47" t="s">
        <v>2999</v>
      </c>
      <c r="C47" t="s">
        <v>3941</v>
      </c>
      <c r="D47" t="s">
        <v>2504</v>
      </c>
      <c r="E47">
        <v>4</v>
      </c>
    </row>
    <row r="48" spans="1:16">
      <c r="A48">
        <v>46</v>
      </c>
      <c r="B48" t="s">
        <v>3942</v>
      </c>
      <c r="C48" t="s">
        <v>3943</v>
      </c>
      <c r="D48" t="s">
        <v>2511</v>
      </c>
      <c r="E48">
        <v>1</v>
      </c>
    </row>
    <row r="49" spans="1:5">
      <c r="A49">
        <v>47</v>
      </c>
      <c r="B49" t="s">
        <v>3944</v>
      </c>
      <c r="C49" t="s">
        <v>3945</v>
      </c>
      <c r="D49" t="s">
        <v>2511</v>
      </c>
      <c r="E49">
        <v>7</v>
      </c>
    </row>
    <row r="50" spans="1:5">
      <c r="A50">
        <v>48</v>
      </c>
      <c r="B50" t="s">
        <v>3946</v>
      </c>
      <c r="C50" t="s">
        <v>3947</v>
      </c>
      <c r="D50" t="s">
        <v>2511</v>
      </c>
      <c r="E50">
        <v>1</v>
      </c>
    </row>
    <row r="51" spans="1:5">
      <c r="A51">
        <v>49</v>
      </c>
      <c r="B51" t="s">
        <v>2546</v>
      </c>
      <c r="C51" t="s">
        <v>3646</v>
      </c>
      <c r="D51" t="s">
        <v>1940</v>
      </c>
      <c r="E51">
        <v>7</v>
      </c>
    </row>
  </sheetData>
  <mergeCells count="1">
    <mergeCell ref="A1:B1"/>
  </mergeCells>
  <phoneticPr fontId="2" type="noConversion"/>
  <conditionalFormatting sqref="C1">
    <cfRule type="duplicateValues" dxfId="92" priority="1"/>
  </conditionalFormatting>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codeName="工作表99"/>
  <dimension ref="A1:Q25"/>
  <sheetViews>
    <sheetView zoomScale="85" zoomScaleNormal="85" workbookViewId="0">
      <selection activeCell="J7" sqref="J7"/>
    </sheetView>
  </sheetViews>
  <sheetFormatPr defaultRowHeight="16.2"/>
  <cols>
    <col min="1" max="1" width="3.44140625" bestFit="1" customWidth="1"/>
    <col min="2" max="2" width="16.109375" bestFit="1" customWidth="1"/>
    <col min="3" max="3" width="25.44140625" bestFit="1" customWidth="1"/>
    <col min="4" max="4" width="2.88671875" bestFit="1" customWidth="1"/>
    <col min="5" max="5" width="3.44140625" bestFit="1" customWidth="1"/>
    <col min="6" max="6" width="17.44140625" bestFit="1" customWidth="1"/>
    <col min="7" max="7" width="15.21875" customWidth="1"/>
    <col min="8" max="8" width="30.33203125" customWidth="1"/>
    <col min="17" max="17" width="27.44140625" customWidth="1"/>
  </cols>
  <sheetData>
    <row r="1" spans="1:17" s="2" customFormat="1">
      <c r="A1" s="105" t="s">
        <v>6710</v>
      </c>
      <c r="B1" s="105"/>
      <c r="C1" s="72" t="s">
        <v>10355</v>
      </c>
      <c r="D1" s="2" t="s">
        <v>383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3107</v>
      </c>
      <c r="C3" t="s">
        <v>3948</v>
      </c>
      <c r="D3" t="s">
        <v>2504</v>
      </c>
      <c r="E3">
        <v>6</v>
      </c>
      <c r="J3" t="s">
        <v>10362</v>
      </c>
      <c r="K3" t="s">
        <v>10363</v>
      </c>
      <c r="L3" t="s">
        <v>7399</v>
      </c>
      <c r="M3" t="s">
        <v>7400</v>
      </c>
      <c r="N3" t="s">
        <v>6762</v>
      </c>
      <c r="O3">
        <v>6</v>
      </c>
      <c r="P3">
        <v>0</v>
      </c>
    </row>
    <row r="4" spans="1:17" ht="97.2">
      <c r="A4">
        <v>2</v>
      </c>
      <c r="B4" t="s">
        <v>2956</v>
      </c>
      <c r="C4" t="s">
        <v>3949</v>
      </c>
      <c r="D4" t="s">
        <v>2504</v>
      </c>
      <c r="E4">
        <v>3</v>
      </c>
      <c r="G4" s="72" t="s">
        <v>6620</v>
      </c>
      <c r="H4" s="30" t="s">
        <v>10365</v>
      </c>
      <c r="J4" s="72" t="s">
        <v>10362</v>
      </c>
      <c r="K4" s="72" t="s">
        <v>10363</v>
      </c>
      <c r="L4" t="s">
        <v>7433</v>
      </c>
      <c r="M4" t="s">
        <v>7434</v>
      </c>
      <c r="N4" t="s">
        <v>6731</v>
      </c>
      <c r="O4">
        <v>3</v>
      </c>
      <c r="P4">
        <v>0</v>
      </c>
    </row>
    <row r="5" spans="1:17">
      <c r="A5">
        <v>3</v>
      </c>
      <c r="B5" t="s">
        <v>2514</v>
      </c>
      <c r="C5" t="s">
        <v>3950</v>
      </c>
      <c r="D5" t="s">
        <v>2504</v>
      </c>
      <c r="E5">
        <v>7</v>
      </c>
      <c r="G5" s="72"/>
      <c r="J5" s="72" t="s">
        <v>10362</v>
      </c>
      <c r="K5" s="72" t="s">
        <v>10363</v>
      </c>
      <c r="L5" t="s">
        <v>7160</v>
      </c>
      <c r="M5" t="s">
        <v>2515</v>
      </c>
      <c r="N5" t="s">
        <v>6762</v>
      </c>
      <c r="O5">
        <v>7</v>
      </c>
      <c r="P5">
        <v>0</v>
      </c>
    </row>
    <row r="6" spans="1:17">
      <c r="A6">
        <v>4</v>
      </c>
      <c r="B6" t="s">
        <v>3089</v>
      </c>
      <c r="C6" t="s">
        <v>3951</v>
      </c>
      <c r="D6" t="s">
        <v>2511</v>
      </c>
      <c r="E6">
        <v>10</v>
      </c>
      <c r="G6" s="72"/>
    </row>
    <row r="7" spans="1:17" ht="145.80000000000001">
      <c r="A7">
        <v>5</v>
      </c>
      <c r="B7" t="s">
        <v>2997</v>
      </c>
      <c r="C7" t="s">
        <v>3952</v>
      </c>
      <c r="D7" t="s">
        <v>2504</v>
      </c>
      <c r="E7">
        <v>1</v>
      </c>
      <c r="G7" s="30" t="s">
        <v>10364</v>
      </c>
      <c r="H7" s="30" t="s">
        <v>10357</v>
      </c>
      <c r="J7" s="72" t="s">
        <v>10362</v>
      </c>
      <c r="K7" s="72" t="s">
        <v>10363</v>
      </c>
      <c r="L7" t="s">
        <v>7754</v>
      </c>
      <c r="M7" t="s">
        <v>2998</v>
      </c>
      <c r="N7" t="s">
        <v>6731</v>
      </c>
      <c r="O7">
        <v>3</v>
      </c>
      <c r="P7">
        <v>0</v>
      </c>
      <c r="Q7" s="30"/>
    </row>
    <row r="8" spans="1:17">
      <c r="A8">
        <v>6</v>
      </c>
      <c r="B8" t="s">
        <v>2969</v>
      </c>
      <c r="C8" t="s">
        <v>3953</v>
      </c>
      <c r="D8" t="s">
        <v>1940</v>
      </c>
      <c r="E8">
        <v>11</v>
      </c>
      <c r="G8" s="72"/>
      <c r="H8" s="30"/>
      <c r="J8" s="72" t="s">
        <v>10362</v>
      </c>
      <c r="K8" s="72" t="s">
        <v>10363</v>
      </c>
      <c r="L8" t="s">
        <v>6990</v>
      </c>
      <c r="M8" t="s">
        <v>2970</v>
      </c>
      <c r="N8" t="s">
        <v>6731</v>
      </c>
      <c r="O8">
        <v>16</v>
      </c>
      <c r="P8">
        <v>2</v>
      </c>
    </row>
    <row r="9" spans="1:17">
      <c r="A9">
        <v>7</v>
      </c>
      <c r="B9" t="s">
        <v>2971</v>
      </c>
      <c r="C9" t="s">
        <v>3954</v>
      </c>
      <c r="D9" t="s">
        <v>1940</v>
      </c>
      <c r="E9">
        <v>11</v>
      </c>
      <c r="G9" s="72"/>
      <c r="J9" s="72" t="s">
        <v>10362</v>
      </c>
      <c r="K9" s="72" t="s">
        <v>10363</v>
      </c>
      <c r="L9" t="s">
        <v>7637</v>
      </c>
      <c r="M9" t="s">
        <v>2972</v>
      </c>
      <c r="N9" t="s">
        <v>6762</v>
      </c>
      <c r="O9">
        <v>16</v>
      </c>
      <c r="P9">
        <v>2</v>
      </c>
    </row>
    <row r="10" spans="1:17">
      <c r="A10">
        <v>8</v>
      </c>
      <c r="B10" t="s">
        <v>2966</v>
      </c>
      <c r="C10" t="s">
        <v>3955</v>
      </c>
      <c r="D10" t="s">
        <v>2504</v>
      </c>
      <c r="E10">
        <v>8</v>
      </c>
      <c r="G10" s="72"/>
      <c r="J10" s="72" t="s">
        <v>10362</v>
      </c>
      <c r="K10" s="72" t="s">
        <v>10363</v>
      </c>
      <c r="L10" t="s">
        <v>10358</v>
      </c>
      <c r="M10" t="s">
        <v>10359</v>
      </c>
      <c r="N10" t="s">
        <v>7321</v>
      </c>
      <c r="O10">
        <v>8</v>
      </c>
      <c r="P10">
        <v>0</v>
      </c>
    </row>
    <row r="11" spans="1:17">
      <c r="A11">
        <v>9</v>
      </c>
      <c r="B11" t="s">
        <v>2968</v>
      </c>
      <c r="C11" t="s">
        <v>3956</v>
      </c>
      <c r="D11" t="s">
        <v>2504</v>
      </c>
      <c r="E11">
        <v>8</v>
      </c>
      <c r="G11" s="72"/>
      <c r="J11" s="72" t="s">
        <v>10362</v>
      </c>
      <c r="K11" s="72" t="s">
        <v>10363</v>
      </c>
      <c r="L11" t="s">
        <v>7708</v>
      </c>
      <c r="M11" t="s">
        <v>2525</v>
      </c>
      <c r="N11" t="s">
        <v>7321</v>
      </c>
      <c r="O11">
        <v>8</v>
      </c>
      <c r="P11">
        <v>0</v>
      </c>
    </row>
    <row r="12" spans="1:17">
      <c r="A12">
        <v>10</v>
      </c>
      <c r="B12" t="s">
        <v>3072</v>
      </c>
      <c r="C12" t="s">
        <v>3957</v>
      </c>
      <c r="D12" t="s">
        <v>1940</v>
      </c>
      <c r="E12">
        <v>11</v>
      </c>
      <c r="F12" s="72" t="s">
        <v>6690</v>
      </c>
      <c r="G12" s="72"/>
      <c r="J12" s="72" t="s">
        <v>10362</v>
      </c>
      <c r="K12" s="72" t="s">
        <v>10363</v>
      </c>
      <c r="L12" t="s">
        <v>10360</v>
      </c>
      <c r="M12" t="s">
        <v>10361</v>
      </c>
      <c r="N12" t="s">
        <v>6762</v>
      </c>
      <c r="O12">
        <v>16</v>
      </c>
      <c r="P12">
        <v>2</v>
      </c>
    </row>
    <row r="13" spans="1:17" ht="32.4">
      <c r="A13">
        <v>11</v>
      </c>
      <c r="B13" t="s">
        <v>6691</v>
      </c>
      <c r="C13" t="s">
        <v>3958</v>
      </c>
      <c r="D13" t="s">
        <v>2504</v>
      </c>
      <c r="E13">
        <v>1</v>
      </c>
      <c r="F13" s="72"/>
      <c r="G13" s="30" t="s">
        <v>10367</v>
      </c>
      <c r="H13" s="30" t="s">
        <v>10366</v>
      </c>
      <c r="J13" s="72" t="s">
        <v>10362</v>
      </c>
      <c r="K13" s="72" t="s">
        <v>10363</v>
      </c>
      <c r="L13" t="s">
        <v>8881</v>
      </c>
      <c r="M13" t="s">
        <v>10356</v>
      </c>
      <c r="N13" t="s">
        <v>6731</v>
      </c>
      <c r="O13">
        <v>2</v>
      </c>
      <c r="P13">
        <v>0</v>
      </c>
    </row>
    <row r="14" spans="1:17">
      <c r="A14">
        <v>12</v>
      </c>
      <c r="B14" t="s">
        <v>3959</v>
      </c>
      <c r="C14" t="s">
        <v>3960</v>
      </c>
      <c r="D14" t="s">
        <v>2504</v>
      </c>
      <c r="E14">
        <v>1</v>
      </c>
      <c r="F14" s="72" t="s">
        <v>6635</v>
      </c>
      <c r="G14" s="72"/>
    </row>
    <row r="15" spans="1:17">
      <c r="A15">
        <v>13</v>
      </c>
      <c r="B15" t="s">
        <v>3961</v>
      </c>
      <c r="C15" t="s">
        <v>3962</v>
      </c>
      <c r="D15" t="s">
        <v>2504</v>
      </c>
      <c r="E15">
        <v>1</v>
      </c>
      <c r="F15" s="72" t="s">
        <v>6635</v>
      </c>
      <c r="G15" s="72"/>
    </row>
    <row r="16" spans="1:17">
      <c r="A16">
        <v>14</v>
      </c>
      <c r="B16" t="s">
        <v>3963</v>
      </c>
      <c r="C16" t="s">
        <v>3964</v>
      </c>
      <c r="D16" t="s">
        <v>2504</v>
      </c>
      <c r="E16">
        <v>1</v>
      </c>
      <c r="F16" s="72" t="s">
        <v>6635</v>
      </c>
      <c r="G16" s="72"/>
    </row>
    <row r="17" spans="1:16">
      <c r="A17">
        <v>15</v>
      </c>
      <c r="B17" t="s">
        <v>3965</v>
      </c>
      <c r="C17" t="s">
        <v>3966</v>
      </c>
      <c r="D17" t="s">
        <v>2504</v>
      </c>
      <c r="E17">
        <v>1</v>
      </c>
      <c r="F17" s="72" t="s">
        <v>6635</v>
      </c>
      <c r="G17" s="72"/>
    </row>
    <row r="18" spans="1:16">
      <c r="A18">
        <v>16</v>
      </c>
      <c r="B18" t="s">
        <v>3967</v>
      </c>
      <c r="C18" t="s">
        <v>3968</v>
      </c>
      <c r="D18" t="s">
        <v>2504</v>
      </c>
      <c r="E18">
        <v>1</v>
      </c>
      <c r="F18" s="72" t="s">
        <v>6635</v>
      </c>
      <c r="G18" s="72"/>
    </row>
    <row r="19" spans="1:16">
      <c r="A19">
        <v>17</v>
      </c>
      <c r="B19" t="s">
        <v>3969</v>
      </c>
      <c r="C19" t="s">
        <v>3970</v>
      </c>
      <c r="D19" t="s">
        <v>2504</v>
      </c>
      <c r="E19">
        <v>1</v>
      </c>
      <c r="F19" s="72" t="s">
        <v>6635</v>
      </c>
      <c r="G19" s="72"/>
    </row>
    <row r="20" spans="1:16">
      <c r="A20">
        <v>18</v>
      </c>
      <c r="B20" t="s">
        <v>3971</v>
      </c>
      <c r="C20" t="s">
        <v>3972</v>
      </c>
      <c r="D20" t="s">
        <v>2504</v>
      </c>
      <c r="E20">
        <v>1</v>
      </c>
      <c r="F20" s="72" t="s">
        <v>6635</v>
      </c>
      <c r="G20" s="72"/>
    </row>
    <row r="21" spans="1:16">
      <c r="A21">
        <v>19</v>
      </c>
      <c r="B21" t="s">
        <v>3973</v>
      </c>
      <c r="C21" t="s">
        <v>3974</v>
      </c>
      <c r="D21" t="s">
        <v>2504</v>
      </c>
      <c r="E21">
        <v>1</v>
      </c>
      <c r="F21" s="72" t="s">
        <v>6635</v>
      </c>
      <c r="G21" s="72"/>
    </row>
    <row r="22" spans="1:16">
      <c r="A22">
        <v>20</v>
      </c>
      <c r="B22" t="s">
        <v>3975</v>
      </c>
      <c r="C22" t="s">
        <v>3976</v>
      </c>
      <c r="D22" t="s">
        <v>2504</v>
      </c>
      <c r="E22">
        <v>1</v>
      </c>
      <c r="F22" s="72" t="s">
        <v>6635</v>
      </c>
      <c r="G22" s="72"/>
    </row>
    <row r="23" spans="1:16">
      <c r="A23">
        <v>21</v>
      </c>
      <c r="B23" t="s">
        <v>3452</v>
      </c>
      <c r="C23" t="s">
        <v>3977</v>
      </c>
      <c r="D23" t="s">
        <v>2504</v>
      </c>
      <c r="E23">
        <v>3</v>
      </c>
      <c r="G23" s="72"/>
      <c r="J23" s="72" t="s">
        <v>10362</v>
      </c>
      <c r="K23" s="72" t="s">
        <v>10363</v>
      </c>
      <c r="L23" t="s">
        <v>7161</v>
      </c>
      <c r="M23" t="s">
        <v>4853</v>
      </c>
      <c r="N23" t="s">
        <v>6762</v>
      </c>
      <c r="O23">
        <v>3</v>
      </c>
      <c r="P23">
        <v>0</v>
      </c>
    </row>
    <row r="24" spans="1:16">
      <c r="A24">
        <v>22</v>
      </c>
      <c r="B24" t="s">
        <v>3978</v>
      </c>
      <c r="C24" t="s">
        <v>3979</v>
      </c>
      <c r="D24" t="s">
        <v>2504</v>
      </c>
      <c r="E24">
        <v>8</v>
      </c>
      <c r="G24" s="72"/>
      <c r="J24" s="72" t="s">
        <v>10362</v>
      </c>
      <c r="K24" s="72" t="s">
        <v>10363</v>
      </c>
      <c r="L24" t="s">
        <v>8042</v>
      </c>
      <c r="M24" t="s">
        <v>8043</v>
      </c>
      <c r="N24" t="s">
        <v>6745</v>
      </c>
      <c r="O24">
        <v>8</v>
      </c>
      <c r="P24">
        <v>0</v>
      </c>
    </row>
    <row r="25" spans="1:16">
      <c r="A25">
        <v>23</v>
      </c>
      <c r="B25" t="s">
        <v>2546</v>
      </c>
      <c r="C25" t="s">
        <v>3980</v>
      </c>
      <c r="D25" t="s">
        <v>1940</v>
      </c>
      <c r="E25">
        <v>7</v>
      </c>
    </row>
  </sheetData>
  <mergeCells count="1">
    <mergeCell ref="A1:B1"/>
  </mergeCells>
  <phoneticPr fontId="2" type="noConversion"/>
  <conditionalFormatting sqref="C1">
    <cfRule type="duplicateValues" dxfId="91" priority="1"/>
  </conditionalFormatting>
  <hyperlinks>
    <hyperlink ref="F1" location="AS400清單!A1" display="回首頁" xr:uid="{8FE3A581-1E38-41BA-8347-764778192A38}"/>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codeName="工作表100"/>
  <dimension ref="A1:Q16"/>
  <sheetViews>
    <sheetView workbookViewId="0">
      <selection activeCell="G9" sqref="G9"/>
    </sheetView>
  </sheetViews>
  <sheetFormatPr defaultRowHeight="16.2"/>
  <cols>
    <col min="2" max="2" width="16.109375" bestFit="1" customWidth="1"/>
    <col min="3" max="3" width="13.88671875" bestFit="1" customWidth="1"/>
  </cols>
  <sheetData>
    <row r="1" spans="1:17" s="2" customFormat="1">
      <c r="A1" s="105" t="s">
        <v>7237</v>
      </c>
      <c r="B1" s="105"/>
      <c r="C1" s="20" t="s">
        <v>7238</v>
      </c>
      <c r="D1" s="2" t="s">
        <v>456</v>
      </c>
    </row>
    <row r="2" spans="1:17" s="2" customFormat="1">
      <c r="A2" s="62" t="s">
        <v>7239</v>
      </c>
      <c r="B2" s="62" t="s">
        <v>7240</v>
      </c>
      <c r="C2" s="62" t="s">
        <v>0</v>
      </c>
      <c r="D2" s="62" t="s">
        <v>7241</v>
      </c>
      <c r="E2" s="62" t="s">
        <v>7242</v>
      </c>
      <c r="F2" s="62" t="s">
        <v>6725</v>
      </c>
      <c r="G2" s="62" t="s">
        <v>6728</v>
      </c>
      <c r="H2" s="63" t="s">
        <v>6735</v>
      </c>
      <c r="I2" s="63" t="s">
        <v>6734</v>
      </c>
      <c r="J2" s="63" t="s">
        <v>6716</v>
      </c>
      <c r="K2" s="63" t="s">
        <v>6717</v>
      </c>
      <c r="L2" s="63" t="s">
        <v>6721</v>
      </c>
      <c r="M2" s="63" t="s">
        <v>6722</v>
      </c>
      <c r="N2" s="63" t="s">
        <v>7243</v>
      </c>
      <c r="O2" s="63" t="s">
        <v>6715</v>
      </c>
      <c r="P2" s="63" t="s">
        <v>6725</v>
      </c>
      <c r="Q2" s="63" t="s">
        <v>3280</v>
      </c>
    </row>
    <row r="3" spans="1:17">
      <c r="A3">
        <v>1</v>
      </c>
      <c r="B3" t="s">
        <v>10564</v>
      </c>
      <c r="C3" t="s">
        <v>2521</v>
      </c>
      <c r="D3" t="s">
        <v>2504</v>
      </c>
      <c r="E3">
        <v>8</v>
      </c>
    </row>
    <row r="4" spans="1:17">
      <c r="A4">
        <v>2</v>
      </c>
      <c r="B4" t="s">
        <v>3518</v>
      </c>
      <c r="C4" t="s">
        <v>3633</v>
      </c>
      <c r="D4" t="s">
        <v>2504</v>
      </c>
      <c r="E4">
        <v>4</v>
      </c>
    </row>
    <row r="5" spans="1:17">
      <c r="A5">
        <v>3</v>
      </c>
      <c r="B5" t="s">
        <v>3450</v>
      </c>
      <c r="C5" t="s">
        <v>3758</v>
      </c>
      <c r="D5" t="s">
        <v>2504</v>
      </c>
      <c r="E5">
        <v>7</v>
      </c>
      <c r="I5" s="20" t="s">
        <v>7244</v>
      </c>
      <c r="J5" t="s">
        <v>6349</v>
      </c>
      <c r="K5" t="s">
        <v>6640</v>
      </c>
      <c r="L5" t="s">
        <v>7160</v>
      </c>
      <c r="M5" t="s">
        <v>2515</v>
      </c>
      <c r="N5" t="s">
        <v>6762</v>
      </c>
      <c r="O5">
        <v>7</v>
      </c>
    </row>
    <row r="6" spans="1:17">
      <c r="A6">
        <v>4</v>
      </c>
      <c r="B6" t="s">
        <v>3554</v>
      </c>
      <c r="C6" t="s">
        <v>3869</v>
      </c>
      <c r="D6" t="s">
        <v>2504</v>
      </c>
      <c r="E6">
        <v>6</v>
      </c>
    </row>
    <row r="7" spans="1:17">
      <c r="A7">
        <v>5</v>
      </c>
      <c r="B7" t="s">
        <v>3981</v>
      </c>
      <c r="C7" t="s">
        <v>3982</v>
      </c>
      <c r="D7" t="s">
        <v>2504</v>
      </c>
      <c r="E7">
        <v>3</v>
      </c>
      <c r="I7" s="20" t="s">
        <v>7245</v>
      </c>
      <c r="J7" t="s">
        <v>6349</v>
      </c>
      <c r="K7" t="s">
        <v>6640</v>
      </c>
      <c r="L7" t="s">
        <v>7161</v>
      </c>
      <c r="M7" t="s">
        <v>4853</v>
      </c>
      <c r="N7" t="s">
        <v>6762</v>
      </c>
      <c r="O7">
        <v>3</v>
      </c>
    </row>
    <row r="8" spans="1:17">
      <c r="A8">
        <v>6</v>
      </c>
      <c r="B8" t="s">
        <v>3983</v>
      </c>
      <c r="C8" t="s">
        <v>3984</v>
      </c>
      <c r="D8" t="s">
        <v>1940</v>
      </c>
      <c r="E8">
        <v>7</v>
      </c>
    </row>
    <row r="9" spans="1:17">
      <c r="A9">
        <v>7</v>
      </c>
      <c r="B9" t="s">
        <v>3985</v>
      </c>
      <c r="C9" t="s">
        <v>3986</v>
      </c>
      <c r="D9" t="s">
        <v>1940</v>
      </c>
      <c r="E9">
        <v>7</v>
      </c>
    </row>
    <row r="10" spans="1:17">
      <c r="A10">
        <v>8</v>
      </c>
      <c r="B10" t="s">
        <v>3987</v>
      </c>
      <c r="C10" t="s">
        <v>3988</v>
      </c>
      <c r="D10" t="s">
        <v>1940</v>
      </c>
      <c r="E10">
        <v>7</v>
      </c>
    </row>
    <row r="11" spans="1:17">
      <c r="A11">
        <v>9</v>
      </c>
      <c r="B11" t="s">
        <v>3989</v>
      </c>
      <c r="C11" t="s">
        <v>3990</v>
      </c>
      <c r="D11" t="s">
        <v>1940</v>
      </c>
      <c r="E11">
        <v>11</v>
      </c>
    </row>
    <row r="12" spans="1:17" ht="97.2">
      <c r="A12">
        <v>10</v>
      </c>
      <c r="B12" t="s">
        <v>3991</v>
      </c>
      <c r="C12" t="s">
        <v>3992</v>
      </c>
      <c r="D12" t="s">
        <v>1940</v>
      </c>
      <c r="E12">
        <v>11</v>
      </c>
      <c r="I12" s="30" t="s">
        <v>7251</v>
      </c>
      <c r="J12" t="s">
        <v>7252</v>
      </c>
      <c r="K12" t="s">
        <v>7253</v>
      </c>
      <c r="L12" t="s">
        <v>7246</v>
      </c>
      <c r="M12" t="s">
        <v>7247</v>
      </c>
      <c r="N12" t="s">
        <v>7248</v>
      </c>
      <c r="O12" t="s">
        <v>7249</v>
      </c>
      <c r="P12" t="s">
        <v>7250</v>
      </c>
    </row>
    <row r="13" spans="1:17">
      <c r="A13">
        <v>11</v>
      </c>
      <c r="B13" t="s">
        <v>3993</v>
      </c>
      <c r="C13" t="s">
        <v>3994</v>
      </c>
      <c r="D13" t="s">
        <v>2504</v>
      </c>
      <c r="E13">
        <v>1</v>
      </c>
    </row>
    <row r="14" spans="1:17">
      <c r="A14">
        <v>12</v>
      </c>
      <c r="B14" t="s">
        <v>3995</v>
      </c>
      <c r="C14" t="s">
        <v>3996</v>
      </c>
      <c r="D14" t="s">
        <v>2504</v>
      </c>
      <c r="E14">
        <v>1</v>
      </c>
    </row>
    <row r="15" spans="1:17">
      <c r="A15">
        <v>13</v>
      </c>
      <c r="B15" t="s">
        <v>3652</v>
      </c>
      <c r="C15" t="s">
        <v>3997</v>
      </c>
      <c r="D15" t="s">
        <v>2511</v>
      </c>
      <c r="E15">
        <v>1</v>
      </c>
    </row>
    <row r="16" spans="1:17">
      <c r="A16">
        <v>14</v>
      </c>
      <c r="B16" t="s">
        <v>2546</v>
      </c>
      <c r="C16" t="s">
        <v>3646</v>
      </c>
      <c r="D16" t="s">
        <v>1940</v>
      </c>
      <c r="E16">
        <v>7</v>
      </c>
    </row>
  </sheetData>
  <mergeCells count="1">
    <mergeCell ref="A1:B1"/>
  </mergeCells>
  <phoneticPr fontId="2" type="noConversion"/>
  <conditionalFormatting sqref="C1">
    <cfRule type="duplicateValues" dxfId="90" priority="1"/>
  </conditionalFormatting>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codeName="工作表101"/>
  <dimension ref="A1:E15"/>
  <sheetViews>
    <sheetView workbookViewId="0"/>
  </sheetViews>
  <sheetFormatPr defaultRowHeight="16.2"/>
  <cols>
    <col min="2" max="2" width="16.109375" bestFit="1" customWidth="1"/>
    <col min="3" max="3" width="20.44140625" bestFit="1" customWidth="1"/>
  </cols>
  <sheetData>
    <row r="1" spans="1:5">
      <c r="A1">
        <v>1</v>
      </c>
      <c r="B1" t="s">
        <v>3998</v>
      </c>
      <c r="C1" t="s">
        <v>3999</v>
      </c>
      <c r="D1" t="s">
        <v>2511</v>
      </c>
      <c r="E1">
        <v>1</v>
      </c>
    </row>
    <row r="2" spans="1:5">
      <c r="A2">
        <v>1</v>
      </c>
      <c r="B2" t="s">
        <v>4000</v>
      </c>
      <c r="C2" t="s">
        <v>4001</v>
      </c>
      <c r="D2" t="s">
        <v>2504</v>
      </c>
      <c r="E2">
        <v>6</v>
      </c>
    </row>
    <row r="3" spans="1:5">
      <c r="A3">
        <v>2</v>
      </c>
      <c r="B3" t="s">
        <v>4002</v>
      </c>
      <c r="C3" t="s">
        <v>4003</v>
      </c>
      <c r="D3" t="s">
        <v>2504</v>
      </c>
      <c r="E3">
        <v>4</v>
      </c>
    </row>
    <row r="4" spans="1:5">
      <c r="A4">
        <v>3</v>
      </c>
      <c r="B4" t="s">
        <v>4004</v>
      </c>
      <c r="C4" t="s">
        <v>4005</v>
      </c>
      <c r="D4" t="s">
        <v>2504</v>
      </c>
      <c r="E4">
        <v>7</v>
      </c>
    </row>
    <row r="5" spans="1:5">
      <c r="A5">
        <v>4</v>
      </c>
      <c r="B5" t="s">
        <v>4006</v>
      </c>
      <c r="C5" t="s">
        <v>4007</v>
      </c>
      <c r="D5" t="s">
        <v>2504</v>
      </c>
      <c r="E5">
        <v>6</v>
      </c>
    </row>
    <row r="6" spans="1:5">
      <c r="A6">
        <v>5</v>
      </c>
      <c r="B6" t="s">
        <v>4008</v>
      </c>
      <c r="C6" t="s">
        <v>4009</v>
      </c>
      <c r="D6" t="s">
        <v>2504</v>
      </c>
      <c r="E6">
        <v>3</v>
      </c>
    </row>
    <row r="7" spans="1:5">
      <c r="A7">
        <v>6</v>
      </c>
      <c r="B7" t="s">
        <v>4010</v>
      </c>
      <c r="C7" t="s">
        <v>4011</v>
      </c>
      <c r="D7" t="s">
        <v>1940</v>
      </c>
      <c r="E7">
        <v>7</v>
      </c>
    </row>
    <row r="8" spans="1:5">
      <c r="A8">
        <v>7</v>
      </c>
      <c r="B8" t="s">
        <v>4012</v>
      </c>
      <c r="C8" t="s">
        <v>4013</v>
      </c>
      <c r="D8" t="s">
        <v>1940</v>
      </c>
      <c r="E8">
        <v>7</v>
      </c>
    </row>
    <row r="9" spans="1:5">
      <c r="A9">
        <v>8</v>
      </c>
      <c r="B9" t="s">
        <v>4014</v>
      </c>
      <c r="C9" t="s">
        <v>4015</v>
      </c>
      <c r="D9" t="s">
        <v>1940</v>
      </c>
      <c r="E9">
        <v>7</v>
      </c>
    </row>
    <row r="10" spans="1:5">
      <c r="A10">
        <v>9</v>
      </c>
      <c r="B10" t="s">
        <v>4016</v>
      </c>
      <c r="C10" t="s">
        <v>4017</v>
      </c>
      <c r="D10" t="s">
        <v>1940</v>
      </c>
      <c r="E10">
        <v>11</v>
      </c>
    </row>
    <row r="11" spans="1:5">
      <c r="A11">
        <v>10</v>
      </c>
      <c r="B11" t="s">
        <v>4018</v>
      </c>
      <c r="C11" t="s">
        <v>4019</v>
      </c>
      <c r="D11" t="s">
        <v>1940</v>
      </c>
      <c r="E11">
        <v>11</v>
      </c>
    </row>
    <row r="12" spans="1:5">
      <c r="A12">
        <v>11</v>
      </c>
      <c r="B12" t="s">
        <v>4020</v>
      </c>
      <c r="C12" t="s">
        <v>4021</v>
      </c>
      <c r="D12" t="s">
        <v>2504</v>
      </c>
      <c r="E12">
        <v>1</v>
      </c>
    </row>
    <row r="13" spans="1:5">
      <c r="A13">
        <v>12</v>
      </c>
      <c r="B13" t="s">
        <v>3995</v>
      </c>
      <c r="C13" t="s">
        <v>3996</v>
      </c>
      <c r="D13" t="s">
        <v>2504</v>
      </c>
      <c r="E13">
        <v>1</v>
      </c>
    </row>
    <row r="14" spans="1:5">
      <c r="A14">
        <v>13</v>
      </c>
      <c r="B14" t="s">
        <v>3652</v>
      </c>
      <c r="C14" t="s">
        <v>3679</v>
      </c>
      <c r="D14" t="s">
        <v>2511</v>
      </c>
      <c r="E14">
        <v>1</v>
      </c>
    </row>
    <row r="15" spans="1:5">
      <c r="A15">
        <v>14</v>
      </c>
      <c r="B15" t="s">
        <v>2546</v>
      </c>
      <c r="C15" t="s">
        <v>3680</v>
      </c>
      <c r="D15" t="s">
        <v>1940</v>
      </c>
      <c r="E15">
        <v>7</v>
      </c>
    </row>
  </sheetData>
  <phoneticPr fontId="2"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工作表102"/>
  <dimension ref="A1:F78"/>
  <sheetViews>
    <sheetView workbookViewId="0"/>
  </sheetViews>
  <sheetFormatPr defaultRowHeight="16.2"/>
  <cols>
    <col min="2" max="2" width="16.109375" bestFit="1" customWidth="1"/>
    <col min="3" max="3" width="13.88671875" bestFit="1" customWidth="1"/>
  </cols>
  <sheetData>
    <row r="1" spans="1:6">
      <c r="A1">
        <v>1</v>
      </c>
      <c r="B1" t="s">
        <v>3107</v>
      </c>
      <c r="C1" t="s">
        <v>3663</v>
      </c>
      <c r="D1" t="s">
        <v>2504</v>
      </c>
      <c r="E1">
        <v>6</v>
      </c>
    </row>
    <row r="2" spans="1:6">
      <c r="A2">
        <v>2</v>
      </c>
      <c r="B2" t="s">
        <v>2582</v>
      </c>
      <c r="C2" t="s">
        <v>3662</v>
      </c>
      <c r="D2" t="s">
        <v>2504</v>
      </c>
      <c r="E2">
        <v>4</v>
      </c>
    </row>
    <row r="3" spans="1:6">
      <c r="A3">
        <v>3</v>
      </c>
      <c r="B3" t="s">
        <v>2514</v>
      </c>
      <c r="C3" t="s">
        <v>3576</v>
      </c>
      <c r="D3" t="s">
        <v>2504</v>
      </c>
      <c r="E3">
        <v>7</v>
      </c>
    </row>
    <row r="4" spans="1:6">
      <c r="A4">
        <v>4</v>
      </c>
      <c r="B4" t="s">
        <v>2637</v>
      </c>
      <c r="C4" t="s">
        <v>3731</v>
      </c>
      <c r="D4" t="s">
        <v>2504</v>
      </c>
      <c r="E4">
        <v>3</v>
      </c>
    </row>
    <row r="5" spans="1:6">
      <c r="A5">
        <v>5</v>
      </c>
      <c r="B5" t="s">
        <v>3733</v>
      </c>
      <c r="C5" t="s">
        <v>3734</v>
      </c>
      <c r="D5" t="s">
        <v>2504</v>
      </c>
      <c r="E5">
        <v>7</v>
      </c>
    </row>
    <row r="6" spans="1:6">
      <c r="A6">
        <v>6</v>
      </c>
      <c r="B6" t="s">
        <v>2956</v>
      </c>
      <c r="C6" t="s">
        <v>3664</v>
      </c>
      <c r="D6" t="s">
        <v>2504</v>
      </c>
      <c r="E6">
        <v>3</v>
      </c>
    </row>
    <row r="7" spans="1:6">
      <c r="A7">
        <v>7</v>
      </c>
      <c r="B7" t="s">
        <v>4022</v>
      </c>
      <c r="C7" t="s">
        <v>4023</v>
      </c>
      <c r="D7" t="s">
        <v>2504</v>
      </c>
      <c r="E7">
        <v>3</v>
      </c>
    </row>
    <row r="8" spans="1:6">
      <c r="A8">
        <v>8</v>
      </c>
      <c r="B8" t="s">
        <v>4024</v>
      </c>
      <c r="C8" t="s">
        <v>4025</v>
      </c>
      <c r="D8" t="s">
        <v>1940</v>
      </c>
      <c r="E8">
        <v>3</v>
      </c>
    </row>
    <row r="9" spans="1:6">
      <c r="A9">
        <v>9</v>
      </c>
      <c r="B9" t="s">
        <v>3283</v>
      </c>
      <c r="C9" t="s">
        <v>4026</v>
      </c>
      <c r="D9" t="s">
        <v>1940</v>
      </c>
      <c r="E9">
        <v>11</v>
      </c>
    </row>
    <row r="10" spans="1:6">
      <c r="A10">
        <v>10</v>
      </c>
      <c r="B10" t="s">
        <v>4027</v>
      </c>
      <c r="C10" t="s">
        <v>4028</v>
      </c>
      <c r="D10" t="s">
        <v>1940</v>
      </c>
      <c r="E10">
        <v>11</v>
      </c>
    </row>
    <row r="11" spans="1:6">
      <c r="A11">
        <v>11</v>
      </c>
      <c r="B11" t="s">
        <v>4029</v>
      </c>
      <c r="C11" t="s">
        <v>4030</v>
      </c>
      <c r="D11" t="s">
        <v>1940</v>
      </c>
      <c r="E11">
        <v>11</v>
      </c>
    </row>
    <row r="12" spans="1:6">
      <c r="A12">
        <v>12</v>
      </c>
      <c r="B12" t="s">
        <v>4031</v>
      </c>
      <c r="C12" t="s">
        <v>4032</v>
      </c>
      <c r="D12" t="s">
        <v>1940</v>
      </c>
      <c r="E12">
        <v>6</v>
      </c>
      <c r="F12">
        <v>4</v>
      </c>
    </row>
    <row r="13" spans="1:6">
      <c r="A13">
        <v>13</v>
      </c>
      <c r="B13" t="s">
        <v>2713</v>
      </c>
      <c r="C13" t="s">
        <v>4033</v>
      </c>
      <c r="D13" t="s">
        <v>2504</v>
      </c>
      <c r="E13">
        <v>1</v>
      </c>
    </row>
    <row r="14" spans="1:6">
      <c r="A14">
        <v>14</v>
      </c>
      <c r="B14" t="s">
        <v>2715</v>
      </c>
      <c r="C14" t="s">
        <v>4034</v>
      </c>
      <c r="D14" t="s">
        <v>2504</v>
      </c>
      <c r="E14">
        <v>2</v>
      </c>
    </row>
    <row r="15" spans="1:6">
      <c r="A15">
        <v>15</v>
      </c>
      <c r="B15" t="s">
        <v>2717</v>
      </c>
      <c r="C15" t="s">
        <v>4035</v>
      </c>
      <c r="D15" t="s">
        <v>2504</v>
      </c>
      <c r="E15">
        <v>7</v>
      </c>
    </row>
    <row r="16" spans="1:6">
      <c r="A16">
        <v>16</v>
      </c>
      <c r="B16" t="s">
        <v>4036</v>
      </c>
      <c r="C16" t="s">
        <v>4037</v>
      </c>
      <c r="D16" t="s">
        <v>2504</v>
      </c>
      <c r="E16">
        <v>2</v>
      </c>
    </row>
    <row r="17" spans="1:5">
      <c r="A17">
        <v>17</v>
      </c>
      <c r="B17" t="s">
        <v>4038</v>
      </c>
      <c r="C17" t="s">
        <v>4039</v>
      </c>
      <c r="D17" t="s">
        <v>2504</v>
      </c>
      <c r="E17">
        <v>2</v>
      </c>
    </row>
    <row r="18" spans="1:5">
      <c r="A18">
        <v>18</v>
      </c>
      <c r="B18" t="s">
        <v>4040</v>
      </c>
      <c r="C18" t="s">
        <v>4041</v>
      </c>
      <c r="D18" t="s">
        <v>2504</v>
      </c>
      <c r="E18">
        <v>2</v>
      </c>
    </row>
    <row r="19" spans="1:5">
      <c r="A19">
        <v>19</v>
      </c>
      <c r="B19" t="s">
        <v>4042</v>
      </c>
      <c r="C19" t="s">
        <v>4043</v>
      </c>
      <c r="D19" t="s">
        <v>2504</v>
      </c>
      <c r="E19">
        <v>8</v>
      </c>
    </row>
    <row r="20" spans="1:5">
      <c r="A20">
        <v>20</v>
      </c>
      <c r="B20" t="s">
        <v>4044</v>
      </c>
      <c r="C20" t="s">
        <v>4045</v>
      </c>
      <c r="D20" t="s">
        <v>2504</v>
      </c>
      <c r="E20">
        <v>8</v>
      </c>
    </row>
    <row r="21" spans="1:5">
      <c r="A21">
        <v>21</v>
      </c>
      <c r="B21" t="s">
        <v>4046</v>
      </c>
      <c r="C21" t="s">
        <v>4047</v>
      </c>
      <c r="D21" t="s">
        <v>2504</v>
      </c>
      <c r="E21">
        <v>8</v>
      </c>
    </row>
    <row r="22" spans="1:5">
      <c r="A22">
        <v>22</v>
      </c>
      <c r="B22" t="s">
        <v>4048</v>
      </c>
      <c r="C22" t="s">
        <v>4049</v>
      </c>
      <c r="D22" t="s">
        <v>2504</v>
      </c>
      <c r="E22">
        <v>1</v>
      </c>
    </row>
    <row r="23" spans="1:5">
      <c r="A23">
        <v>23</v>
      </c>
      <c r="B23" t="s">
        <v>3580</v>
      </c>
      <c r="C23" t="s">
        <v>3581</v>
      </c>
      <c r="D23" t="s">
        <v>2511</v>
      </c>
      <c r="E23">
        <v>1</v>
      </c>
    </row>
    <row r="24" spans="1:5">
      <c r="A24">
        <v>24</v>
      </c>
      <c r="B24" t="s">
        <v>3011</v>
      </c>
      <c r="C24" t="s">
        <v>3012</v>
      </c>
      <c r="D24" t="s">
        <v>2511</v>
      </c>
      <c r="E24">
        <v>2</v>
      </c>
    </row>
    <row r="25" spans="1:5">
      <c r="A25">
        <v>25</v>
      </c>
      <c r="B25" t="s">
        <v>3013</v>
      </c>
      <c r="C25" t="s">
        <v>4050</v>
      </c>
      <c r="D25" t="s">
        <v>2504</v>
      </c>
      <c r="E25">
        <v>1</v>
      </c>
    </row>
    <row r="26" spans="1:5">
      <c r="A26">
        <v>26</v>
      </c>
      <c r="B26" t="s">
        <v>3015</v>
      </c>
      <c r="C26" t="s">
        <v>3016</v>
      </c>
      <c r="D26" t="s">
        <v>2504</v>
      </c>
      <c r="E26">
        <v>2</v>
      </c>
    </row>
    <row r="27" spans="1:5">
      <c r="A27">
        <v>27</v>
      </c>
      <c r="B27" t="s">
        <v>4051</v>
      </c>
      <c r="C27" t="s">
        <v>3018</v>
      </c>
      <c r="D27" t="s">
        <v>2504</v>
      </c>
      <c r="E27">
        <v>2</v>
      </c>
    </row>
    <row r="28" spans="1:5">
      <c r="A28">
        <v>28</v>
      </c>
      <c r="B28" t="s">
        <v>4052</v>
      </c>
      <c r="C28" t="s">
        <v>4053</v>
      </c>
      <c r="D28" t="s">
        <v>2504</v>
      </c>
      <c r="E28">
        <v>1</v>
      </c>
    </row>
    <row r="29" spans="1:5">
      <c r="A29">
        <v>29</v>
      </c>
      <c r="B29" t="s">
        <v>2985</v>
      </c>
      <c r="C29" t="s">
        <v>4054</v>
      </c>
      <c r="D29" t="s">
        <v>2504</v>
      </c>
      <c r="E29">
        <v>2</v>
      </c>
    </row>
    <row r="30" spans="1:5">
      <c r="A30">
        <v>30</v>
      </c>
      <c r="B30" t="s">
        <v>4055</v>
      </c>
      <c r="C30" t="s">
        <v>4056</v>
      </c>
      <c r="D30" t="s">
        <v>2504</v>
      </c>
      <c r="E30">
        <v>1</v>
      </c>
    </row>
    <row r="31" spans="1:5">
      <c r="A31">
        <v>31</v>
      </c>
      <c r="B31" t="s">
        <v>4057</v>
      </c>
      <c r="C31" t="s">
        <v>4058</v>
      </c>
      <c r="D31" t="s">
        <v>2504</v>
      </c>
      <c r="E31">
        <v>8</v>
      </c>
    </row>
    <row r="32" spans="1:5">
      <c r="A32">
        <v>32</v>
      </c>
      <c r="B32" t="s">
        <v>4059</v>
      </c>
      <c r="C32" t="s">
        <v>4060</v>
      </c>
      <c r="D32" t="s">
        <v>2504</v>
      </c>
      <c r="E32">
        <v>1</v>
      </c>
    </row>
    <row r="33" spans="1:6">
      <c r="A33">
        <v>33</v>
      </c>
      <c r="B33" t="s">
        <v>4061</v>
      </c>
      <c r="C33" t="s">
        <v>4062</v>
      </c>
      <c r="D33" t="s">
        <v>2504</v>
      </c>
      <c r="E33">
        <v>1</v>
      </c>
    </row>
    <row r="34" spans="1:6">
      <c r="A34">
        <v>34</v>
      </c>
      <c r="B34" t="s">
        <v>3109</v>
      </c>
      <c r="C34" t="s">
        <v>4063</v>
      </c>
      <c r="D34" t="s">
        <v>2504</v>
      </c>
      <c r="E34">
        <v>1</v>
      </c>
    </row>
    <row r="35" spans="1:6">
      <c r="A35">
        <v>35</v>
      </c>
      <c r="B35" t="s">
        <v>4064</v>
      </c>
      <c r="C35" t="s">
        <v>4065</v>
      </c>
      <c r="D35" t="s">
        <v>2504</v>
      </c>
      <c r="E35">
        <v>3</v>
      </c>
    </row>
    <row r="36" spans="1:6">
      <c r="A36">
        <v>36</v>
      </c>
      <c r="B36" t="s">
        <v>2997</v>
      </c>
      <c r="C36" t="s">
        <v>4066</v>
      </c>
      <c r="D36" t="s">
        <v>2504</v>
      </c>
      <c r="E36">
        <v>1</v>
      </c>
    </row>
    <row r="37" spans="1:6">
      <c r="A37">
        <v>37</v>
      </c>
      <c r="B37" t="s">
        <v>2999</v>
      </c>
      <c r="C37" t="s">
        <v>4067</v>
      </c>
      <c r="D37" t="s">
        <v>2504</v>
      </c>
      <c r="E37">
        <v>4</v>
      </c>
    </row>
    <row r="38" spans="1:6">
      <c r="A38">
        <v>38</v>
      </c>
      <c r="B38" t="s">
        <v>3001</v>
      </c>
      <c r="C38" t="s">
        <v>4068</v>
      </c>
      <c r="D38" t="s">
        <v>2504</v>
      </c>
      <c r="E38">
        <v>14</v>
      </c>
    </row>
    <row r="39" spans="1:6">
      <c r="A39">
        <v>39</v>
      </c>
      <c r="B39" t="s">
        <v>3003</v>
      </c>
      <c r="C39" t="s">
        <v>4069</v>
      </c>
      <c r="D39" t="s">
        <v>2511</v>
      </c>
      <c r="E39">
        <v>1</v>
      </c>
    </row>
    <row r="40" spans="1:6">
      <c r="A40">
        <v>40</v>
      </c>
      <c r="B40" t="s">
        <v>2983</v>
      </c>
      <c r="C40" t="s">
        <v>4070</v>
      </c>
      <c r="D40" t="s">
        <v>2504</v>
      </c>
      <c r="E40">
        <v>2</v>
      </c>
    </row>
    <row r="41" spans="1:6">
      <c r="A41">
        <v>41</v>
      </c>
      <c r="B41" t="s">
        <v>2602</v>
      </c>
      <c r="C41" t="s">
        <v>2603</v>
      </c>
      <c r="D41" t="s">
        <v>2504</v>
      </c>
      <c r="E41">
        <v>2</v>
      </c>
    </row>
    <row r="42" spans="1:6">
      <c r="A42">
        <v>42</v>
      </c>
      <c r="B42" t="s">
        <v>4071</v>
      </c>
      <c r="C42" t="s">
        <v>4072</v>
      </c>
      <c r="D42" t="s">
        <v>2504</v>
      </c>
      <c r="E42">
        <v>1</v>
      </c>
    </row>
    <row r="43" spans="1:6">
      <c r="A43">
        <v>43</v>
      </c>
      <c r="B43" t="s">
        <v>4073</v>
      </c>
      <c r="C43" t="s">
        <v>4074</v>
      </c>
      <c r="D43" t="s">
        <v>1940</v>
      </c>
      <c r="E43">
        <v>5</v>
      </c>
      <c r="F43">
        <v>3</v>
      </c>
    </row>
    <row r="44" spans="1:6">
      <c r="A44">
        <v>44</v>
      </c>
      <c r="B44" t="s">
        <v>4075</v>
      </c>
      <c r="C44" t="s">
        <v>4076</v>
      </c>
      <c r="D44" t="s">
        <v>1940</v>
      </c>
      <c r="E44">
        <v>5</v>
      </c>
      <c r="F44">
        <v>3</v>
      </c>
    </row>
    <row r="45" spans="1:6">
      <c r="A45">
        <v>45</v>
      </c>
      <c r="B45" t="s">
        <v>4077</v>
      </c>
      <c r="C45" t="s">
        <v>4078</v>
      </c>
      <c r="D45" t="s">
        <v>2504</v>
      </c>
      <c r="E45">
        <v>3</v>
      </c>
    </row>
    <row r="46" spans="1:6">
      <c r="A46">
        <v>46</v>
      </c>
      <c r="B46" t="s">
        <v>4079</v>
      </c>
      <c r="C46" t="s">
        <v>4080</v>
      </c>
      <c r="D46" t="s">
        <v>2504</v>
      </c>
      <c r="E46">
        <v>3</v>
      </c>
    </row>
    <row r="47" spans="1:6">
      <c r="A47">
        <v>47</v>
      </c>
      <c r="B47" t="s">
        <v>4081</v>
      </c>
      <c r="C47" t="s">
        <v>4082</v>
      </c>
      <c r="D47" t="s">
        <v>2504</v>
      </c>
      <c r="E47">
        <v>3</v>
      </c>
    </row>
    <row r="48" spans="1:6">
      <c r="A48">
        <v>48</v>
      </c>
      <c r="B48" t="s">
        <v>4083</v>
      </c>
      <c r="C48" t="s">
        <v>3611</v>
      </c>
      <c r="D48" t="s">
        <v>2511</v>
      </c>
      <c r="E48">
        <v>6</v>
      </c>
    </row>
    <row r="49" spans="1:6">
      <c r="A49">
        <v>49</v>
      </c>
      <c r="B49" t="s">
        <v>4084</v>
      </c>
      <c r="C49" t="s">
        <v>4085</v>
      </c>
      <c r="D49" t="s">
        <v>2511</v>
      </c>
      <c r="E49">
        <v>6</v>
      </c>
    </row>
    <row r="50" spans="1:6">
      <c r="A50">
        <v>50</v>
      </c>
      <c r="B50" t="s">
        <v>4086</v>
      </c>
      <c r="C50" t="s">
        <v>3613</v>
      </c>
      <c r="D50" t="s">
        <v>2511</v>
      </c>
      <c r="E50">
        <v>6</v>
      </c>
    </row>
    <row r="51" spans="1:6">
      <c r="A51">
        <v>51</v>
      </c>
      <c r="B51" t="s">
        <v>4087</v>
      </c>
      <c r="C51" t="s">
        <v>3617</v>
      </c>
      <c r="D51" t="s">
        <v>2511</v>
      </c>
      <c r="E51">
        <v>6</v>
      </c>
    </row>
    <row r="52" spans="1:6">
      <c r="A52">
        <v>52</v>
      </c>
      <c r="B52" t="s">
        <v>4088</v>
      </c>
      <c r="C52" t="s">
        <v>3619</v>
      </c>
      <c r="D52" t="s">
        <v>2511</v>
      </c>
      <c r="E52">
        <v>6</v>
      </c>
    </row>
    <row r="53" spans="1:6">
      <c r="A53">
        <v>53</v>
      </c>
      <c r="B53" t="s">
        <v>4089</v>
      </c>
      <c r="C53" t="s">
        <v>4090</v>
      </c>
      <c r="D53" t="s">
        <v>2504</v>
      </c>
      <c r="E53">
        <v>1</v>
      </c>
    </row>
    <row r="54" spans="1:6">
      <c r="A54">
        <v>54</v>
      </c>
      <c r="B54" t="s">
        <v>4091</v>
      </c>
      <c r="C54" t="s">
        <v>4092</v>
      </c>
      <c r="D54" t="s">
        <v>2504</v>
      </c>
      <c r="E54">
        <v>8</v>
      </c>
    </row>
    <row r="55" spans="1:6">
      <c r="A55">
        <v>55</v>
      </c>
      <c r="B55" t="s">
        <v>4093</v>
      </c>
      <c r="C55" t="s">
        <v>4094</v>
      </c>
      <c r="D55" t="s">
        <v>2504</v>
      </c>
      <c r="E55">
        <v>2</v>
      </c>
    </row>
    <row r="56" spans="1:6">
      <c r="A56">
        <v>56</v>
      </c>
      <c r="B56" t="s">
        <v>4095</v>
      </c>
      <c r="C56" t="s">
        <v>4096</v>
      </c>
      <c r="D56" t="s">
        <v>2504</v>
      </c>
      <c r="E56">
        <v>3</v>
      </c>
    </row>
    <row r="57" spans="1:6">
      <c r="A57">
        <v>57</v>
      </c>
      <c r="B57" t="s">
        <v>4097</v>
      </c>
      <c r="C57" t="s">
        <v>3628</v>
      </c>
      <c r="D57" t="s">
        <v>2511</v>
      </c>
      <c r="E57">
        <v>6</v>
      </c>
    </row>
    <row r="58" spans="1:6">
      <c r="A58">
        <v>58</v>
      </c>
      <c r="B58" t="s">
        <v>4098</v>
      </c>
      <c r="C58" t="s">
        <v>4099</v>
      </c>
      <c r="D58" t="s">
        <v>2511</v>
      </c>
      <c r="E58">
        <v>1</v>
      </c>
    </row>
    <row r="59" spans="1:6">
      <c r="A59">
        <v>59</v>
      </c>
      <c r="B59" t="s">
        <v>4100</v>
      </c>
      <c r="C59" t="s">
        <v>4101</v>
      </c>
      <c r="D59" t="s">
        <v>2504</v>
      </c>
      <c r="E59">
        <v>3</v>
      </c>
    </row>
    <row r="60" spans="1:6">
      <c r="A60">
        <v>60</v>
      </c>
      <c r="B60" t="s">
        <v>4102</v>
      </c>
      <c r="C60" t="s">
        <v>4103</v>
      </c>
      <c r="D60" t="s">
        <v>2504</v>
      </c>
      <c r="E60">
        <v>7</v>
      </c>
    </row>
    <row r="61" spans="1:6">
      <c r="A61">
        <v>61</v>
      </c>
      <c r="B61" t="s">
        <v>4104</v>
      </c>
      <c r="C61" t="s">
        <v>4105</v>
      </c>
      <c r="D61" t="s">
        <v>1940</v>
      </c>
      <c r="E61">
        <v>5</v>
      </c>
      <c r="F61">
        <v>3</v>
      </c>
    </row>
    <row r="62" spans="1:6">
      <c r="A62">
        <v>62</v>
      </c>
      <c r="B62" t="s">
        <v>4106</v>
      </c>
      <c r="C62" t="s">
        <v>4107</v>
      </c>
      <c r="D62" t="s">
        <v>1940</v>
      </c>
      <c r="E62">
        <v>5</v>
      </c>
    </row>
    <row r="63" spans="1:6">
      <c r="A63">
        <v>63</v>
      </c>
      <c r="B63" t="s">
        <v>4108</v>
      </c>
      <c r="C63" t="s">
        <v>4109</v>
      </c>
      <c r="D63" t="s">
        <v>2504</v>
      </c>
      <c r="E63">
        <v>2</v>
      </c>
    </row>
    <row r="64" spans="1:6">
      <c r="A64">
        <v>64</v>
      </c>
      <c r="B64" t="s">
        <v>4110</v>
      </c>
      <c r="C64" t="s">
        <v>4111</v>
      </c>
      <c r="D64" t="s">
        <v>2511</v>
      </c>
      <c r="E64">
        <v>6</v>
      </c>
    </row>
    <row r="65" spans="1:5">
      <c r="A65">
        <v>65</v>
      </c>
      <c r="B65" t="s">
        <v>4112</v>
      </c>
      <c r="C65" t="s">
        <v>4113</v>
      </c>
      <c r="D65" t="s">
        <v>2511</v>
      </c>
      <c r="E65">
        <v>6</v>
      </c>
    </row>
    <row r="66" spans="1:5">
      <c r="A66">
        <v>66</v>
      </c>
      <c r="B66" t="s">
        <v>4114</v>
      </c>
      <c r="C66" t="s">
        <v>4115</v>
      </c>
      <c r="D66" t="s">
        <v>2511</v>
      </c>
      <c r="E66">
        <v>6</v>
      </c>
    </row>
    <row r="67" spans="1:5">
      <c r="A67">
        <v>67</v>
      </c>
      <c r="B67" t="s">
        <v>4116</v>
      </c>
      <c r="C67" t="s">
        <v>4117</v>
      </c>
      <c r="D67" t="s">
        <v>2511</v>
      </c>
      <c r="E67">
        <v>6</v>
      </c>
    </row>
    <row r="68" spans="1:5">
      <c r="A68">
        <v>68</v>
      </c>
      <c r="B68" t="s">
        <v>4118</v>
      </c>
      <c r="C68" t="s">
        <v>3032</v>
      </c>
      <c r="D68" t="s">
        <v>2511</v>
      </c>
      <c r="E68">
        <v>2</v>
      </c>
    </row>
    <row r="69" spans="1:5">
      <c r="A69">
        <v>69</v>
      </c>
      <c r="B69" t="s">
        <v>4119</v>
      </c>
      <c r="C69" t="s">
        <v>4120</v>
      </c>
      <c r="D69" t="s">
        <v>2511</v>
      </c>
      <c r="E69">
        <v>62</v>
      </c>
    </row>
    <row r="70" spans="1:5">
      <c r="A70">
        <v>70</v>
      </c>
      <c r="B70" t="s">
        <v>4121</v>
      </c>
      <c r="C70" t="s">
        <v>4122</v>
      </c>
      <c r="D70" t="s">
        <v>2511</v>
      </c>
      <c r="E70">
        <v>10</v>
      </c>
    </row>
    <row r="71" spans="1:5">
      <c r="A71">
        <v>71</v>
      </c>
      <c r="B71" t="s">
        <v>4123</v>
      </c>
      <c r="C71" t="s">
        <v>4124</v>
      </c>
      <c r="D71" t="s">
        <v>2511</v>
      </c>
      <c r="E71">
        <v>1</v>
      </c>
    </row>
    <row r="72" spans="1:5">
      <c r="A72">
        <v>72</v>
      </c>
      <c r="B72" t="s">
        <v>4125</v>
      </c>
      <c r="C72" t="s">
        <v>4126</v>
      </c>
      <c r="D72" t="s">
        <v>2511</v>
      </c>
      <c r="E72">
        <v>24</v>
      </c>
    </row>
    <row r="73" spans="1:5">
      <c r="A73">
        <v>73</v>
      </c>
      <c r="B73" t="s">
        <v>4127</v>
      </c>
      <c r="C73" t="s">
        <v>4128</v>
      </c>
      <c r="D73" t="s">
        <v>2511</v>
      </c>
      <c r="E73">
        <v>1</v>
      </c>
    </row>
    <row r="74" spans="1:5">
      <c r="A74">
        <v>74</v>
      </c>
      <c r="B74" t="s">
        <v>4129</v>
      </c>
      <c r="C74" t="s">
        <v>4130</v>
      </c>
      <c r="D74" t="s">
        <v>2504</v>
      </c>
      <c r="E74">
        <v>8</v>
      </c>
    </row>
    <row r="75" spans="1:5">
      <c r="A75">
        <v>75</v>
      </c>
      <c r="B75" t="s">
        <v>4131</v>
      </c>
      <c r="C75" t="s">
        <v>4132</v>
      </c>
      <c r="D75" t="s">
        <v>2511</v>
      </c>
      <c r="E75">
        <v>1</v>
      </c>
    </row>
    <row r="76" spans="1:5">
      <c r="A76">
        <v>76</v>
      </c>
      <c r="B76" t="s">
        <v>4133</v>
      </c>
      <c r="C76" t="s">
        <v>4134</v>
      </c>
      <c r="D76" t="s">
        <v>2511</v>
      </c>
      <c r="E76">
        <v>3</v>
      </c>
    </row>
    <row r="77" spans="1:5">
      <c r="A77">
        <v>77</v>
      </c>
      <c r="B77" t="s">
        <v>4135</v>
      </c>
      <c r="C77" t="s">
        <v>4136</v>
      </c>
      <c r="D77" t="s">
        <v>2504</v>
      </c>
      <c r="E77">
        <v>1</v>
      </c>
    </row>
    <row r="78" spans="1:5">
      <c r="A78">
        <v>78</v>
      </c>
      <c r="B78" t="s">
        <v>2546</v>
      </c>
      <c r="C78" t="s">
        <v>3680</v>
      </c>
      <c r="D78" t="s">
        <v>1940</v>
      </c>
      <c r="E78">
        <v>7</v>
      </c>
    </row>
  </sheetData>
  <phoneticPr fontId="2"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codeName="工作表103"/>
  <dimension ref="A1:E53"/>
  <sheetViews>
    <sheetView workbookViewId="0"/>
  </sheetViews>
  <sheetFormatPr defaultRowHeight="16.2"/>
  <cols>
    <col min="2" max="2" width="16.109375" bestFit="1" customWidth="1"/>
    <col min="3" max="3" width="13.88671875" bestFit="1" customWidth="1"/>
    <col min="4" max="4" width="2.88671875" bestFit="1" customWidth="1"/>
  </cols>
  <sheetData>
    <row r="1" spans="1:5">
      <c r="A1">
        <v>1</v>
      </c>
      <c r="B1" t="s">
        <v>3107</v>
      </c>
      <c r="C1" t="s">
        <v>3663</v>
      </c>
      <c r="D1" t="s">
        <v>2504</v>
      </c>
      <c r="E1">
        <v>6</v>
      </c>
    </row>
    <row r="2" spans="1:5">
      <c r="A2">
        <v>2</v>
      </c>
      <c r="B2" t="s">
        <v>2582</v>
      </c>
      <c r="C2" t="s">
        <v>3662</v>
      </c>
      <c r="D2" t="s">
        <v>2504</v>
      </c>
      <c r="E2">
        <v>4</v>
      </c>
    </row>
    <row r="3" spans="1:5">
      <c r="A3">
        <v>3</v>
      </c>
      <c r="B3" t="s">
        <v>2514</v>
      </c>
      <c r="C3" t="s">
        <v>3576</v>
      </c>
      <c r="D3" t="s">
        <v>2504</v>
      </c>
      <c r="E3">
        <v>7</v>
      </c>
    </row>
    <row r="4" spans="1:5">
      <c r="A4">
        <v>4</v>
      </c>
      <c r="B4" t="s">
        <v>2637</v>
      </c>
      <c r="C4" t="s">
        <v>3731</v>
      </c>
      <c r="D4" t="s">
        <v>2504</v>
      </c>
      <c r="E4">
        <v>3</v>
      </c>
    </row>
    <row r="5" spans="1:5">
      <c r="A5">
        <v>5</v>
      </c>
      <c r="B5" t="s">
        <v>2639</v>
      </c>
      <c r="C5" t="s">
        <v>3732</v>
      </c>
      <c r="D5" t="s">
        <v>2504</v>
      </c>
      <c r="E5">
        <v>3</v>
      </c>
    </row>
    <row r="6" spans="1:5">
      <c r="A6">
        <v>6</v>
      </c>
      <c r="B6" t="s">
        <v>2956</v>
      </c>
      <c r="C6" t="s">
        <v>3664</v>
      </c>
      <c r="D6" t="s">
        <v>2504</v>
      </c>
      <c r="E6">
        <v>3</v>
      </c>
    </row>
    <row r="7" spans="1:5">
      <c r="A7">
        <v>7</v>
      </c>
      <c r="B7" t="s">
        <v>2958</v>
      </c>
      <c r="C7" t="s">
        <v>4137</v>
      </c>
      <c r="D7" t="s">
        <v>2504</v>
      </c>
      <c r="E7">
        <v>3</v>
      </c>
    </row>
    <row r="8" spans="1:5">
      <c r="A8">
        <v>8</v>
      </c>
      <c r="B8" t="s">
        <v>2960</v>
      </c>
      <c r="C8" t="s">
        <v>4138</v>
      </c>
      <c r="D8" t="s">
        <v>2504</v>
      </c>
      <c r="E8">
        <v>1</v>
      </c>
    </row>
    <row r="9" spans="1:5">
      <c r="A9">
        <v>9</v>
      </c>
      <c r="B9" t="s">
        <v>2962</v>
      </c>
      <c r="C9" t="s">
        <v>4139</v>
      </c>
      <c r="D9" t="s">
        <v>2504</v>
      </c>
      <c r="E9">
        <v>3</v>
      </c>
    </row>
    <row r="10" spans="1:5">
      <c r="A10">
        <v>10</v>
      </c>
      <c r="B10" t="s">
        <v>3109</v>
      </c>
      <c r="C10" t="s">
        <v>4063</v>
      </c>
      <c r="D10" t="s">
        <v>2504</v>
      </c>
      <c r="E10">
        <v>1</v>
      </c>
    </row>
    <row r="11" spans="1:5">
      <c r="A11">
        <v>11</v>
      </c>
      <c r="B11" t="s">
        <v>2966</v>
      </c>
      <c r="C11" t="s">
        <v>4140</v>
      </c>
      <c r="D11" t="s">
        <v>2504</v>
      </c>
      <c r="E11">
        <v>8</v>
      </c>
    </row>
    <row r="12" spans="1:5">
      <c r="A12">
        <v>12</v>
      </c>
      <c r="B12" t="s">
        <v>2968</v>
      </c>
      <c r="C12" t="s">
        <v>4141</v>
      </c>
      <c r="D12" t="s">
        <v>2504</v>
      </c>
      <c r="E12">
        <v>8</v>
      </c>
    </row>
    <row r="13" spans="1:5">
      <c r="A13">
        <v>13</v>
      </c>
      <c r="B13" t="s">
        <v>2969</v>
      </c>
      <c r="C13" t="s">
        <v>4142</v>
      </c>
      <c r="D13" t="s">
        <v>1940</v>
      </c>
      <c r="E13">
        <v>11</v>
      </c>
    </row>
    <row r="14" spans="1:5">
      <c r="A14">
        <v>14</v>
      </c>
      <c r="B14" t="s">
        <v>4143</v>
      </c>
      <c r="C14" t="s">
        <v>4144</v>
      </c>
      <c r="D14" t="s">
        <v>2511</v>
      </c>
      <c r="E14">
        <v>62</v>
      </c>
    </row>
    <row r="15" spans="1:5">
      <c r="A15">
        <v>15</v>
      </c>
      <c r="B15" t="s">
        <v>2971</v>
      </c>
      <c r="C15" t="s">
        <v>3735</v>
      </c>
      <c r="D15" t="s">
        <v>1940</v>
      </c>
      <c r="E15">
        <v>11</v>
      </c>
    </row>
    <row r="16" spans="1:5">
      <c r="A16">
        <v>16</v>
      </c>
      <c r="B16" t="s">
        <v>2973</v>
      </c>
      <c r="C16" t="s">
        <v>2974</v>
      </c>
      <c r="D16" t="s">
        <v>1940</v>
      </c>
      <c r="E16">
        <v>9</v>
      </c>
    </row>
    <row r="17" spans="1:5">
      <c r="A17">
        <v>17</v>
      </c>
      <c r="B17" t="s">
        <v>2975</v>
      </c>
      <c r="C17" t="s">
        <v>3736</v>
      </c>
      <c r="D17" t="s">
        <v>2504</v>
      </c>
      <c r="E17">
        <v>8</v>
      </c>
    </row>
    <row r="18" spans="1:5">
      <c r="A18">
        <v>18</v>
      </c>
      <c r="B18" t="s">
        <v>2977</v>
      </c>
      <c r="C18" t="s">
        <v>4145</v>
      </c>
      <c r="D18" t="s">
        <v>2504</v>
      </c>
      <c r="E18">
        <v>8</v>
      </c>
    </row>
    <row r="19" spans="1:5">
      <c r="A19">
        <v>19</v>
      </c>
      <c r="B19" t="s">
        <v>2979</v>
      </c>
      <c r="C19" t="s">
        <v>4146</v>
      </c>
      <c r="D19" t="s">
        <v>2504</v>
      </c>
      <c r="E19">
        <v>8</v>
      </c>
    </row>
    <row r="20" spans="1:5">
      <c r="A20">
        <v>20</v>
      </c>
      <c r="B20" t="s">
        <v>2981</v>
      </c>
      <c r="C20" t="s">
        <v>4147</v>
      </c>
      <c r="D20" t="s">
        <v>2504</v>
      </c>
      <c r="E20">
        <v>8</v>
      </c>
    </row>
    <row r="21" spans="1:5">
      <c r="A21">
        <v>21</v>
      </c>
      <c r="B21" t="s">
        <v>2983</v>
      </c>
      <c r="C21" t="s">
        <v>4070</v>
      </c>
      <c r="D21" t="s">
        <v>2504</v>
      </c>
      <c r="E21">
        <v>2</v>
      </c>
    </row>
    <row r="22" spans="1:5">
      <c r="A22">
        <v>22</v>
      </c>
      <c r="B22" t="s">
        <v>2985</v>
      </c>
      <c r="C22" t="s">
        <v>4054</v>
      </c>
      <c r="D22" t="s">
        <v>2504</v>
      </c>
      <c r="E22">
        <v>2</v>
      </c>
    </row>
    <row r="23" spans="1:5">
      <c r="A23">
        <v>23</v>
      </c>
      <c r="B23" t="s">
        <v>2987</v>
      </c>
      <c r="C23" t="s">
        <v>4148</v>
      </c>
      <c r="D23" t="s">
        <v>2504</v>
      </c>
      <c r="E23">
        <v>3</v>
      </c>
    </row>
    <row r="24" spans="1:5">
      <c r="A24">
        <v>24</v>
      </c>
      <c r="B24" t="s">
        <v>2989</v>
      </c>
      <c r="C24" t="s">
        <v>4149</v>
      </c>
      <c r="D24" t="s">
        <v>2504</v>
      </c>
      <c r="E24">
        <v>2</v>
      </c>
    </row>
    <row r="25" spans="1:5">
      <c r="A25">
        <v>25</v>
      </c>
      <c r="B25" t="s">
        <v>2991</v>
      </c>
      <c r="C25" t="s">
        <v>2992</v>
      </c>
      <c r="D25" t="s">
        <v>2504</v>
      </c>
      <c r="E25">
        <v>3</v>
      </c>
    </row>
    <row r="26" spans="1:5">
      <c r="A26">
        <v>26</v>
      </c>
      <c r="B26" t="s">
        <v>2993</v>
      </c>
      <c r="C26" t="s">
        <v>4150</v>
      </c>
      <c r="D26" t="s">
        <v>2504</v>
      </c>
      <c r="E26">
        <v>1</v>
      </c>
    </row>
    <row r="27" spans="1:5">
      <c r="A27">
        <v>27</v>
      </c>
      <c r="B27" t="s">
        <v>2995</v>
      </c>
      <c r="C27" t="s">
        <v>4151</v>
      </c>
      <c r="D27" t="s">
        <v>2504</v>
      </c>
      <c r="E27">
        <v>8</v>
      </c>
    </row>
    <row r="28" spans="1:5">
      <c r="A28">
        <v>28</v>
      </c>
      <c r="B28" t="s">
        <v>2997</v>
      </c>
      <c r="C28" t="s">
        <v>4066</v>
      </c>
      <c r="D28" t="s">
        <v>2504</v>
      </c>
      <c r="E28">
        <v>1</v>
      </c>
    </row>
    <row r="29" spans="1:5">
      <c r="A29">
        <v>29</v>
      </c>
      <c r="B29" t="s">
        <v>2999</v>
      </c>
      <c r="C29" t="s">
        <v>4067</v>
      </c>
      <c r="D29" t="s">
        <v>2504</v>
      </c>
      <c r="E29">
        <v>4</v>
      </c>
    </row>
    <row r="30" spans="1:5">
      <c r="A30">
        <v>30</v>
      </c>
      <c r="B30" t="s">
        <v>3001</v>
      </c>
      <c r="C30" t="s">
        <v>4068</v>
      </c>
      <c r="D30" t="s">
        <v>2504</v>
      </c>
      <c r="E30">
        <v>14</v>
      </c>
    </row>
    <row r="31" spans="1:5">
      <c r="A31">
        <v>31</v>
      </c>
      <c r="B31" t="s">
        <v>3003</v>
      </c>
      <c r="C31" t="s">
        <v>4069</v>
      </c>
      <c r="D31" t="s">
        <v>2511</v>
      </c>
      <c r="E31">
        <v>1</v>
      </c>
    </row>
    <row r="32" spans="1:5">
      <c r="A32">
        <v>32</v>
      </c>
      <c r="B32" t="s">
        <v>3005</v>
      </c>
      <c r="C32" t="s">
        <v>3984</v>
      </c>
      <c r="D32" t="s">
        <v>1940</v>
      </c>
      <c r="E32">
        <v>7</v>
      </c>
    </row>
    <row r="33" spans="1:5">
      <c r="A33">
        <v>33</v>
      </c>
      <c r="B33" t="s">
        <v>3007</v>
      </c>
      <c r="C33" t="s">
        <v>3986</v>
      </c>
      <c r="D33" t="s">
        <v>1940</v>
      </c>
      <c r="E33">
        <v>7</v>
      </c>
    </row>
    <row r="34" spans="1:5">
      <c r="A34">
        <v>34</v>
      </c>
      <c r="B34" t="s">
        <v>3009</v>
      </c>
      <c r="C34" t="s">
        <v>3988</v>
      </c>
      <c r="D34" t="s">
        <v>1940</v>
      </c>
      <c r="E34">
        <v>7</v>
      </c>
    </row>
    <row r="35" spans="1:5">
      <c r="A35">
        <v>35</v>
      </c>
      <c r="B35" t="s">
        <v>3011</v>
      </c>
      <c r="C35" t="s">
        <v>3012</v>
      </c>
      <c r="D35" t="s">
        <v>2511</v>
      </c>
      <c r="E35">
        <v>2</v>
      </c>
    </row>
    <row r="36" spans="1:5">
      <c r="A36">
        <v>36</v>
      </c>
      <c r="B36" t="s">
        <v>3013</v>
      </c>
      <c r="C36" t="s">
        <v>4050</v>
      </c>
      <c r="D36" t="s">
        <v>2504</v>
      </c>
      <c r="E36">
        <v>1</v>
      </c>
    </row>
    <row r="37" spans="1:5">
      <c r="A37">
        <v>37</v>
      </c>
      <c r="B37" t="s">
        <v>3015</v>
      </c>
      <c r="C37" t="s">
        <v>3016</v>
      </c>
      <c r="D37" t="s">
        <v>2504</v>
      </c>
      <c r="E37">
        <v>2</v>
      </c>
    </row>
    <row r="38" spans="1:5">
      <c r="A38">
        <v>38</v>
      </c>
      <c r="B38" t="s">
        <v>3017</v>
      </c>
      <c r="C38" t="s">
        <v>4152</v>
      </c>
      <c r="D38" t="s">
        <v>2504</v>
      </c>
      <c r="E38">
        <v>8</v>
      </c>
    </row>
    <row r="39" spans="1:5">
      <c r="A39">
        <v>39</v>
      </c>
      <c r="B39" t="s">
        <v>3019</v>
      </c>
      <c r="C39" t="s">
        <v>3020</v>
      </c>
      <c r="D39" t="s">
        <v>2504</v>
      </c>
      <c r="E39">
        <v>8</v>
      </c>
    </row>
    <row r="40" spans="1:5">
      <c r="A40">
        <v>40</v>
      </c>
      <c r="B40" t="s">
        <v>3021</v>
      </c>
      <c r="C40" t="s">
        <v>4105</v>
      </c>
      <c r="D40" t="s">
        <v>1940</v>
      </c>
      <c r="E40">
        <v>5</v>
      </c>
    </row>
    <row r="41" spans="1:5">
      <c r="A41">
        <v>41</v>
      </c>
      <c r="B41" t="s">
        <v>2835</v>
      </c>
      <c r="C41" t="s">
        <v>3737</v>
      </c>
      <c r="D41" t="s">
        <v>1940</v>
      </c>
      <c r="E41">
        <v>6</v>
      </c>
    </row>
    <row r="42" spans="1:5">
      <c r="A42">
        <v>42</v>
      </c>
      <c r="B42" t="s">
        <v>3023</v>
      </c>
      <c r="C42" t="s">
        <v>3024</v>
      </c>
      <c r="D42" t="s">
        <v>2504</v>
      </c>
      <c r="E42">
        <v>8</v>
      </c>
    </row>
    <row r="43" spans="1:5">
      <c r="A43">
        <v>43</v>
      </c>
      <c r="B43" t="s">
        <v>3025</v>
      </c>
      <c r="C43" t="s">
        <v>3026</v>
      </c>
      <c r="D43" t="s">
        <v>2504</v>
      </c>
      <c r="E43">
        <v>7</v>
      </c>
    </row>
    <row r="44" spans="1:5">
      <c r="A44">
        <v>44</v>
      </c>
      <c r="B44" t="s">
        <v>4153</v>
      </c>
      <c r="C44" t="s">
        <v>3028</v>
      </c>
      <c r="D44" t="s">
        <v>2511</v>
      </c>
      <c r="E44">
        <v>4</v>
      </c>
    </row>
    <row r="45" spans="1:5">
      <c r="A45">
        <v>45</v>
      </c>
      <c r="B45" t="s">
        <v>3029</v>
      </c>
      <c r="C45" t="s">
        <v>4154</v>
      </c>
      <c r="D45" t="s">
        <v>1940</v>
      </c>
      <c r="E45">
        <v>7</v>
      </c>
    </row>
    <row r="46" spans="1:5">
      <c r="A46">
        <v>46</v>
      </c>
      <c r="B46" t="s">
        <v>4155</v>
      </c>
      <c r="C46" t="s">
        <v>4156</v>
      </c>
      <c r="D46" t="s">
        <v>2511</v>
      </c>
      <c r="E46">
        <v>1</v>
      </c>
    </row>
    <row r="47" spans="1:5">
      <c r="A47">
        <v>47</v>
      </c>
      <c r="B47" t="s">
        <v>4157</v>
      </c>
      <c r="C47" t="s">
        <v>4158</v>
      </c>
      <c r="D47" t="s">
        <v>2504</v>
      </c>
      <c r="E47">
        <v>8</v>
      </c>
    </row>
    <row r="48" spans="1:5">
      <c r="A48">
        <v>48</v>
      </c>
      <c r="B48" t="s">
        <v>3031</v>
      </c>
      <c r="C48" t="s">
        <v>3032</v>
      </c>
      <c r="D48" t="s">
        <v>2511</v>
      </c>
      <c r="E48">
        <v>2</v>
      </c>
    </row>
    <row r="49" spans="1:5">
      <c r="A49">
        <v>49</v>
      </c>
      <c r="B49" t="s">
        <v>4119</v>
      </c>
      <c r="C49" t="s">
        <v>4120</v>
      </c>
      <c r="D49" t="s">
        <v>2511</v>
      </c>
      <c r="E49">
        <v>62</v>
      </c>
    </row>
    <row r="50" spans="1:5">
      <c r="A50">
        <v>50</v>
      </c>
      <c r="B50" t="s">
        <v>4121</v>
      </c>
      <c r="C50" t="s">
        <v>4122</v>
      </c>
      <c r="D50" t="s">
        <v>2511</v>
      </c>
      <c r="E50">
        <v>10</v>
      </c>
    </row>
    <row r="51" spans="1:5">
      <c r="A51">
        <v>51</v>
      </c>
      <c r="B51" t="s">
        <v>4123</v>
      </c>
      <c r="C51" t="s">
        <v>4124</v>
      </c>
      <c r="D51" t="s">
        <v>2511</v>
      </c>
      <c r="E51">
        <v>1</v>
      </c>
    </row>
    <row r="52" spans="1:5">
      <c r="A52">
        <v>52</v>
      </c>
      <c r="B52" t="s">
        <v>4159</v>
      </c>
      <c r="C52" t="s">
        <v>4160</v>
      </c>
      <c r="D52" t="s">
        <v>1940</v>
      </c>
      <c r="E52">
        <v>11</v>
      </c>
    </row>
    <row r="53" spans="1:5">
      <c r="A53">
        <v>53</v>
      </c>
      <c r="B53" t="s">
        <v>2546</v>
      </c>
      <c r="C53" t="s">
        <v>3680</v>
      </c>
      <c r="D53" t="s">
        <v>1940</v>
      </c>
      <c r="E53">
        <v>7</v>
      </c>
    </row>
  </sheetData>
  <phoneticPr fontId="2"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工作表104"/>
  <dimension ref="A1:E11"/>
  <sheetViews>
    <sheetView zoomScale="160" zoomScaleNormal="160" workbookViewId="0">
      <selection activeCell="C3" sqref="C3"/>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4161</v>
      </c>
      <c r="C1" t="s">
        <v>4162</v>
      </c>
      <c r="D1" t="s">
        <v>2504</v>
      </c>
      <c r="E1">
        <v>10</v>
      </c>
    </row>
    <row r="2" spans="1:5">
      <c r="A2">
        <v>2</v>
      </c>
      <c r="B2" t="s">
        <v>4163</v>
      </c>
      <c r="C2" t="s">
        <v>4164</v>
      </c>
      <c r="D2" t="s">
        <v>2504</v>
      </c>
      <c r="E2">
        <v>7</v>
      </c>
    </row>
    <row r="3" spans="1:5">
      <c r="A3">
        <v>3</v>
      </c>
      <c r="B3" t="s">
        <v>4165</v>
      </c>
      <c r="C3" t="s">
        <v>4166</v>
      </c>
      <c r="D3" t="s">
        <v>2504</v>
      </c>
      <c r="E3">
        <v>8</v>
      </c>
    </row>
    <row r="4" spans="1:5">
      <c r="A4">
        <v>4</v>
      </c>
      <c r="B4" t="s">
        <v>4167</v>
      </c>
      <c r="C4" t="s">
        <v>4168</v>
      </c>
      <c r="D4" t="s">
        <v>2511</v>
      </c>
      <c r="E4">
        <v>1</v>
      </c>
    </row>
    <row r="5" spans="1:5">
      <c r="A5">
        <v>5</v>
      </c>
      <c r="B5" t="s">
        <v>4169</v>
      </c>
      <c r="C5" t="s">
        <v>3858</v>
      </c>
      <c r="D5" t="s">
        <v>2511</v>
      </c>
      <c r="E5">
        <v>16</v>
      </c>
    </row>
    <row r="6" spans="1:5">
      <c r="A6">
        <v>6</v>
      </c>
      <c r="B6" t="s">
        <v>3634</v>
      </c>
      <c r="C6" t="s">
        <v>3663</v>
      </c>
      <c r="D6" t="s">
        <v>2504</v>
      </c>
      <c r="E6">
        <v>6</v>
      </c>
    </row>
    <row r="7" spans="1:5">
      <c r="A7">
        <v>7</v>
      </c>
      <c r="B7" t="s">
        <v>4170</v>
      </c>
      <c r="C7" t="s">
        <v>4171</v>
      </c>
      <c r="D7" t="s">
        <v>1940</v>
      </c>
      <c r="E7">
        <v>6</v>
      </c>
    </row>
    <row r="8" spans="1:5">
      <c r="A8">
        <v>8</v>
      </c>
      <c r="B8" t="s">
        <v>4172</v>
      </c>
      <c r="C8" t="s">
        <v>4173</v>
      </c>
      <c r="D8" t="s">
        <v>2504</v>
      </c>
      <c r="E8">
        <v>5</v>
      </c>
    </row>
    <row r="9" spans="1:5">
      <c r="A9">
        <v>9</v>
      </c>
      <c r="B9" t="s">
        <v>4174</v>
      </c>
      <c r="C9" t="s">
        <v>4175</v>
      </c>
      <c r="D9" t="s">
        <v>2504</v>
      </c>
      <c r="E9">
        <v>5</v>
      </c>
    </row>
    <row r="10" spans="1:5">
      <c r="A10">
        <v>10</v>
      </c>
      <c r="B10" t="s">
        <v>4176</v>
      </c>
      <c r="C10" t="s">
        <v>4177</v>
      </c>
      <c r="D10" t="s">
        <v>2504</v>
      </c>
      <c r="E10">
        <v>4</v>
      </c>
    </row>
    <row r="11" spans="1:5">
      <c r="A11">
        <v>11</v>
      </c>
      <c r="B11" t="s">
        <v>2546</v>
      </c>
      <c r="C11" t="s">
        <v>3680</v>
      </c>
      <c r="D11" t="s">
        <v>1940</v>
      </c>
      <c r="E11">
        <v>7</v>
      </c>
    </row>
  </sheetData>
  <phoneticPr fontId="2"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工作表105"/>
  <dimension ref="A1:E6"/>
  <sheetViews>
    <sheetView workbookViewId="0">
      <selection activeCell="J12" sqref="J12"/>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4178</v>
      </c>
      <c r="C1" t="s">
        <v>4179</v>
      </c>
      <c r="D1" t="s">
        <v>2511</v>
      </c>
      <c r="E1">
        <v>6</v>
      </c>
    </row>
    <row r="2" spans="1:5">
      <c r="A2">
        <v>2</v>
      </c>
      <c r="B2" t="s">
        <v>4180</v>
      </c>
      <c r="C2" t="s">
        <v>3850</v>
      </c>
      <c r="D2" t="s">
        <v>2511</v>
      </c>
      <c r="E2">
        <v>12</v>
      </c>
    </row>
    <row r="3" spans="1:5">
      <c r="A3">
        <v>3</v>
      </c>
      <c r="B3" t="s">
        <v>4181</v>
      </c>
      <c r="C3" t="s">
        <v>4182</v>
      </c>
      <c r="D3" t="s">
        <v>2511</v>
      </c>
      <c r="E3">
        <v>6</v>
      </c>
    </row>
    <row r="4" spans="1:5">
      <c r="A4">
        <v>4</v>
      </c>
      <c r="B4" t="s">
        <v>4183</v>
      </c>
      <c r="C4" t="s">
        <v>4184</v>
      </c>
      <c r="D4" t="s">
        <v>2511</v>
      </c>
      <c r="E4">
        <v>12</v>
      </c>
    </row>
    <row r="5" spans="1:5">
      <c r="A5">
        <v>5</v>
      </c>
      <c r="B5" t="s">
        <v>4185</v>
      </c>
      <c r="C5" t="s">
        <v>4186</v>
      </c>
      <c r="D5" t="s">
        <v>2511</v>
      </c>
      <c r="E5">
        <v>1</v>
      </c>
    </row>
    <row r="6" spans="1:5">
      <c r="A6">
        <v>6</v>
      </c>
      <c r="B6" t="s">
        <v>2546</v>
      </c>
      <c r="C6" t="s">
        <v>3680</v>
      </c>
      <c r="D6" t="s">
        <v>1940</v>
      </c>
      <c r="E6">
        <v>7</v>
      </c>
    </row>
  </sheetData>
  <phoneticPr fontId="2"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工作表106"/>
  <dimension ref="A1:F8"/>
  <sheetViews>
    <sheetView workbookViewId="0"/>
  </sheetViews>
  <sheetFormatPr defaultRowHeight="16.2"/>
  <cols>
    <col min="1" max="1" width="2.44140625" bestFit="1" customWidth="1"/>
    <col min="2" max="3" width="16.109375" bestFit="1" customWidth="1"/>
    <col min="4" max="4" width="2.88671875" bestFit="1" customWidth="1"/>
    <col min="5" max="5" width="3.44140625" bestFit="1" customWidth="1"/>
    <col min="6" max="6" width="2.44140625" bestFit="1" customWidth="1"/>
  </cols>
  <sheetData>
    <row r="1" spans="1:6">
      <c r="A1">
        <v>1</v>
      </c>
      <c r="B1" t="s">
        <v>4187</v>
      </c>
      <c r="C1" t="s">
        <v>4188</v>
      </c>
      <c r="D1" t="s">
        <v>2504</v>
      </c>
      <c r="E1">
        <v>3</v>
      </c>
    </row>
    <row r="2" spans="1:6">
      <c r="A2">
        <v>2</v>
      </c>
      <c r="B2" t="s">
        <v>4189</v>
      </c>
      <c r="C2" t="s">
        <v>4190</v>
      </c>
      <c r="D2" t="s">
        <v>2504</v>
      </c>
      <c r="E2">
        <v>3</v>
      </c>
    </row>
    <row r="3" spans="1:6">
      <c r="A3">
        <v>3</v>
      </c>
      <c r="B3" t="s">
        <v>4191</v>
      </c>
      <c r="C3" t="s">
        <v>4192</v>
      </c>
      <c r="D3" t="s">
        <v>1940</v>
      </c>
      <c r="E3">
        <v>5</v>
      </c>
      <c r="F3">
        <v>2</v>
      </c>
    </row>
    <row r="4" spans="1:6">
      <c r="A4">
        <v>4</v>
      </c>
      <c r="B4" t="s">
        <v>3470</v>
      </c>
      <c r="C4" t="s">
        <v>3471</v>
      </c>
      <c r="D4" t="s">
        <v>2504</v>
      </c>
      <c r="E4">
        <v>4</v>
      </c>
    </row>
    <row r="5" spans="1:6">
      <c r="A5">
        <v>5</v>
      </c>
      <c r="B5" t="s">
        <v>3472</v>
      </c>
      <c r="C5" t="s">
        <v>3473</v>
      </c>
      <c r="D5" t="s">
        <v>2504</v>
      </c>
      <c r="E5">
        <v>14</v>
      </c>
    </row>
    <row r="6" spans="1:6">
      <c r="A6">
        <v>6</v>
      </c>
      <c r="B6" t="s">
        <v>3474</v>
      </c>
      <c r="C6" t="s">
        <v>3231</v>
      </c>
      <c r="D6" t="s">
        <v>2504</v>
      </c>
      <c r="E6">
        <v>4</v>
      </c>
    </row>
    <row r="7" spans="1:6">
      <c r="A7">
        <v>7</v>
      </c>
      <c r="B7" t="s">
        <v>3475</v>
      </c>
      <c r="C7" t="s">
        <v>3476</v>
      </c>
      <c r="D7" t="s">
        <v>2504</v>
      </c>
      <c r="E7">
        <v>14</v>
      </c>
    </row>
    <row r="8" spans="1:6">
      <c r="A8">
        <v>8</v>
      </c>
      <c r="B8" t="s">
        <v>2546</v>
      </c>
      <c r="C8" t="s">
        <v>3477</v>
      </c>
      <c r="D8" t="s">
        <v>1940</v>
      </c>
      <c r="E8">
        <v>7</v>
      </c>
    </row>
  </sheetData>
  <phoneticPr fontId="2"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工作表107"/>
  <dimension ref="A1:Q30"/>
  <sheetViews>
    <sheetView workbookViewId="0">
      <selection activeCell="J4" sqref="J4:K2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17" s="2" customFormat="1">
      <c r="A1" s="105" t="s">
        <v>6710</v>
      </c>
      <c r="B1" s="105"/>
      <c r="C1" s="72" t="s">
        <v>5846</v>
      </c>
      <c r="D1" s="2" t="s">
        <v>560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3107</v>
      </c>
      <c r="C3" t="s">
        <v>3663</v>
      </c>
      <c r="D3" t="s">
        <v>2504</v>
      </c>
      <c r="E3">
        <v>6</v>
      </c>
      <c r="J3" t="s">
        <v>6176</v>
      </c>
      <c r="K3" t="s">
        <v>6226</v>
      </c>
      <c r="L3" t="s">
        <v>8579</v>
      </c>
      <c r="M3" t="s">
        <v>3108</v>
      </c>
      <c r="N3" t="s">
        <v>6762</v>
      </c>
      <c r="O3">
        <v>6</v>
      </c>
      <c r="P3">
        <v>0</v>
      </c>
    </row>
    <row r="4" spans="1:17">
      <c r="A4">
        <v>2</v>
      </c>
      <c r="B4" t="s">
        <v>4193</v>
      </c>
      <c r="C4" t="s">
        <v>4194</v>
      </c>
      <c r="D4" t="s">
        <v>2511</v>
      </c>
      <c r="E4">
        <v>3</v>
      </c>
      <c r="I4" t="s">
        <v>8617</v>
      </c>
      <c r="J4" s="72" t="s">
        <v>6176</v>
      </c>
      <c r="K4" s="72" t="s">
        <v>6226</v>
      </c>
      <c r="L4" t="s">
        <v>8580</v>
      </c>
      <c r="M4" t="s">
        <v>8581</v>
      </c>
      <c r="N4" t="s">
        <v>6731</v>
      </c>
      <c r="O4">
        <v>3</v>
      </c>
      <c r="P4">
        <v>0</v>
      </c>
    </row>
    <row r="5" spans="1:17">
      <c r="A5">
        <v>3</v>
      </c>
      <c r="B5" t="s">
        <v>4195</v>
      </c>
      <c r="C5" t="s">
        <v>3858</v>
      </c>
      <c r="D5" t="s">
        <v>2511</v>
      </c>
      <c r="E5">
        <v>20</v>
      </c>
      <c r="I5" t="s">
        <v>8618</v>
      </c>
      <c r="J5" s="72" t="s">
        <v>6176</v>
      </c>
      <c r="K5" s="72" t="s">
        <v>6226</v>
      </c>
      <c r="L5" t="s">
        <v>8582</v>
      </c>
      <c r="M5" t="s">
        <v>2796</v>
      </c>
      <c r="N5" t="s">
        <v>6731</v>
      </c>
      <c r="O5">
        <v>20</v>
      </c>
      <c r="P5">
        <v>0</v>
      </c>
    </row>
    <row r="6" spans="1:17">
      <c r="A6">
        <v>4</v>
      </c>
      <c r="B6" t="s">
        <v>4196</v>
      </c>
      <c r="C6" t="s">
        <v>4197</v>
      </c>
      <c r="D6" t="s">
        <v>2511</v>
      </c>
      <c r="E6">
        <v>20</v>
      </c>
      <c r="I6" t="s">
        <v>8619</v>
      </c>
      <c r="J6" s="72" t="s">
        <v>6176</v>
      </c>
      <c r="K6" s="72" t="s">
        <v>6226</v>
      </c>
      <c r="L6" t="s">
        <v>8488</v>
      </c>
      <c r="M6" t="s">
        <v>8583</v>
      </c>
      <c r="N6" t="s">
        <v>6731</v>
      </c>
      <c r="O6">
        <v>20</v>
      </c>
      <c r="P6">
        <v>0</v>
      </c>
    </row>
    <row r="7" spans="1:17">
      <c r="A7">
        <v>5</v>
      </c>
      <c r="B7" t="s">
        <v>4198</v>
      </c>
      <c r="C7" t="s">
        <v>4199</v>
      </c>
      <c r="D7" t="s">
        <v>2511</v>
      </c>
      <c r="E7">
        <v>3</v>
      </c>
      <c r="I7" t="s">
        <v>8620</v>
      </c>
      <c r="J7" s="72" t="s">
        <v>6176</v>
      </c>
      <c r="K7" s="72" t="s">
        <v>6226</v>
      </c>
      <c r="L7" t="s">
        <v>8584</v>
      </c>
      <c r="M7" t="s">
        <v>8585</v>
      </c>
      <c r="N7" t="s">
        <v>6762</v>
      </c>
      <c r="O7">
        <v>2</v>
      </c>
      <c r="P7">
        <v>0</v>
      </c>
    </row>
    <row r="8" spans="1:17">
      <c r="A8">
        <v>6</v>
      </c>
      <c r="B8" t="s">
        <v>4200</v>
      </c>
      <c r="C8" t="s">
        <v>4201</v>
      </c>
      <c r="D8" t="s">
        <v>2504</v>
      </c>
      <c r="E8">
        <v>8</v>
      </c>
      <c r="J8" s="72" t="s">
        <v>6176</v>
      </c>
      <c r="K8" s="72" t="s">
        <v>6226</v>
      </c>
      <c r="L8" t="s">
        <v>8586</v>
      </c>
      <c r="M8" t="s">
        <v>8587</v>
      </c>
      <c r="N8" t="s">
        <v>7321</v>
      </c>
      <c r="O8">
        <v>8</v>
      </c>
      <c r="P8">
        <v>0</v>
      </c>
    </row>
    <row r="9" spans="1:17">
      <c r="A9">
        <v>7</v>
      </c>
      <c r="B9" t="s">
        <v>4202</v>
      </c>
      <c r="C9" t="s">
        <v>4203</v>
      </c>
      <c r="D9" t="s">
        <v>2511</v>
      </c>
      <c r="E9">
        <v>60</v>
      </c>
      <c r="J9" s="72" t="s">
        <v>6176</v>
      </c>
      <c r="K9" s="72" t="s">
        <v>6226</v>
      </c>
      <c r="L9" t="s">
        <v>8588</v>
      </c>
      <c r="M9" t="s">
        <v>8589</v>
      </c>
      <c r="N9" t="s">
        <v>6742</v>
      </c>
      <c r="O9">
        <v>60</v>
      </c>
      <c r="P9">
        <v>0</v>
      </c>
    </row>
    <row r="10" spans="1:17">
      <c r="A10">
        <v>8</v>
      </c>
      <c r="B10" t="s">
        <v>4204</v>
      </c>
      <c r="C10" t="s">
        <v>4205</v>
      </c>
      <c r="D10" t="s">
        <v>2511</v>
      </c>
      <c r="E10">
        <v>60</v>
      </c>
      <c r="J10" s="72" t="s">
        <v>6176</v>
      </c>
      <c r="K10" s="72" t="s">
        <v>6226</v>
      </c>
      <c r="L10" t="s">
        <v>8590</v>
      </c>
      <c r="M10" t="s">
        <v>4205</v>
      </c>
      <c r="N10" t="s">
        <v>6742</v>
      </c>
      <c r="O10">
        <v>60</v>
      </c>
      <c r="P10">
        <v>0</v>
      </c>
    </row>
    <row r="11" spans="1:17">
      <c r="A11">
        <v>9</v>
      </c>
      <c r="B11" t="s">
        <v>4206</v>
      </c>
      <c r="C11" t="s">
        <v>4207</v>
      </c>
      <c r="D11" t="s">
        <v>2511</v>
      </c>
      <c r="E11">
        <v>20</v>
      </c>
      <c r="J11" s="72" t="s">
        <v>6176</v>
      </c>
      <c r="K11" s="72" t="s">
        <v>6226</v>
      </c>
      <c r="L11" t="s">
        <v>8591</v>
      </c>
      <c r="M11" t="s">
        <v>4207</v>
      </c>
      <c r="N11" t="s">
        <v>6731</v>
      </c>
      <c r="O11">
        <v>20</v>
      </c>
      <c r="P11">
        <v>0</v>
      </c>
    </row>
    <row r="12" spans="1:17">
      <c r="A12">
        <v>10</v>
      </c>
      <c r="B12" t="s">
        <v>4208</v>
      </c>
      <c r="C12" t="s">
        <v>4209</v>
      </c>
      <c r="D12" t="s">
        <v>2504</v>
      </c>
      <c r="E12">
        <v>8</v>
      </c>
      <c r="J12" s="72" t="s">
        <v>6176</v>
      </c>
      <c r="K12" s="72" t="s">
        <v>6226</v>
      </c>
      <c r="L12" t="s">
        <v>8592</v>
      </c>
      <c r="M12" t="s">
        <v>8593</v>
      </c>
      <c r="N12" t="s">
        <v>7321</v>
      </c>
      <c r="O12">
        <v>8</v>
      </c>
      <c r="P12">
        <v>0</v>
      </c>
    </row>
    <row r="13" spans="1:17">
      <c r="A13">
        <v>11</v>
      </c>
      <c r="B13" t="s">
        <v>4210</v>
      </c>
      <c r="C13" t="s">
        <v>4211</v>
      </c>
      <c r="D13" t="s">
        <v>2504</v>
      </c>
      <c r="E13">
        <v>8</v>
      </c>
      <c r="J13" s="72" t="s">
        <v>6176</v>
      </c>
      <c r="K13" s="72" t="s">
        <v>6226</v>
      </c>
      <c r="L13" t="s">
        <v>8594</v>
      </c>
      <c r="M13" t="s">
        <v>8595</v>
      </c>
      <c r="N13" t="s">
        <v>7321</v>
      </c>
      <c r="O13">
        <v>8</v>
      </c>
      <c r="P13">
        <v>0</v>
      </c>
    </row>
    <row r="14" spans="1:17">
      <c r="A14">
        <v>12</v>
      </c>
      <c r="B14" t="s">
        <v>4212</v>
      </c>
      <c r="C14" t="s">
        <v>4213</v>
      </c>
      <c r="D14" t="s">
        <v>2511</v>
      </c>
      <c r="E14">
        <v>4</v>
      </c>
      <c r="I14" t="s">
        <v>8621</v>
      </c>
      <c r="J14" s="72" t="s">
        <v>6176</v>
      </c>
      <c r="K14" s="72" t="s">
        <v>6226</v>
      </c>
      <c r="L14" t="s">
        <v>8596</v>
      </c>
      <c r="M14" t="s">
        <v>8597</v>
      </c>
      <c r="N14" t="s">
        <v>6762</v>
      </c>
      <c r="O14">
        <v>2</v>
      </c>
      <c r="P14">
        <v>0</v>
      </c>
    </row>
    <row r="15" spans="1:17">
      <c r="A15">
        <v>13</v>
      </c>
      <c r="B15" t="s">
        <v>4214</v>
      </c>
      <c r="C15" t="s">
        <v>4215</v>
      </c>
      <c r="D15" t="s">
        <v>1940</v>
      </c>
      <c r="E15">
        <v>11</v>
      </c>
      <c r="J15" s="72" t="s">
        <v>6176</v>
      </c>
      <c r="K15" s="72" t="s">
        <v>6226</v>
      </c>
      <c r="L15" t="s">
        <v>8598</v>
      </c>
      <c r="M15" t="s">
        <v>8599</v>
      </c>
      <c r="N15" t="s">
        <v>6762</v>
      </c>
      <c r="O15">
        <v>14</v>
      </c>
      <c r="P15">
        <v>0</v>
      </c>
    </row>
    <row r="16" spans="1:17">
      <c r="A16">
        <v>14</v>
      </c>
      <c r="B16" t="s">
        <v>4216</v>
      </c>
      <c r="C16" t="s">
        <v>4217</v>
      </c>
      <c r="D16" t="s">
        <v>1940</v>
      </c>
      <c r="E16">
        <v>5</v>
      </c>
      <c r="F16">
        <v>2</v>
      </c>
      <c r="J16" s="72" t="s">
        <v>6176</v>
      </c>
      <c r="K16" s="72" t="s">
        <v>6226</v>
      </c>
      <c r="L16" t="s">
        <v>8600</v>
      </c>
      <c r="M16" t="s">
        <v>8601</v>
      </c>
      <c r="N16" t="s">
        <v>6762</v>
      </c>
      <c r="O16">
        <v>5</v>
      </c>
      <c r="P16">
        <v>3</v>
      </c>
    </row>
    <row r="17" spans="1:16">
      <c r="A17">
        <v>15</v>
      </c>
      <c r="B17" t="s">
        <v>4218</v>
      </c>
      <c r="C17" t="s">
        <v>4219</v>
      </c>
      <c r="D17" t="s">
        <v>1940</v>
      </c>
      <c r="E17">
        <v>11</v>
      </c>
      <c r="J17" s="72" t="s">
        <v>6176</v>
      </c>
      <c r="K17" s="72" t="s">
        <v>6226</v>
      </c>
      <c r="L17" t="s">
        <v>8602</v>
      </c>
      <c r="M17" t="s">
        <v>8603</v>
      </c>
      <c r="N17" t="s">
        <v>6762</v>
      </c>
      <c r="O17">
        <v>14</v>
      </c>
      <c r="P17">
        <v>0</v>
      </c>
    </row>
    <row r="18" spans="1:16">
      <c r="A18">
        <v>16</v>
      </c>
      <c r="B18" t="s">
        <v>4220</v>
      </c>
      <c r="C18" t="s">
        <v>4221</v>
      </c>
      <c r="D18" t="s">
        <v>1940</v>
      </c>
      <c r="E18">
        <v>11</v>
      </c>
      <c r="J18" s="72" t="s">
        <v>6176</v>
      </c>
      <c r="K18" s="72" t="s">
        <v>6226</v>
      </c>
      <c r="L18" t="s">
        <v>8604</v>
      </c>
      <c r="M18" t="s">
        <v>8605</v>
      </c>
      <c r="N18" t="s">
        <v>6762</v>
      </c>
      <c r="O18">
        <v>14</v>
      </c>
      <c r="P18">
        <v>0</v>
      </c>
    </row>
    <row r="19" spans="1:16">
      <c r="A19">
        <v>17</v>
      </c>
      <c r="B19" t="s">
        <v>4222</v>
      </c>
      <c r="C19" t="s">
        <v>4223</v>
      </c>
      <c r="D19" t="s">
        <v>1940</v>
      </c>
      <c r="E19">
        <v>11</v>
      </c>
      <c r="J19" s="72" t="s">
        <v>6176</v>
      </c>
      <c r="K19" s="72" t="s">
        <v>6226</v>
      </c>
      <c r="L19" t="s">
        <v>8606</v>
      </c>
      <c r="M19" t="s">
        <v>8607</v>
      </c>
      <c r="N19" t="s">
        <v>6762</v>
      </c>
      <c r="O19">
        <v>14</v>
      </c>
      <c r="P19">
        <v>0</v>
      </c>
    </row>
    <row r="20" spans="1:16">
      <c r="A20">
        <v>18</v>
      </c>
      <c r="B20" t="s">
        <v>4224</v>
      </c>
      <c r="C20" t="s">
        <v>4225</v>
      </c>
      <c r="D20" t="s">
        <v>2511</v>
      </c>
      <c r="E20">
        <v>14</v>
      </c>
      <c r="J20" s="72" t="s">
        <v>6176</v>
      </c>
      <c r="K20" s="72" t="s">
        <v>6226</v>
      </c>
      <c r="L20" t="s">
        <v>8608</v>
      </c>
      <c r="M20" t="s">
        <v>8609</v>
      </c>
      <c r="N20" t="s">
        <v>6731</v>
      </c>
      <c r="O20">
        <v>14</v>
      </c>
      <c r="P20">
        <v>0</v>
      </c>
    </row>
    <row r="21" spans="1:16">
      <c r="A21">
        <v>19</v>
      </c>
      <c r="B21" t="s">
        <v>4226</v>
      </c>
      <c r="C21" t="s">
        <v>4227</v>
      </c>
      <c r="D21" t="s">
        <v>2504</v>
      </c>
      <c r="E21">
        <v>8</v>
      </c>
      <c r="J21" s="72" t="s">
        <v>6176</v>
      </c>
      <c r="K21" s="72" t="s">
        <v>6226</v>
      </c>
      <c r="L21" t="s">
        <v>8610</v>
      </c>
      <c r="M21" t="s">
        <v>8611</v>
      </c>
      <c r="N21" t="s">
        <v>7321</v>
      </c>
      <c r="O21">
        <v>8</v>
      </c>
      <c r="P21">
        <v>0</v>
      </c>
    </row>
    <row r="22" spans="1:16">
      <c r="A22">
        <v>20</v>
      </c>
      <c r="B22" t="s">
        <v>4228</v>
      </c>
      <c r="C22" t="s">
        <v>4229</v>
      </c>
      <c r="D22" t="s">
        <v>2504</v>
      </c>
      <c r="E22">
        <v>8</v>
      </c>
      <c r="J22" s="72" t="s">
        <v>6176</v>
      </c>
      <c r="K22" s="72" t="s">
        <v>6226</v>
      </c>
      <c r="L22" t="s">
        <v>8612</v>
      </c>
      <c r="M22" t="s">
        <v>8613</v>
      </c>
      <c r="N22" t="s">
        <v>7321</v>
      </c>
      <c r="O22">
        <v>8</v>
      </c>
      <c r="P22">
        <v>0</v>
      </c>
    </row>
    <row r="23" spans="1:16">
      <c r="A23">
        <v>21</v>
      </c>
      <c r="B23" t="s">
        <v>3450</v>
      </c>
      <c r="C23" t="s">
        <v>3479</v>
      </c>
      <c r="D23" t="s">
        <v>2504</v>
      </c>
      <c r="E23">
        <v>7</v>
      </c>
      <c r="J23" s="72" t="s">
        <v>6176</v>
      </c>
      <c r="K23" s="72" t="s">
        <v>6226</v>
      </c>
      <c r="L23" t="s">
        <v>7160</v>
      </c>
      <c r="M23" t="s">
        <v>2515</v>
      </c>
      <c r="N23" t="s">
        <v>6762</v>
      </c>
      <c r="O23">
        <v>7</v>
      </c>
      <c r="P23">
        <v>0</v>
      </c>
    </row>
    <row r="24" spans="1:16">
      <c r="A24">
        <v>22</v>
      </c>
      <c r="B24" t="s">
        <v>3452</v>
      </c>
      <c r="C24" t="s">
        <v>3889</v>
      </c>
      <c r="D24" t="s">
        <v>2504</v>
      </c>
      <c r="E24">
        <v>3</v>
      </c>
      <c r="J24" s="72" t="s">
        <v>6176</v>
      </c>
      <c r="K24" s="72" t="s">
        <v>6226</v>
      </c>
      <c r="L24" t="s">
        <v>7161</v>
      </c>
      <c r="M24" t="s">
        <v>2830</v>
      </c>
      <c r="N24" t="s">
        <v>6762</v>
      </c>
      <c r="O24">
        <v>3</v>
      </c>
      <c r="P24">
        <v>0</v>
      </c>
    </row>
    <row r="25" spans="1:16">
      <c r="A25">
        <v>23</v>
      </c>
      <c r="B25" t="s">
        <v>4230</v>
      </c>
      <c r="C25" t="s">
        <v>4231</v>
      </c>
      <c r="D25" t="s">
        <v>2511</v>
      </c>
      <c r="E25">
        <v>6</v>
      </c>
      <c r="J25" s="72" t="s">
        <v>6176</v>
      </c>
      <c r="K25" s="72" t="s">
        <v>6226</v>
      </c>
      <c r="L25" t="s">
        <v>7760</v>
      </c>
      <c r="M25" t="s">
        <v>7761</v>
      </c>
      <c r="N25" t="s">
        <v>6731</v>
      </c>
      <c r="O25">
        <v>6</v>
      </c>
      <c r="P25">
        <v>0</v>
      </c>
    </row>
    <row r="26" spans="1:16">
      <c r="A26">
        <v>24</v>
      </c>
      <c r="B26" t="s">
        <v>3520</v>
      </c>
      <c r="C26" t="s">
        <v>4232</v>
      </c>
      <c r="D26" t="s">
        <v>2511</v>
      </c>
      <c r="E26">
        <v>10</v>
      </c>
      <c r="J26" s="72" t="s">
        <v>6176</v>
      </c>
      <c r="K26" s="72" t="s">
        <v>6226</v>
      </c>
      <c r="L26" t="s">
        <v>8614</v>
      </c>
      <c r="M26" t="s">
        <v>3090</v>
      </c>
      <c r="N26" t="s">
        <v>6731</v>
      </c>
      <c r="O26">
        <v>10</v>
      </c>
      <c r="P26">
        <v>0</v>
      </c>
    </row>
    <row r="27" spans="1:16">
      <c r="A27">
        <v>25</v>
      </c>
      <c r="B27" t="s">
        <v>3492</v>
      </c>
      <c r="C27" t="s">
        <v>3493</v>
      </c>
      <c r="D27" t="s">
        <v>2511</v>
      </c>
      <c r="E27">
        <v>12</v>
      </c>
      <c r="J27" s="72" t="s">
        <v>6176</v>
      </c>
      <c r="K27" s="72" t="s">
        <v>6226</v>
      </c>
      <c r="L27" t="s">
        <v>8615</v>
      </c>
      <c r="M27" t="s">
        <v>3155</v>
      </c>
      <c r="N27" t="s">
        <v>6742</v>
      </c>
      <c r="O27">
        <v>20</v>
      </c>
      <c r="P27">
        <v>0</v>
      </c>
    </row>
    <row r="28" spans="1:16">
      <c r="A28">
        <v>26</v>
      </c>
      <c r="B28" t="s">
        <v>4233</v>
      </c>
      <c r="C28" t="s">
        <v>4234</v>
      </c>
      <c r="D28" t="s">
        <v>1940</v>
      </c>
      <c r="E28">
        <v>11</v>
      </c>
      <c r="J28" s="72" t="s">
        <v>6176</v>
      </c>
      <c r="K28" s="72" t="s">
        <v>6226</v>
      </c>
      <c r="L28" t="s">
        <v>8264</v>
      </c>
      <c r="M28" t="s">
        <v>8616</v>
      </c>
      <c r="N28" t="s">
        <v>6762</v>
      </c>
      <c r="O28">
        <v>14</v>
      </c>
      <c r="P28">
        <v>0</v>
      </c>
    </row>
    <row r="29" spans="1:16">
      <c r="A29">
        <v>27</v>
      </c>
      <c r="B29" t="s">
        <v>3814</v>
      </c>
      <c r="C29" t="s">
        <v>3815</v>
      </c>
      <c r="D29" t="s">
        <v>2511</v>
      </c>
      <c r="E29">
        <v>1</v>
      </c>
    </row>
    <row r="30" spans="1:16">
      <c r="A30">
        <v>28</v>
      </c>
      <c r="B30" t="s">
        <v>2546</v>
      </c>
      <c r="C30" t="s">
        <v>3494</v>
      </c>
      <c r="D30" t="s">
        <v>1940</v>
      </c>
      <c r="E30">
        <v>7</v>
      </c>
    </row>
  </sheetData>
  <mergeCells count="1">
    <mergeCell ref="A1:B1"/>
  </mergeCells>
  <phoneticPr fontId="2" type="noConversion"/>
  <conditionalFormatting sqref="C1">
    <cfRule type="duplicateValues" dxfId="89" priority="1"/>
  </conditionalFormatting>
  <hyperlinks>
    <hyperlink ref="F1" location="AS400清單!A1" display="回首頁" xr:uid="{B2937E70-44AB-495B-AAF7-7787D22E79E3}"/>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工作表108"/>
  <dimension ref="A1:U10"/>
  <sheetViews>
    <sheetView workbookViewId="0">
      <selection activeCell="I5" sqref="I5"/>
    </sheetView>
  </sheetViews>
  <sheetFormatPr defaultRowHeight="16.2"/>
  <cols>
    <col min="1" max="1" width="2.44140625" bestFit="1" customWidth="1"/>
    <col min="2" max="3" width="16.109375" bestFit="1" customWidth="1"/>
    <col min="4" max="4" width="2.88671875" bestFit="1" customWidth="1"/>
    <col min="5" max="5" width="3.44140625" bestFit="1" customWidth="1"/>
    <col min="9" max="9" width="47.77734375" customWidth="1"/>
  </cols>
  <sheetData>
    <row r="1" spans="1:21">
      <c r="A1" s="109" t="s">
        <v>6710</v>
      </c>
      <c r="B1" s="110"/>
      <c r="C1" s="20" t="s">
        <v>6867</v>
      </c>
      <c r="D1" s="20" t="s">
        <v>6868</v>
      </c>
      <c r="E1" s="20"/>
      <c r="F1" s="20"/>
      <c r="G1" s="20"/>
      <c r="H1" s="20"/>
      <c r="I1" s="20"/>
      <c r="J1" s="20"/>
      <c r="K1" s="20"/>
      <c r="L1" s="20"/>
      <c r="M1" s="20"/>
      <c r="N1" s="20"/>
      <c r="O1" s="20"/>
      <c r="P1" s="20"/>
      <c r="Q1" s="20"/>
    </row>
    <row r="2" spans="1:21">
      <c r="A2" s="58" t="s">
        <v>6712</v>
      </c>
      <c r="B2" s="58" t="s">
        <v>6713</v>
      </c>
      <c r="C2" s="58" t="s">
        <v>6714</v>
      </c>
      <c r="D2" s="58" t="s">
        <v>6724</v>
      </c>
      <c r="E2" s="58" t="s">
        <v>6715</v>
      </c>
      <c r="F2" s="58" t="s">
        <v>6726</v>
      </c>
      <c r="G2" s="58" t="s">
        <v>6728</v>
      </c>
      <c r="H2" s="59" t="s">
        <v>6735</v>
      </c>
      <c r="I2" s="59" t="s">
        <v>6734</v>
      </c>
      <c r="J2" s="59" t="s">
        <v>6716</v>
      </c>
      <c r="K2" s="59" t="s">
        <v>6717</v>
      </c>
      <c r="L2" s="59" t="s">
        <v>6721</v>
      </c>
      <c r="M2" s="59" t="s">
        <v>6722</v>
      </c>
      <c r="N2" s="59" t="s">
        <v>6723</v>
      </c>
      <c r="O2" s="59" t="s">
        <v>6715</v>
      </c>
      <c r="P2" s="59" t="s">
        <v>6725</v>
      </c>
      <c r="Q2" s="59" t="s">
        <v>6732</v>
      </c>
    </row>
    <row r="3" spans="1:21">
      <c r="A3">
        <v>1</v>
      </c>
      <c r="B3" t="s">
        <v>3450</v>
      </c>
      <c r="C3" t="s">
        <v>3451</v>
      </c>
      <c r="D3" t="s">
        <v>2504</v>
      </c>
      <c r="E3">
        <v>7</v>
      </c>
      <c r="R3" s="20"/>
      <c r="S3" s="20"/>
      <c r="T3" s="20"/>
      <c r="U3" s="20"/>
    </row>
    <row r="4" spans="1:21">
      <c r="A4">
        <v>2</v>
      </c>
      <c r="B4" t="s">
        <v>3556</v>
      </c>
      <c r="C4" t="s">
        <v>4235</v>
      </c>
      <c r="D4" t="s">
        <v>2511</v>
      </c>
      <c r="E4">
        <v>42</v>
      </c>
    </row>
    <row r="5" spans="1:21" ht="81">
      <c r="A5">
        <v>3</v>
      </c>
      <c r="B5" t="s">
        <v>4236</v>
      </c>
      <c r="C5" t="s">
        <v>4237</v>
      </c>
      <c r="D5" t="s">
        <v>2511</v>
      </c>
      <c r="E5">
        <v>1</v>
      </c>
      <c r="G5" s="20" t="s">
        <v>6748</v>
      </c>
      <c r="H5" s="30" t="s">
        <v>6791</v>
      </c>
      <c r="I5" s="30" t="s">
        <v>7790</v>
      </c>
      <c r="J5" s="20" t="s">
        <v>6729</v>
      </c>
      <c r="K5" s="20" t="s">
        <v>6737</v>
      </c>
      <c r="L5" s="20" t="s">
        <v>6788</v>
      </c>
      <c r="M5" s="20" t="s">
        <v>6789</v>
      </c>
      <c r="N5" s="20" t="s">
        <v>6731</v>
      </c>
      <c r="O5" s="20">
        <v>1</v>
      </c>
      <c r="P5" s="20">
        <v>0</v>
      </c>
      <c r="Q5" s="20" t="s">
        <v>6790</v>
      </c>
    </row>
    <row r="6" spans="1:21">
      <c r="A6">
        <v>4</v>
      </c>
      <c r="B6" t="s">
        <v>3470</v>
      </c>
      <c r="C6" t="s">
        <v>3471</v>
      </c>
      <c r="D6" t="s">
        <v>2504</v>
      </c>
      <c r="E6">
        <v>4</v>
      </c>
    </row>
    <row r="7" spans="1:21">
      <c r="A7">
        <v>5</v>
      </c>
      <c r="B7" t="s">
        <v>3472</v>
      </c>
      <c r="C7" t="s">
        <v>3473</v>
      </c>
      <c r="D7" t="s">
        <v>2504</v>
      </c>
      <c r="E7">
        <v>14</v>
      </c>
    </row>
    <row r="8" spans="1:21">
      <c r="A8">
        <v>6</v>
      </c>
      <c r="B8" t="s">
        <v>3474</v>
      </c>
      <c r="C8" t="s">
        <v>3231</v>
      </c>
      <c r="D8" t="s">
        <v>2504</v>
      </c>
      <c r="E8">
        <v>4</v>
      </c>
    </row>
    <row r="9" spans="1:21">
      <c r="A9">
        <v>7</v>
      </c>
      <c r="B9" t="s">
        <v>3475</v>
      </c>
      <c r="C9" t="s">
        <v>3476</v>
      </c>
      <c r="D9" t="s">
        <v>2504</v>
      </c>
      <c r="E9">
        <v>14</v>
      </c>
    </row>
    <row r="10" spans="1:21">
      <c r="A10">
        <v>8</v>
      </c>
      <c r="B10" t="s">
        <v>2546</v>
      </c>
      <c r="C10" t="s">
        <v>3477</v>
      </c>
      <c r="D10" t="s">
        <v>1940</v>
      </c>
      <c r="E10">
        <v>7</v>
      </c>
    </row>
  </sheetData>
  <mergeCells count="1">
    <mergeCell ref="A1:B1"/>
  </mergeCells>
  <phoneticPr fontId="2"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工作表109"/>
  <dimension ref="A1:E9"/>
  <sheetViews>
    <sheetView workbookViewId="0">
      <selection activeCell="B5" sqref="B5"/>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3518</v>
      </c>
      <c r="C1" t="s">
        <v>3647</v>
      </c>
      <c r="D1" t="s">
        <v>2504</v>
      </c>
      <c r="E1">
        <v>4</v>
      </c>
    </row>
    <row r="2" spans="1:5">
      <c r="A2">
        <v>2</v>
      </c>
      <c r="B2" t="s">
        <v>3715</v>
      </c>
      <c r="C2" t="s">
        <v>3878</v>
      </c>
      <c r="D2" t="s">
        <v>2504</v>
      </c>
      <c r="E2">
        <v>8</v>
      </c>
    </row>
    <row r="3" spans="1:5">
      <c r="A3">
        <v>3</v>
      </c>
      <c r="B3" t="s">
        <v>3637</v>
      </c>
      <c r="C3" t="s">
        <v>3649</v>
      </c>
      <c r="D3" t="s">
        <v>2504</v>
      </c>
      <c r="E3">
        <v>3</v>
      </c>
    </row>
    <row r="4" spans="1:5">
      <c r="A4">
        <v>4</v>
      </c>
      <c r="B4" t="s">
        <v>4238</v>
      </c>
      <c r="C4" t="s">
        <v>2642</v>
      </c>
      <c r="D4" t="s">
        <v>2504</v>
      </c>
      <c r="E4">
        <v>3</v>
      </c>
    </row>
    <row r="5" spans="1:5">
      <c r="A5">
        <v>5</v>
      </c>
      <c r="B5" t="s">
        <v>4239</v>
      </c>
      <c r="C5" t="s">
        <v>4240</v>
      </c>
      <c r="D5" t="s">
        <v>2504</v>
      </c>
      <c r="E5">
        <v>1</v>
      </c>
    </row>
    <row r="6" spans="1:5">
      <c r="A6">
        <v>6</v>
      </c>
      <c r="B6" t="s">
        <v>3652</v>
      </c>
      <c r="C6" t="s">
        <v>3653</v>
      </c>
      <c r="D6" t="s">
        <v>2511</v>
      </c>
      <c r="E6">
        <v>1</v>
      </c>
    </row>
    <row r="7" spans="1:5">
      <c r="A7">
        <v>7</v>
      </c>
      <c r="B7" t="s">
        <v>4241</v>
      </c>
      <c r="C7" t="s">
        <v>4242</v>
      </c>
      <c r="D7" t="s">
        <v>1940</v>
      </c>
      <c r="E7">
        <v>7</v>
      </c>
    </row>
    <row r="8" spans="1:5">
      <c r="A8">
        <v>8</v>
      </c>
      <c r="B8" t="s">
        <v>4243</v>
      </c>
      <c r="C8" t="s">
        <v>4244</v>
      </c>
      <c r="D8" t="s">
        <v>1940</v>
      </c>
      <c r="E8">
        <v>13</v>
      </c>
    </row>
    <row r="9" spans="1:5">
      <c r="A9">
        <v>9</v>
      </c>
      <c r="B9" t="s">
        <v>2546</v>
      </c>
      <c r="C9" t="s">
        <v>3494</v>
      </c>
      <c r="D9" t="s">
        <v>1940</v>
      </c>
      <c r="E9">
        <v>7</v>
      </c>
    </row>
  </sheetData>
  <phoneticPr fontId="2"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工作表110"/>
  <dimension ref="A1:F44"/>
  <sheetViews>
    <sheetView topLeftCell="A18" workbookViewId="0">
      <selection activeCell="C18" sqref="C18"/>
    </sheetView>
  </sheetViews>
  <sheetFormatPr defaultRowHeight="16.2"/>
  <cols>
    <col min="1" max="1" width="3.44140625" bestFit="1" customWidth="1"/>
    <col min="2" max="2" width="16.109375" bestFit="1" customWidth="1"/>
    <col min="3" max="3" width="15.109375" bestFit="1" customWidth="1"/>
    <col min="4" max="4" width="2.88671875" bestFit="1" customWidth="1"/>
    <col min="5" max="5" width="3.44140625" bestFit="1" customWidth="1"/>
    <col min="6" max="6" width="2.44140625" bestFit="1" customWidth="1"/>
  </cols>
  <sheetData>
    <row r="1" spans="1:5">
      <c r="A1">
        <v>1</v>
      </c>
      <c r="B1" t="s">
        <v>2582</v>
      </c>
      <c r="C1" t="s">
        <v>3647</v>
      </c>
      <c r="D1" t="s">
        <v>2504</v>
      </c>
      <c r="E1">
        <v>4</v>
      </c>
    </row>
    <row r="2" spans="1:5">
      <c r="A2">
        <v>2</v>
      </c>
      <c r="B2" t="s">
        <v>3107</v>
      </c>
      <c r="C2" t="s">
        <v>3648</v>
      </c>
      <c r="D2" t="s">
        <v>2504</v>
      </c>
      <c r="E2">
        <v>6</v>
      </c>
    </row>
    <row r="3" spans="1:5">
      <c r="A3">
        <v>3</v>
      </c>
      <c r="B3" t="s">
        <v>2713</v>
      </c>
      <c r="C3" t="s">
        <v>4245</v>
      </c>
      <c r="D3" t="s">
        <v>2504</v>
      </c>
      <c r="E3">
        <v>1</v>
      </c>
    </row>
    <row r="4" spans="1:5">
      <c r="A4">
        <v>4</v>
      </c>
      <c r="B4" t="s">
        <v>2715</v>
      </c>
      <c r="C4" t="s">
        <v>4246</v>
      </c>
      <c r="D4" t="s">
        <v>2504</v>
      </c>
      <c r="E4">
        <v>2</v>
      </c>
    </row>
    <row r="5" spans="1:5">
      <c r="A5">
        <v>5</v>
      </c>
      <c r="B5" t="s">
        <v>2717</v>
      </c>
      <c r="C5" t="s">
        <v>4247</v>
      </c>
      <c r="D5" t="s">
        <v>2504</v>
      </c>
      <c r="E5">
        <v>7</v>
      </c>
    </row>
    <row r="6" spans="1:5">
      <c r="A6">
        <v>6</v>
      </c>
      <c r="B6" t="s">
        <v>2815</v>
      </c>
      <c r="C6" t="s">
        <v>4248</v>
      </c>
      <c r="D6" t="s">
        <v>2504</v>
      </c>
      <c r="E6">
        <v>2</v>
      </c>
    </row>
    <row r="7" spans="1:5">
      <c r="A7">
        <v>7</v>
      </c>
      <c r="B7" t="s">
        <v>2795</v>
      </c>
      <c r="C7" t="s">
        <v>4249</v>
      </c>
      <c r="D7" t="s">
        <v>2511</v>
      </c>
      <c r="E7">
        <v>16</v>
      </c>
    </row>
    <row r="8" spans="1:5">
      <c r="A8">
        <v>8</v>
      </c>
      <c r="B8" t="s">
        <v>2801</v>
      </c>
      <c r="C8" t="s">
        <v>4250</v>
      </c>
      <c r="D8" t="s">
        <v>2504</v>
      </c>
      <c r="E8">
        <v>8</v>
      </c>
    </row>
    <row r="9" spans="1:5">
      <c r="A9">
        <v>9</v>
      </c>
      <c r="B9" t="s">
        <v>2803</v>
      </c>
      <c r="C9" t="s">
        <v>4251</v>
      </c>
      <c r="D9" t="s">
        <v>2504</v>
      </c>
      <c r="E9">
        <v>8</v>
      </c>
    </row>
    <row r="10" spans="1:5">
      <c r="A10">
        <v>10</v>
      </c>
      <c r="B10" t="s">
        <v>2816</v>
      </c>
      <c r="C10" t="s">
        <v>4252</v>
      </c>
      <c r="D10" t="s">
        <v>1940</v>
      </c>
      <c r="E10">
        <v>12</v>
      </c>
    </row>
    <row r="11" spans="1:5">
      <c r="A11">
        <v>11</v>
      </c>
      <c r="B11" t="s">
        <v>2820</v>
      </c>
      <c r="C11" t="s">
        <v>4253</v>
      </c>
      <c r="D11" t="s">
        <v>2504</v>
      </c>
      <c r="E11">
        <v>6</v>
      </c>
    </row>
    <row r="12" spans="1:5">
      <c r="A12">
        <v>12</v>
      </c>
      <c r="B12" t="s">
        <v>2824</v>
      </c>
      <c r="C12" t="s">
        <v>2825</v>
      </c>
      <c r="D12" t="s">
        <v>1940</v>
      </c>
      <c r="E12">
        <v>7</v>
      </c>
    </row>
    <row r="13" spans="1:5">
      <c r="A13">
        <v>13</v>
      </c>
      <c r="B13" t="s">
        <v>2822</v>
      </c>
      <c r="C13" t="s">
        <v>2823</v>
      </c>
      <c r="D13" t="s">
        <v>2504</v>
      </c>
      <c r="E13">
        <v>6</v>
      </c>
    </row>
    <row r="14" spans="1:5">
      <c r="A14">
        <v>14</v>
      </c>
      <c r="B14" t="s">
        <v>2514</v>
      </c>
      <c r="C14" t="s">
        <v>3479</v>
      </c>
      <c r="D14" t="s">
        <v>2504</v>
      </c>
      <c r="E14">
        <v>7</v>
      </c>
    </row>
    <row r="15" spans="1:5">
      <c r="A15">
        <v>15</v>
      </c>
      <c r="B15" t="s">
        <v>2637</v>
      </c>
      <c r="C15" t="s">
        <v>3889</v>
      </c>
      <c r="D15" t="s">
        <v>2504</v>
      </c>
      <c r="E15">
        <v>3</v>
      </c>
    </row>
    <row r="16" spans="1:5">
      <c r="A16">
        <v>16</v>
      </c>
      <c r="B16" t="s">
        <v>2997</v>
      </c>
      <c r="C16" t="s">
        <v>3883</v>
      </c>
      <c r="D16" t="s">
        <v>2504</v>
      </c>
      <c r="E16">
        <v>1</v>
      </c>
    </row>
    <row r="17" spans="1:6">
      <c r="A17">
        <v>17</v>
      </c>
      <c r="B17" t="s">
        <v>4254</v>
      </c>
      <c r="C17" t="s">
        <v>4149</v>
      </c>
      <c r="D17" t="s">
        <v>2504</v>
      </c>
      <c r="E17">
        <v>2</v>
      </c>
    </row>
    <row r="18" spans="1:6">
      <c r="A18">
        <v>18</v>
      </c>
      <c r="B18" t="s">
        <v>4255</v>
      </c>
      <c r="C18" t="s">
        <v>4256</v>
      </c>
      <c r="D18" t="s">
        <v>2511</v>
      </c>
      <c r="E18">
        <v>2</v>
      </c>
    </row>
    <row r="19" spans="1:6">
      <c r="A19">
        <v>19</v>
      </c>
      <c r="B19" t="s">
        <v>4257</v>
      </c>
      <c r="C19" t="s">
        <v>3568</v>
      </c>
      <c r="D19" t="s">
        <v>2511</v>
      </c>
      <c r="E19">
        <v>10</v>
      </c>
    </row>
    <row r="20" spans="1:6">
      <c r="A20">
        <v>20</v>
      </c>
      <c r="B20" t="s">
        <v>4258</v>
      </c>
      <c r="C20" t="s">
        <v>3571</v>
      </c>
      <c r="D20" t="s">
        <v>2511</v>
      </c>
      <c r="E20">
        <v>12</v>
      </c>
    </row>
    <row r="21" spans="1:6">
      <c r="A21">
        <v>21</v>
      </c>
      <c r="B21" t="s">
        <v>4259</v>
      </c>
      <c r="C21" t="s">
        <v>3560</v>
      </c>
      <c r="D21" t="s">
        <v>2511</v>
      </c>
      <c r="E21">
        <v>10</v>
      </c>
    </row>
    <row r="22" spans="1:6">
      <c r="A22">
        <v>22</v>
      </c>
      <c r="B22" t="s">
        <v>4260</v>
      </c>
      <c r="C22" t="s">
        <v>4261</v>
      </c>
      <c r="D22" t="s">
        <v>2511</v>
      </c>
      <c r="E22">
        <v>12</v>
      </c>
    </row>
    <row r="23" spans="1:6">
      <c r="A23">
        <v>23</v>
      </c>
      <c r="B23" t="s">
        <v>4262</v>
      </c>
      <c r="C23" t="s">
        <v>4263</v>
      </c>
      <c r="D23" t="s">
        <v>2504</v>
      </c>
      <c r="E23">
        <v>5</v>
      </c>
    </row>
    <row r="24" spans="1:6">
      <c r="A24">
        <v>24</v>
      </c>
      <c r="B24" t="s">
        <v>4264</v>
      </c>
      <c r="C24" t="s">
        <v>4265</v>
      </c>
      <c r="D24" t="s">
        <v>2511</v>
      </c>
      <c r="E24">
        <v>58</v>
      </c>
    </row>
    <row r="25" spans="1:6">
      <c r="A25">
        <v>25</v>
      </c>
      <c r="B25" t="s">
        <v>4266</v>
      </c>
      <c r="C25" t="s">
        <v>4267</v>
      </c>
      <c r="D25" t="s">
        <v>2504</v>
      </c>
      <c r="E25">
        <v>9</v>
      </c>
      <c r="F25">
        <v>2</v>
      </c>
    </row>
    <row r="26" spans="1:6">
      <c r="A26">
        <v>26</v>
      </c>
      <c r="B26" t="s">
        <v>4268</v>
      </c>
      <c r="C26" t="s">
        <v>4269</v>
      </c>
      <c r="D26" t="s">
        <v>2511</v>
      </c>
      <c r="E26">
        <v>2</v>
      </c>
    </row>
    <row r="27" spans="1:6">
      <c r="A27">
        <v>27</v>
      </c>
      <c r="B27" t="s">
        <v>4270</v>
      </c>
      <c r="C27" t="s">
        <v>4271</v>
      </c>
      <c r="D27" t="s">
        <v>2504</v>
      </c>
      <c r="E27">
        <v>4</v>
      </c>
    </row>
    <row r="28" spans="1:6">
      <c r="A28">
        <v>28</v>
      </c>
      <c r="B28" t="s">
        <v>4272</v>
      </c>
      <c r="C28" t="s">
        <v>4273</v>
      </c>
      <c r="D28" t="s">
        <v>2504</v>
      </c>
      <c r="E28">
        <v>2</v>
      </c>
    </row>
    <row r="29" spans="1:6">
      <c r="A29">
        <v>29</v>
      </c>
      <c r="B29" t="s">
        <v>4274</v>
      </c>
      <c r="C29" t="s">
        <v>4275</v>
      </c>
      <c r="D29" t="s">
        <v>2511</v>
      </c>
      <c r="E29">
        <v>2</v>
      </c>
    </row>
    <row r="30" spans="1:6">
      <c r="A30">
        <v>30</v>
      </c>
      <c r="B30" t="s">
        <v>4276</v>
      </c>
      <c r="C30" t="s">
        <v>3620</v>
      </c>
      <c r="D30" t="s">
        <v>2504</v>
      </c>
      <c r="E30">
        <v>8</v>
      </c>
    </row>
    <row r="31" spans="1:6">
      <c r="A31">
        <v>31</v>
      </c>
      <c r="B31" t="s">
        <v>4277</v>
      </c>
      <c r="C31" t="s">
        <v>4278</v>
      </c>
      <c r="D31" t="s">
        <v>2511</v>
      </c>
      <c r="E31">
        <v>2</v>
      </c>
    </row>
    <row r="32" spans="1:6">
      <c r="A32">
        <v>32</v>
      </c>
      <c r="B32" t="s">
        <v>4279</v>
      </c>
      <c r="C32" t="s">
        <v>2796</v>
      </c>
      <c r="D32" t="s">
        <v>2511</v>
      </c>
      <c r="E32">
        <v>16</v>
      </c>
    </row>
    <row r="33" spans="1:5">
      <c r="A33">
        <v>33</v>
      </c>
      <c r="B33" t="s">
        <v>4280</v>
      </c>
      <c r="C33" t="s">
        <v>4281</v>
      </c>
      <c r="D33" t="s">
        <v>2504</v>
      </c>
      <c r="E33">
        <v>8</v>
      </c>
    </row>
    <row r="34" spans="1:5">
      <c r="A34">
        <v>34</v>
      </c>
      <c r="B34" t="s">
        <v>4282</v>
      </c>
      <c r="C34" t="s">
        <v>4283</v>
      </c>
      <c r="D34" t="s">
        <v>2504</v>
      </c>
      <c r="E34">
        <v>8</v>
      </c>
    </row>
    <row r="35" spans="1:5">
      <c r="A35">
        <v>35</v>
      </c>
      <c r="B35" t="s">
        <v>4284</v>
      </c>
      <c r="C35" t="s">
        <v>4285</v>
      </c>
      <c r="D35" t="s">
        <v>1940</v>
      </c>
      <c r="E35">
        <v>11</v>
      </c>
    </row>
    <row r="36" spans="1:5">
      <c r="A36">
        <v>36</v>
      </c>
      <c r="B36" t="s">
        <v>4286</v>
      </c>
      <c r="C36" t="s">
        <v>4287</v>
      </c>
      <c r="D36" t="s">
        <v>1940</v>
      </c>
      <c r="E36">
        <v>6</v>
      </c>
    </row>
    <row r="37" spans="1:5">
      <c r="A37">
        <v>37</v>
      </c>
      <c r="B37" t="s">
        <v>4288</v>
      </c>
      <c r="C37" t="s">
        <v>4289</v>
      </c>
      <c r="D37" t="s">
        <v>1940</v>
      </c>
      <c r="E37">
        <v>7</v>
      </c>
    </row>
    <row r="38" spans="1:5">
      <c r="A38">
        <v>38</v>
      </c>
      <c r="B38" t="s">
        <v>4290</v>
      </c>
      <c r="C38" t="s">
        <v>4291</v>
      </c>
      <c r="D38" t="s">
        <v>1940</v>
      </c>
      <c r="E38">
        <v>6</v>
      </c>
    </row>
    <row r="39" spans="1:5">
      <c r="A39">
        <v>39</v>
      </c>
      <c r="B39" t="s">
        <v>4170</v>
      </c>
      <c r="C39" t="s">
        <v>4171</v>
      </c>
      <c r="D39" t="s">
        <v>1940</v>
      </c>
      <c r="E39">
        <v>6</v>
      </c>
    </row>
    <row r="40" spans="1:5">
      <c r="A40">
        <v>40</v>
      </c>
      <c r="B40" t="s">
        <v>4292</v>
      </c>
      <c r="C40" t="s">
        <v>4293</v>
      </c>
      <c r="D40" t="s">
        <v>2511</v>
      </c>
      <c r="E40">
        <v>1</v>
      </c>
    </row>
    <row r="41" spans="1:5">
      <c r="A41">
        <v>41</v>
      </c>
      <c r="B41" t="s">
        <v>3715</v>
      </c>
      <c r="C41" t="s">
        <v>3681</v>
      </c>
      <c r="D41" t="s">
        <v>2504</v>
      </c>
      <c r="E41">
        <v>8</v>
      </c>
    </row>
    <row r="42" spans="1:5">
      <c r="A42">
        <v>42</v>
      </c>
      <c r="B42" t="s">
        <v>4294</v>
      </c>
      <c r="C42" t="s">
        <v>3694</v>
      </c>
      <c r="D42" t="s">
        <v>2504</v>
      </c>
      <c r="E42">
        <v>7</v>
      </c>
    </row>
    <row r="43" spans="1:5">
      <c r="A43">
        <v>43</v>
      </c>
      <c r="B43" t="s">
        <v>4295</v>
      </c>
      <c r="C43" t="s">
        <v>3699</v>
      </c>
      <c r="D43" t="s">
        <v>2504</v>
      </c>
      <c r="E43">
        <v>2</v>
      </c>
    </row>
    <row r="44" spans="1:5">
      <c r="A44">
        <v>44</v>
      </c>
      <c r="B44" t="s">
        <v>2546</v>
      </c>
      <c r="C44" t="s">
        <v>3680</v>
      </c>
      <c r="D44" t="s">
        <v>1940</v>
      </c>
      <c r="E44">
        <v>7</v>
      </c>
    </row>
  </sheetData>
  <phoneticPr fontId="2"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工作表111"/>
  <dimension ref="A1:F44"/>
  <sheetViews>
    <sheetView workbookViewId="0">
      <selection activeCell="C18" sqref="C18"/>
    </sheetView>
  </sheetViews>
  <sheetFormatPr defaultRowHeight="16.2"/>
  <cols>
    <col min="1" max="1" width="3.44140625" bestFit="1" customWidth="1"/>
    <col min="2" max="2" width="16.109375" bestFit="1" customWidth="1"/>
    <col min="3" max="3" width="15.109375" bestFit="1" customWidth="1"/>
    <col min="4" max="4" width="2.88671875" bestFit="1" customWidth="1"/>
    <col min="5" max="5" width="3.44140625" bestFit="1" customWidth="1"/>
    <col min="6" max="6" width="2.44140625" bestFit="1" customWidth="1"/>
  </cols>
  <sheetData>
    <row r="1" spans="1:5">
      <c r="A1">
        <v>1</v>
      </c>
      <c r="B1" t="s">
        <v>2582</v>
      </c>
      <c r="C1" t="s">
        <v>3647</v>
      </c>
      <c r="D1" t="s">
        <v>2504</v>
      </c>
      <c r="E1">
        <v>4</v>
      </c>
    </row>
    <row r="2" spans="1:5">
      <c r="A2">
        <v>2</v>
      </c>
      <c r="B2" t="s">
        <v>3107</v>
      </c>
      <c r="C2" t="s">
        <v>3648</v>
      </c>
      <c r="D2" t="s">
        <v>2504</v>
      </c>
      <c r="E2">
        <v>6</v>
      </c>
    </row>
    <row r="3" spans="1:5">
      <c r="A3">
        <v>3</v>
      </c>
      <c r="B3" t="s">
        <v>2713</v>
      </c>
      <c r="C3" t="s">
        <v>4245</v>
      </c>
      <c r="D3" t="s">
        <v>2504</v>
      </c>
      <c r="E3">
        <v>1</v>
      </c>
    </row>
    <row r="4" spans="1:5">
      <c r="A4">
        <v>4</v>
      </c>
      <c r="B4" t="s">
        <v>2715</v>
      </c>
      <c r="C4" t="s">
        <v>4246</v>
      </c>
      <c r="D4" t="s">
        <v>2504</v>
      </c>
      <c r="E4">
        <v>2</v>
      </c>
    </row>
    <row r="5" spans="1:5">
      <c r="A5">
        <v>5</v>
      </c>
      <c r="B5" t="s">
        <v>2717</v>
      </c>
      <c r="C5" t="s">
        <v>4247</v>
      </c>
      <c r="D5" t="s">
        <v>2504</v>
      </c>
      <c r="E5">
        <v>7</v>
      </c>
    </row>
    <row r="6" spans="1:5">
      <c r="A6">
        <v>6</v>
      </c>
      <c r="B6" t="s">
        <v>2815</v>
      </c>
      <c r="C6" t="s">
        <v>4248</v>
      </c>
      <c r="D6" t="s">
        <v>2504</v>
      </c>
      <c r="E6">
        <v>2</v>
      </c>
    </row>
    <row r="7" spans="1:5">
      <c r="A7">
        <v>7</v>
      </c>
      <c r="B7" t="s">
        <v>2795</v>
      </c>
      <c r="C7" t="s">
        <v>4249</v>
      </c>
      <c r="D7" t="s">
        <v>2511</v>
      </c>
      <c r="E7">
        <v>16</v>
      </c>
    </row>
    <row r="8" spans="1:5">
      <c r="A8">
        <v>8</v>
      </c>
      <c r="B8" t="s">
        <v>2801</v>
      </c>
      <c r="C8" t="s">
        <v>4250</v>
      </c>
      <c r="D8" t="s">
        <v>2504</v>
      </c>
      <c r="E8">
        <v>8</v>
      </c>
    </row>
    <row r="9" spans="1:5">
      <c r="A9">
        <v>9</v>
      </c>
      <c r="B9" t="s">
        <v>2803</v>
      </c>
      <c r="C9" t="s">
        <v>4251</v>
      </c>
      <c r="D9" t="s">
        <v>2504</v>
      </c>
      <c r="E9">
        <v>8</v>
      </c>
    </row>
    <row r="10" spans="1:5">
      <c r="A10">
        <v>10</v>
      </c>
      <c r="B10" t="s">
        <v>2816</v>
      </c>
      <c r="C10" t="s">
        <v>4252</v>
      </c>
      <c r="D10" t="s">
        <v>1940</v>
      </c>
      <c r="E10">
        <v>12</v>
      </c>
    </row>
    <row r="11" spans="1:5">
      <c r="A11">
        <v>11</v>
      </c>
      <c r="B11" t="s">
        <v>2820</v>
      </c>
      <c r="C11" t="s">
        <v>4253</v>
      </c>
      <c r="D11" t="s">
        <v>2504</v>
      </c>
      <c r="E11">
        <v>6</v>
      </c>
    </row>
    <row r="12" spans="1:5">
      <c r="A12">
        <v>12</v>
      </c>
      <c r="B12" t="s">
        <v>2824</v>
      </c>
      <c r="C12" t="s">
        <v>2825</v>
      </c>
      <c r="D12" t="s">
        <v>1940</v>
      </c>
      <c r="E12">
        <v>7</v>
      </c>
    </row>
    <row r="13" spans="1:5">
      <c r="A13">
        <v>13</v>
      </c>
      <c r="B13" t="s">
        <v>2822</v>
      </c>
      <c r="C13" t="s">
        <v>2823</v>
      </c>
      <c r="D13" t="s">
        <v>2504</v>
      </c>
      <c r="E13">
        <v>6</v>
      </c>
    </row>
    <row r="14" spans="1:5">
      <c r="A14">
        <v>14</v>
      </c>
      <c r="B14" t="s">
        <v>2514</v>
      </c>
      <c r="C14" t="s">
        <v>3479</v>
      </c>
      <c r="D14" t="s">
        <v>2504</v>
      </c>
      <c r="E14">
        <v>7</v>
      </c>
    </row>
    <row r="15" spans="1:5">
      <c r="A15">
        <v>15</v>
      </c>
      <c r="B15" t="s">
        <v>2637</v>
      </c>
      <c r="C15" t="s">
        <v>3889</v>
      </c>
      <c r="D15" t="s">
        <v>2504</v>
      </c>
      <c r="E15">
        <v>3</v>
      </c>
    </row>
    <row r="16" spans="1:5">
      <c r="A16">
        <v>16</v>
      </c>
      <c r="B16" t="s">
        <v>2997</v>
      </c>
      <c r="C16" t="s">
        <v>3883</v>
      </c>
      <c r="D16" t="s">
        <v>2504</v>
      </c>
      <c r="E16">
        <v>1</v>
      </c>
    </row>
    <row r="17" spans="1:6">
      <c r="A17">
        <v>17</v>
      </c>
      <c r="B17" t="s">
        <v>4254</v>
      </c>
      <c r="C17" t="s">
        <v>4149</v>
      </c>
      <c r="D17" t="s">
        <v>2504</v>
      </c>
      <c r="E17">
        <v>2</v>
      </c>
    </row>
    <row r="18" spans="1:6">
      <c r="A18">
        <v>18</v>
      </c>
      <c r="B18" t="s">
        <v>4255</v>
      </c>
      <c r="C18" t="s">
        <v>4256</v>
      </c>
      <c r="D18" t="s">
        <v>2511</v>
      </c>
      <c r="E18">
        <v>2</v>
      </c>
    </row>
    <row r="19" spans="1:6">
      <c r="A19">
        <v>19</v>
      </c>
      <c r="B19" t="s">
        <v>4257</v>
      </c>
      <c r="C19" t="s">
        <v>3568</v>
      </c>
      <c r="D19" t="s">
        <v>2511</v>
      </c>
      <c r="E19">
        <v>10</v>
      </c>
    </row>
    <row r="20" spans="1:6">
      <c r="A20">
        <v>20</v>
      </c>
      <c r="B20" t="s">
        <v>4258</v>
      </c>
      <c r="C20" t="s">
        <v>3571</v>
      </c>
      <c r="D20" t="s">
        <v>2511</v>
      </c>
      <c r="E20">
        <v>12</v>
      </c>
    </row>
    <row r="21" spans="1:6">
      <c r="A21">
        <v>21</v>
      </c>
      <c r="B21" t="s">
        <v>4259</v>
      </c>
      <c r="C21" t="s">
        <v>3560</v>
      </c>
      <c r="D21" t="s">
        <v>2511</v>
      </c>
      <c r="E21">
        <v>10</v>
      </c>
    </row>
    <row r="22" spans="1:6">
      <c r="A22">
        <v>22</v>
      </c>
      <c r="B22" t="s">
        <v>4260</v>
      </c>
      <c r="C22" t="s">
        <v>4261</v>
      </c>
      <c r="D22" t="s">
        <v>2511</v>
      </c>
      <c r="E22">
        <v>12</v>
      </c>
    </row>
    <row r="23" spans="1:6">
      <c r="A23">
        <v>23</v>
      </c>
      <c r="B23" t="s">
        <v>4262</v>
      </c>
      <c r="C23" t="s">
        <v>4263</v>
      </c>
      <c r="D23" t="s">
        <v>2504</v>
      </c>
      <c r="E23">
        <v>5</v>
      </c>
    </row>
    <row r="24" spans="1:6">
      <c r="A24">
        <v>24</v>
      </c>
      <c r="B24" t="s">
        <v>4264</v>
      </c>
      <c r="C24" t="s">
        <v>4265</v>
      </c>
      <c r="D24" t="s">
        <v>2511</v>
      </c>
      <c r="E24">
        <v>58</v>
      </c>
    </row>
    <row r="25" spans="1:6">
      <c r="A25">
        <v>25</v>
      </c>
      <c r="B25" t="s">
        <v>4266</v>
      </c>
      <c r="C25" t="s">
        <v>4267</v>
      </c>
      <c r="D25" t="s">
        <v>2504</v>
      </c>
      <c r="E25">
        <v>9</v>
      </c>
      <c r="F25">
        <v>2</v>
      </c>
    </row>
    <row r="26" spans="1:6">
      <c r="A26">
        <v>26</v>
      </c>
      <c r="B26" t="s">
        <v>4268</v>
      </c>
      <c r="C26" t="s">
        <v>4269</v>
      </c>
      <c r="D26" t="s">
        <v>2511</v>
      </c>
      <c r="E26">
        <v>2</v>
      </c>
    </row>
    <row r="27" spans="1:6">
      <c r="A27">
        <v>27</v>
      </c>
      <c r="B27" t="s">
        <v>4270</v>
      </c>
      <c r="C27" t="s">
        <v>4271</v>
      </c>
      <c r="D27" t="s">
        <v>2504</v>
      </c>
      <c r="E27">
        <v>4</v>
      </c>
    </row>
    <row r="28" spans="1:6">
      <c r="A28">
        <v>28</v>
      </c>
      <c r="B28" t="s">
        <v>4272</v>
      </c>
      <c r="C28" t="s">
        <v>4273</v>
      </c>
      <c r="D28" t="s">
        <v>2504</v>
      </c>
      <c r="E28">
        <v>2</v>
      </c>
    </row>
    <row r="29" spans="1:6">
      <c r="A29">
        <v>29</v>
      </c>
      <c r="B29" t="s">
        <v>4274</v>
      </c>
      <c r="C29" t="s">
        <v>4275</v>
      </c>
      <c r="D29" t="s">
        <v>2511</v>
      </c>
      <c r="E29">
        <v>2</v>
      </c>
    </row>
    <row r="30" spans="1:6">
      <c r="A30">
        <v>30</v>
      </c>
      <c r="B30" t="s">
        <v>4276</v>
      </c>
      <c r="C30" t="s">
        <v>3620</v>
      </c>
      <c r="D30" t="s">
        <v>2504</v>
      </c>
      <c r="E30">
        <v>8</v>
      </c>
    </row>
    <row r="31" spans="1:6">
      <c r="A31">
        <v>31</v>
      </c>
      <c r="B31" t="s">
        <v>4277</v>
      </c>
      <c r="C31" t="s">
        <v>3389</v>
      </c>
      <c r="D31" t="s">
        <v>2511</v>
      </c>
      <c r="E31">
        <v>2</v>
      </c>
    </row>
    <row r="32" spans="1:6">
      <c r="A32">
        <v>32</v>
      </c>
      <c r="B32" t="s">
        <v>4279</v>
      </c>
      <c r="C32" t="s">
        <v>2796</v>
      </c>
      <c r="D32" t="s">
        <v>2511</v>
      </c>
      <c r="E32">
        <v>16</v>
      </c>
    </row>
    <row r="33" spans="1:5">
      <c r="A33">
        <v>33</v>
      </c>
      <c r="B33" t="s">
        <v>4280</v>
      </c>
      <c r="C33" t="s">
        <v>4281</v>
      </c>
      <c r="D33" t="s">
        <v>2504</v>
      </c>
      <c r="E33">
        <v>8</v>
      </c>
    </row>
    <row r="34" spans="1:5">
      <c r="A34">
        <v>34</v>
      </c>
      <c r="B34" t="s">
        <v>4282</v>
      </c>
      <c r="C34" t="s">
        <v>4283</v>
      </c>
      <c r="D34" t="s">
        <v>2504</v>
      </c>
      <c r="E34">
        <v>8</v>
      </c>
    </row>
    <row r="35" spans="1:5">
      <c r="A35">
        <v>35</v>
      </c>
      <c r="B35" t="s">
        <v>4284</v>
      </c>
      <c r="C35" t="s">
        <v>4285</v>
      </c>
      <c r="D35" t="s">
        <v>1940</v>
      </c>
      <c r="E35">
        <v>11</v>
      </c>
    </row>
    <row r="36" spans="1:5">
      <c r="A36">
        <v>36</v>
      </c>
      <c r="B36" t="s">
        <v>4286</v>
      </c>
      <c r="C36" t="s">
        <v>4287</v>
      </c>
      <c r="D36" t="s">
        <v>1940</v>
      </c>
      <c r="E36">
        <v>6</v>
      </c>
    </row>
    <row r="37" spans="1:5">
      <c r="A37">
        <v>37</v>
      </c>
      <c r="B37" t="s">
        <v>4288</v>
      </c>
      <c r="C37" t="s">
        <v>4289</v>
      </c>
      <c r="D37" t="s">
        <v>1940</v>
      </c>
      <c r="E37">
        <v>7</v>
      </c>
    </row>
    <row r="38" spans="1:5">
      <c r="A38">
        <v>38</v>
      </c>
      <c r="B38" t="s">
        <v>4290</v>
      </c>
      <c r="C38" t="s">
        <v>4291</v>
      </c>
      <c r="D38" t="s">
        <v>1940</v>
      </c>
      <c r="E38">
        <v>6</v>
      </c>
    </row>
    <row r="39" spans="1:5">
      <c r="A39">
        <v>39</v>
      </c>
      <c r="B39" t="s">
        <v>4170</v>
      </c>
      <c r="C39" t="s">
        <v>4171</v>
      </c>
      <c r="D39" t="s">
        <v>1940</v>
      </c>
      <c r="E39">
        <v>6</v>
      </c>
    </row>
    <row r="40" spans="1:5">
      <c r="A40">
        <v>40</v>
      </c>
      <c r="B40" t="s">
        <v>4292</v>
      </c>
      <c r="C40" t="s">
        <v>4293</v>
      </c>
      <c r="D40" t="s">
        <v>2511</v>
      </c>
      <c r="E40">
        <v>1</v>
      </c>
    </row>
    <row r="41" spans="1:5">
      <c r="A41">
        <v>41</v>
      </c>
      <c r="B41" t="s">
        <v>3715</v>
      </c>
      <c r="C41" t="s">
        <v>3681</v>
      </c>
      <c r="D41" t="s">
        <v>2504</v>
      </c>
      <c r="E41">
        <v>8</v>
      </c>
    </row>
    <row r="42" spans="1:5">
      <c r="A42">
        <v>42</v>
      </c>
      <c r="B42" t="s">
        <v>4294</v>
      </c>
      <c r="C42" t="s">
        <v>3694</v>
      </c>
      <c r="D42" t="s">
        <v>2504</v>
      </c>
      <c r="E42">
        <v>7</v>
      </c>
    </row>
    <row r="43" spans="1:5">
      <c r="A43">
        <v>43</v>
      </c>
      <c r="B43" t="s">
        <v>4295</v>
      </c>
      <c r="C43" t="s">
        <v>3699</v>
      </c>
      <c r="D43" t="s">
        <v>2504</v>
      </c>
      <c r="E43">
        <v>2</v>
      </c>
    </row>
    <row r="44" spans="1:5">
      <c r="A44">
        <v>44</v>
      </c>
      <c r="B44" t="s">
        <v>2546</v>
      </c>
      <c r="C44" t="s">
        <v>3680</v>
      </c>
      <c r="D44" t="s">
        <v>1940</v>
      </c>
      <c r="E44">
        <v>7</v>
      </c>
    </row>
  </sheetData>
  <phoneticPr fontId="2"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工作表112"/>
  <dimension ref="A1:Q6"/>
  <sheetViews>
    <sheetView workbookViewId="0">
      <selection sqref="A1:B1"/>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17" s="2" customFormat="1">
      <c r="A1" s="105" t="s">
        <v>6710</v>
      </c>
      <c r="B1" s="105"/>
      <c r="C1" s="2" t="s">
        <v>6891</v>
      </c>
      <c r="D1" s="2" t="s">
        <v>6892</v>
      </c>
    </row>
    <row r="2" spans="1:17" s="2" customFormat="1">
      <c r="A2" s="62" t="s">
        <v>6882</v>
      </c>
      <c r="B2" s="62" t="s">
        <v>3211</v>
      </c>
      <c r="C2" s="62" t="s">
        <v>6883</v>
      </c>
      <c r="D2" s="62" t="s">
        <v>6884</v>
      </c>
      <c r="E2" s="62" t="s">
        <v>6885</v>
      </c>
      <c r="F2" s="62" t="s">
        <v>6886</v>
      </c>
      <c r="G2" s="62" t="s">
        <v>6728</v>
      </c>
      <c r="H2" s="63" t="s">
        <v>6887</v>
      </c>
      <c r="I2" s="63" t="s">
        <v>6888</v>
      </c>
      <c r="J2" s="63" t="s">
        <v>6716</v>
      </c>
      <c r="K2" s="63" t="s">
        <v>6717</v>
      </c>
      <c r="L2" s="63" t="s">
        <v>6721</v>
      </c>
      <c r="M2" s="63" t="s">
        <v>6889</v>
      </c>
      <c r="N2" s="63" t="s">
        <v>6890</v>
      </c>
      <c r="O2" s="63" t="s">
        <v>6715</v>
      </c>
      <c r="P2" s="63" t="s">
        <v>6886</v>
      </c>
      <c r="Q2" s="63" t="s">
        <v>3280</v>
      </c>
    </row>
    <row r="3" spans="1:17" ht="129.6">
      <c r="A3">
        <v>1</v>
      </c>
      <c r="B3" t="s">
        <v>3652</v>
      </c>
      <c r="C3" t="s">
        <v>3679</v>
      </c>
      <c r="D3" t="s">
        <v>2511</v>
      </c>
      <c r="E3">
        <v>1</v>
      </c>
      <c r="I3" s="30" t="s">
        <v>6896</v>
      </c>
      <c r="J3" t="s">
        <v>6183</v>
      </c>
      <c r="K3" t="s">
        <v>6237</v>
      </c>
      <c r="L3" s="65" t="s">
        <v>6894</v>
      </c>
      <c r="M3" s="65" t="s">
        <v>6895</v>
      </c>
      <c r="N3" s="65" t="s">
        <v>6731</v>
      </c>
      <c r="O3" s="65">
        <v>3</v>
      </c>
      <c r="P3" s="65">
        <v>0</v>
      </c>
      <c r="Q3" s="66" t="s">
        <v>6893</v>
      </c>
    </row>
    <row r="4" spans="1:17">
      <c r="A4">
        <v>2</v>
      </c>
      <c r="B4" t="s">
        <v>4296</v>
      </c>
      <c r="C4" t="s">
        <v>4297</v>
      </c>
      <c r="D4" t="s">
        <v>1940</v>
      </c>
      <c r="E4">
        <v>11</v>
      </c>
      <c r="J4" s="20" t="s">
        <v>6183</v>
      </c>
      <c r="K4" s="20" t="s">
        <v>6237</v>
      </c>
      <c r="L4" t="s">
        <v>6897</v>
      </c>
      <c r="M4" t="s">
        <v>4297</v>
      </c>
      <c r="N4" t="s">
        <v>6762</v>
      </c>
      <c r="O4">
        <v>16</v>
      </c>
      <c r="P4">
        <v>2</v>
      </c>
    </row>
    <row r="5" spans="1:17">
      <c r="A5">
        <v>3</v>
      </c>
      <c r="B5" t="s">
        <v>4298</v>
      </c>
      <c r="C5" t="s">
        <v>4299</v>
      </c>
      <c r="D5" t="s">
        <v>2504</v>
      </c>
      <c r="E5">
        <v>2</v>
      </c>
      <c r="J5" s="20" t="s">
        <v>6183</v>
      </c>
      <c r="K5" s="20" t="s">
        <v>6237</v>
      </c>
      <c r="L5" t="s">
        <v>6917</v>
      </c>
      <c r="M5" t="s">
        <v>4299</v>
      </c>
      <c r="N5" t="s">
        <v>6762</v>
      </c>
      <c r="O5">
        <v>2</v>
      </c>
      <c r="P5">
        <v>0</v>
      </c>
    </row>
    <row r="6" spans="1:17">
      <c r="A6">
        <v>4</v>
      </c>
      <c r="B6" t="s">
        <v>2546</v>
      </c>
      <c r="C6" t="s">
        <v>3680</v>
      </c>
      <c r="D6" t="s">
        <v>1940</v>
      </c>
      <c r="E6">
        <v>7</v>
      </c>
    </row>
  </sheetData>
  <mergeCells count="1">
    <mergeCell ref="A1:B1"/>
  </mergeCells>
  <phoneticPr fontId="2"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工作表113"/>
  <dimension ref="A1:Q10"/>
  <sheetViews>
    <sheetView workbookViewId="0">
      <selection activeCell="F1" sqref="F1"/>
    </sheetView>
  </sheetViews>
  <sheetFormatPr defaultRowHeight="16.2"/>
  <cols>
    <col min="2" max="3" width="16.109375" bestFit="1" customWidth="1"/>
  </cols>
  <sheetData>
    <row r="1" spans="1:17" s="2" customFormat="1">
      <c r="A1" s="105" t="s">
        <v>6710</v>
      </c>
      <c r="B1" s="105"/>
      <c r="C1" s="72" t="s">
        <v>7883</v>
      </c>
      <c r="D1" s="2" t="s">
        <v>7884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3451</v>
      </c>
      <c r="D3" t="s">
        <v>2504</v>
      </c>
      <c r="E3">
        <v>7</v>
      </c>
      <c r="I3" t="s">
        <v>7233</v>
      </c>
      <c r="J3" t="s">
        <v>7887</v>
      </c>
      <c r="K3" t="s">
        <v>7884</v>
      </c>
      <c r="L3" t="s">
        <v>7160</v>
      </c>
      <c r="M3" t="s">
        <v>7686</v>
      </c>
      <c r="N3" t="s">
        <v>6762</v>
      </c>
      <c r="O3">
        <v>7</v>
      </c>
      <c r="P3">
        <v>0</v>
      </c>
    </row>
    <row r="4" spans="1:17">
      <c r="A4">
        <v>2</v>
      </c>
      <c r="B4" t="s">
        <v>3452</v>
      </c>
      <c r="C4" t="s">
        <v>3453</v>
      </c>
      <c r="D4" t="s">
        <v>2504</v>
      </c>
      <c r="E4">
        <v>3</v>
      </c>
      <c r="I4" s="72" t="s">
        <v>7233</v>
      </c>
      <c r="J4" t="s">
        <v>7887</v>
      </c>
      <c r="K4" t="s">
        <v>7884</v>
      </c>
      <c r="L4" t="s">
        <v>7161</v>
      </c>
      <c r="M4" t="s">
        <v>4853</v>
      </c>
      <c r="N4" t="s">
        <v>6762</v>
      </c>
      <c r="O4">
        <v>3</v>
      </c>
      <c r="P4">
        <v>0</v>
      </c>
    </row>
    <row r="5" spans="1:17">
      <c r="A5">
        <v>3</v>
      </c>
      <c r="B5" t="s">
        <v>4300</v>
      </c>
      <c r="C5" t="s">
        <v>4301</v>
      </c>
      <c r="D5" t="s">
        <v>2511</v>
      </c>
      <c r="E5">
        <v>1</v>
      </c>
      <c r="I5" s="72" t="s">
        <v>7233</v>
      </c>
      <c r="J5" t="s">
        <v>7887</v>
      </c>
      <c r="K5" t="s">
        <v>7884</v>
      </c>
      <c r="L5" t="s">
        <v>7885</v>
      </c>
      <c r="M5" t="s">
        <v>7886</v>
      </c>
      <c r="N5" t="s">
        <v>6731</v>
      </c>
      <c r="O5">
        <v>1</v>
      </c>
      <c r="P5">
        <v>0</v>
      </c>
    </row>
    <row r="6" spans="1:17">
      <c r="A6">
        <v>4</v>
      </c>
      <c r="B6" t="s">
        <v>3470</v>
      </c>
      <c r="C6" t="s">
        <v>3471</v>
      </c>
      <c r="D6" t="s">
        <v>2504</v>
      </c>
      <c r="E6">
        <v>4</v>
      </c>
    </row>
    <row r="7" spans="1:17">
      <c r="A7">
        <v>5</v>
      </c>
      <c r="B7" t="s">
        <v>3472</v>
      </c>
      <c r="C7" t="s">
        <v>3473</v>
      </c>
      <c r="D7" t="s">
        <v>2504</v>
      </c>
      <c r="E7">
        <v>14</v>
      </c>
    </row>
    <row r="8" spans="1:17">
      <c r="A8">
        <v>6</v>
      </c>
      <c r="B8" t="s">
        <v>3474</v>
      </c>
      <c r="C8" t="s">
        <v>3231</v>
      </c>
      <c r="D8" t="s">
        <v>2504</v>
      </c>
      <c r="E8">
        <v>4</v>
      </c>
    </row>
    <row r="9" spans="1:17">
      <c r="A9">
        <v>7</v>
      </c>
      <c r="B9" t="s">
        <v>3475</v>
      </c>
      <c r="C9" t="s">
        <v>3476</v>
      </c>
      <c r="D9" t="s">
        <v>2504</v>
      </c>
      <c r="E9">
        <v>14</v>
      </c>
    </row>
    <row r="10" spans="1:17">
      <c r="A10">
        <v>8</v>
      </c>
      <c r="B10" t="s">
        <v>2546</v>
      </c>
      <c r="C10" t="s">
        <v>3477</v>
      </c>
      <c r="D10" t="s">
        <v>1940</v>
      </c>
      <c r="E10">
        <v>7</v>
      </c>
    </row>
  </sheetData>
  <mergeCells count="1">
    <mergeCell ref="A1:B1"/>
  </mergeCells>
  <phoneticPr fontId="2" type="noConversion"/>
  <conditionalFormatting sqref="C1">
    <cfRule type="duplicateValues" dxfId="88" priority="1"/>
  </conditionalFormatting>
  <hyperlinks>
    <hyperlink ref="F1" location="AS400清單!A1" display="回首頁" xr:uid="{1FDFA1A5-2D4E-4AC0-A52F-7ADEAA48FFC3}"/>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工作表114"/>
  <dimension ref="A1:F16"/>
  <sheetViews>
    <sheetView workbookViewId="0">
      <selection activeCell="C12" sqref="C12"/>
    </sheetView>
  </sheetViews>
  <sheetFormatPr defaultRowHeight="16.2"/>
  <cols>
    <col min="1" max="1" width="3.44140625" bestFit="1" customWidth="1"/>
    <col min="2" max="2" width="16.109375" bestFit="1" customWidth="1"/>
    <col min="3" max="3" width="11.6640625" bestFit="1" customWidth="1"/>
    <col min="4" max="4" width="2.88671875" bestFit="1" customWidth="1"/>
    <col min="5" max="5" width="3.44140625" bestFit="1" customWidth="1"/>
    <col min="6" max="6" width="2.44140625" bestFit="1" customWidth="1"/>
  </cols>
  <sheetData>
    <row r="1" spans="1:6">
      <c r="A1">
        <v>1</v>
      </c>
      <c r="B1" t="s">
        <v>3634</v>
      </c>
      <c r="C1" t="s">
        <v>3648</v>
      </c>
      <c r="D1" t="s">
        <v>2504</v>
      </c>
      <c r="E1">
        <v>6</v>
      </c>
    </row>
    <row r="2" spans="1:6">
      <c r="A2">
        <v>2</v>
      </c>
      <c r="B2" t="s">
        <v>3518</v>
      </c>
      <c r="C2" t="s">
        <v>3647</v>
      </c>
      <c r="D2" t="s">
        <v>2504</v>
      </c>
      <c r="E2">
        <v>4</v>
      </c>
    </row>
    <row r="3" spans="1:6">
      <c r="A3">
        <v>3</v>
      </c>
      <c r="B3" t="s">
        <v>4302</v>
      </c>
      <c r="C3" t="s">
        <v>4245</v>
      </c>
      <c r="D3" t="s">
        <v>2504</v>
      </c>
      <c r="E3">
        <v>1</v>
      </c>
    </row>
    <row r="4" spans="1:6">
      <c r="A4">
        <v>4</v>
      </c>
      <c r="B4" t="s">
        <v>4303</v>
      </c>
      <c r="C4" t="s">
        <v>4246</v>
      </c>
      <c r="D4" t="s">
        <v>2504</v>
      </c>
      <c r="E4">
        <v>2</v>
      </c>
    </row>
    <row r="5" spans="1:6">
      <c r="A5">
        <v>5</v>
      </c>
      <c r="B5" t="s">
        <v>4304</v>
      </c>
      <c r="C5" t="s">
        <v>4247</v>
      </c>
      <c r="D5" t="s">
        <v>2504</v>
      </c>
      <c r="E5">
        <v>7</v>
      </c>
    </row>
    <row r="6" spans="1:6">
      <c r="A6">
        <v>6</v>
      </c>
      <c r="B6" t="s">
        <v>4305</v>
      </c>
      <c r="C6" t="s">
        <v>4248</v>
      </c>
      <c r="D6" t="s">
        <v>2504</v>
      </c>
      <c r="E6">
        <v>2</v>
      </c>
    </row>
    <row r="7" spans="1:6">
      <c r="A7">
        <v>7</v>
      </c>
      <c r="B7" t="s">
        <v>4169</v>
      </c>
      <c r="C7" t="s">
        <v>4249</v>
      </c>
      <c r="D7" t="s">
        <v>2511</v>
      </c>
      <c r="E7">
        <v>16</v>
      </c>
    </row>
    <row r="8" spans="1:6">
      <c r="A8">
        <v>8</v>
      </c>
      <c r="B8" t="s">
        <v>4306</v>
      </c>
      <c r="C8" t="s">
        <v>4252</v>
      </c>
      <c r="D8" t="s">
        <v>1940</v>
      </c>
      <c r="E8">
        <v>11</v>
      </c>
    </row>
    <row r="9" spans="1:6">
      <c r="A9">
        <v>9</v>
      </c>
      <c r="B9" t="s">
        <v>4307</v>
      </c>
      <c r="C9" t="s">
        <v>4308</v>
      </c>
      <c r="D9" t="s">
        <v>2504</v>
      </c>
      <c r="E9">
        <v>5</v>
      </c>
      <c r="F9">
        <v>2</v>
      </c>
    </row>
    <row r="10" spans="1:6">
      <c r="A10">
        <v>10</v>
      </c>
      <c r="B10" t="s">
        <v>4309</v>
      </c>
      <c r="C10" t="s">
        <v>4250</v>
      </c>
      <c r="D10" t="s">
        <v>2504</v>
      </c>
      <c r="E10">
        <v>8</v>
      </c>
    </row>
    <row r="11" spans="1:6">
      <c r="A11">
        <v>11</v>
      </c>
      <c r="B11" t="s">
        <v>4310</v>
      </c>
      <c r="C11" t="s">
        <v>4251</v>
      </c>
      <c r="D11" t="s">
        <v>2504</v>
      </c>
      <c r="E11">
        <v>8</v>
      </c>
    </row>
    <row r="12" spans="1:6">
      <c r="A12">
        <v>12</v>
      </c>
      <c r="B12" t="s">
        <v>4311</v>
      </c>
      <c r="C12" t="s">
        <v>4312</v>
      </c>
      <c r="D12" t="s">
        <v>2511</v>
      </c>
      <c r="E12">
        <v>2</v>
      </c>
    </row>
    <row r="13" spans="1:6">
      <c r="A13">
        <v>13</v>
      </c>
      <c r="B13" t="s">
        <v>4313</v>
      </c>
      <c r="C13" t="s">
        <v>4253</v>
      </c>
      <c r="D13" t="s">
        <v>2504</v>
      </c>
      <c r="E13">
        <v>6</v>
      </c>
    </row>
    <row r="14" spans="1:6">
      <c r="A14">
        <v>14</v>
      </c>
      <c r="B14" t="s">
        <v>4314</v>
      </c>
      <c r="C14" t="s">
        <v>2823</v>
      </c>
      <c r="D14" t="s">
        <v>2504</v>
      </c>
      <c r="E14">
        <v>6</v>
      </c>
    </row>
    <row r="15" spans="1:6">
      <c r="A15">
        <v>15</v>
      </c>
      <c r="B15" t="s">
        <v>4315</v>
      </c>
      <c r="C15" t="s">
        <v>2825</v>
      </c>
      <c r="D15" t="s">
        <v>1940</v>
      </c>
      <c r="E15">
        <v>7</v>
      </c>
    </row>
    <row r="16" spans="1:6">
      <c r="A16">
        <v>16</v>
      </c>
      <c r="B16" t="s">
        <v>2546</v>
      </c>
      <c r="C16" t="s">
        <v>3494</v>
      </c>
      <c r="D16" t="s">
        <v>1940</v>
      </c>
      <c r="E16">
        <v>7</v>
      </c>
    </row>
  </sheetData>
  <phoneticPr fontId="2"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工作表115"/>
  <dimension ref="A1:F16"/>
  <sheetViews>
    <sheetView workbookViewId="0">
      <selection activeCell="A26" sqref="A26"/>
    </sheetView>
  </sheetViews>
  <sheetFormatPr defaultRowHeight="16.2"/>
  <cols>
    <col min="2" max="2" width="16.109375" bestFit="1" customWidth="1"/>
    <col min="3" max="3" width="11.6640625" bestFit="1" customWidth="1"/>
  </cols>
  <sheetData>
    <row r="1" spans="1:6">
      <c r="A1">
        <v>1</v>
      </c>
      <c r="B1" t="s">
        <v>3634</v>
      </c>
      <c r="C1" t="s">
        <v>3648</v>
      </c>
      <c r="D1" t="s">
        <v>2504</v>
      </c>
      <c r="E1">
        <v>6</v>
      </c>
    </row>
    <row r="2" spans="1:6">
      <c r="A2">
        <v>2</v>
      </c>
      <c r="B2" t="s">
        <v>3518</v>
      </c>
      <c r="C2" t="s">
        <v>3647</v>
      </c>
      <c r="D2" t="s">
        <v>2504</v>
      </c>
      <c r="E2">
        <v>4</v>
      </c>
    </row>
    <row r="3" spans="1:6">
      <c r="A3">
        <v>3</v>
      </c>
      <c r="B3" t="s">
        <v>4302</v>
      </c>
      <c r="C3" t="s">
        <v>4245</v>
      </c>
      <c r="D3" t="s">
        <v>2504</v>
      </c>
      <c r="E3">
        <v>1</v>
      </c>
    </row>
    <row r="4" spans="1:6">
      <c r="A4">
        <v>4</v>
      </c>
      <c r="B4" t="s">
        <v>4303</v>
      </c>
      <c r="C4" t="s">
        <v>4246</v>
      </c>
      <c r="D4" t="s">
        <v>2504</v>
      </c>
      <c r="E4">
        <v>2</v>
      </c>
    </row>
    <row r="5" spans="1:6">
      <c r="A5">
        <v>5</v>
      </c>
      <c r="B5" t="s">
        <v>4304</v>
      </c>
      <c r="C5" t="s">
        <v>4247</v>
      </c>
      <c r="D5" t="s">
        <v>2504</v>
      </c>
      <c r="E5">
        <v>7</v>
      </c>
    </row>
    <row r="6" spans="1:6">
      <c r="A6">
        <v>6</v>
      </c>
      <c r="B6" t="s">
        <v>4305</v>
      </c>
      <c r="C6" t="s">
        <v>4248</v>
      </c>
      <c r="D6" t="s">
        <v>2504</v>
      </c>
      <c r="E6">
        <v>2</v>
      </c>
    </row>
    <row r="7" spans="1:6">
      <c r="A7">
        <v>7</v>
      </c>
      <c r="B7" t="s">
        <v>4169</v>
      </c>
      <c r="C7" t="s">
        <v>4249</v>
      </c>
      <c r="D7" t="s">
        <v>2511</v>
      </c>
      <c r="E7">
        <v>16</v>
      </c>
    </row>
    <row r="8" spans="1:6">
      <c r="A8">
        <v>8</v>
      </c>
      <c r="B8" t="s">
        <v>4306</v>
      </c>
      <c r="C8" t="s">
        <v>4252</v>
      </c>
      <c r="D8" t="s">
        <v>1940</v>
      </c>
      <c r="E8">
        <v>11</v>
      </c>
    </row>
    <row r="9" spans="1:6">
      <c r="A9">
        <v>9</v>
      </c>
      <c r="B9" t="s">
        <v>4307</v>
      </c>
      <c r="C9" t="s">
        <v>4308</v>
      </c>
      <c r="D9" t="s">
        <v>2504</v>
      </c>
      <c r="E9">
        <v>5</v>
      </c>
      <c r="F9">
        <v>2</v>
      </c>
    </row>
    <row r="10" spans="1:6">
      <c r="A10">
        <v>10</v>
      </c>
      <c r="B10" t="s">
        <v>4309</v>
      </c>
      <c r="C10" t="s">
        <v>4250</v>
      </c>
      <c r="D10" t="s">
        <v>2504</v>
      </c>
      <c r="E10">
        <v>8</v>
      </c>
    </row>
    <row r="11" spans="1:6">
      <c r="A11">
        <v>11</v>
      </c>
      <c r="B11" t="s">
        <v>4310</v>
      </c>
      <c r="C11" t="s">
        <v>4251</v>
      </c>
      <c r="D11" t="s">
        <v>2504</v>
      </c>
      <c r="E11">
        <v>8</v>
      </c>
    </row>
    <row r="12" spans="1:6">
      <c r="A12">
        <v>12</v>
      </c>
      <c r="B12" t="s">
        <v>4311</v>
      </c>
      <c r="C12" t="s">
        <v>4312</v>
      </c>
      <c r="D12" t="s">
        <v>2511</v>
      </c>
      <c r="E12">
        <v>2</v>
      </c>
    </row>
    <row r="13" spans="1:6">
      <c r="A13">
        <v>13</v>
      </c>
      <c r="B13" t="s">
        <v>4313</v>
      </c>
      <c r="C13" t="s">
        <v>4253</v>
      </c>
      <c r="D13" t="s">
        <v>2504</v>
      </c>
      <c r="E13">
        <v>6</v>
      </c>
    </row>
    <row r="14" spans="1:6">
      <c r="A14">
        <v>14</v>
      </c>
      <c r="B14" t="s">
        <v>4314</v>
      </c>
      <c r="C14" t="s">
        <v>2823</v>
      </c>
      <c r="D14" t="s">
        <v>2504</v>
      </c>
      <c r="E14">
        <v>6</v>
      </c>
    </row>
    <row r="15" spans="1:6">
      <c r="A15">
        <v>15</v>
      </c>
      <c r="B15" t="s">
        <v>4315</v>
      </c>
      <c r="C15" t="s">
        <v>2825</v>
      </c>
      <c r="D15" t="s">
        <v>1940</v>
      </c>
      <c r="E15">
        <v>7</v>
      </c>
    </row>
    <row r="16" spans="1:6">
      <c r="A16">
        <v>16</v>
      </c>
      <c r="B16" t="s">
        <v>2546</v>
      </c>
      <c r="C16" t="s">
        <v>3494</v>
      </c>
      <c r="D16" t="s">
        <v>1940</v>
      </c>
      <c r="E16">
        <v>7</v>
      </c>
    </row>
  </sheetData>
  <phoneticPr fontId="2"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工作表116"/>
  <dimension ref="A1:Q15"/>
  <sheetViews>
    <sheetView workbookViewId="0">
      <selection activeCell="F1" sqref="F1"/>
    </sheetView>
  </sheetViews>
  <sheetFormatPr defaultRowHeight="16.2"/>
  <cols>
    <col min="2" max="3" width="16.109375" bestFit="1" customWidth="1"/>
    <col min="4" max="4" width="2.88671875" bestFit="1" customWidth="1"/>
    <col min="5" max="5" width="3.44140625" bestFit="1" customWidth="1"/>
    <col min="7" max="7" width="25.77734375" customWidth="1"/>
    <col min="8" max="8" width="19.109375" customWidth="1"/>
  </cols>
  <sheetData>
    <row r="1" spans="1:17" s="2" customFormat="1">
      <c r="A1" s="105" t="s">
        <v>7349</v>
      </c>
      <c r="B1" s="105"/>
      <c r="C1" s="20" t="s">
        <v>7350</v>
      </c>
      <c r="D1" s="2" t="s">
        <v>598</v>
      </c>
      <c r="F1" s="17" t="s">
        <v>7351</v>
      </c>
    </row>
    <row r="2" spans="1:17" s="2" customFormat="1">
      <c r="A2" s="62" t="s">
        <v>7352</v>
      </c>
      <c r="B2" s="62" t="s">
        <v>7353</v>
      </c>
      <c r="C2" s="62" t="s">
        <v>7354</v>
      </c>
      <c r="D2" s="62" t="s">
        <v>7355</v>
      </c>
      <c r="E2" s="62" t="s">
        <v>7356</v>
      </c>
      <c r="F2" s="62" t="s">
        <v>7357</v>
      </c>
      <c r="G2" s="62" t="s">
        <v>7358</v>
      </c>
      <c r="H2" s="63" t="s">
        <v>7359</v>
      </c>
      <c r="I2" s="63" t="s">
        <v>7360</v>
      </c>
      <c r="J2" s="63" t="s">
        <v>7361</v>
      </c>
      <c r="K2" s="63" t="s">
        <v>7362</v>
      </c>
      <c r="L2" s="63" t="s">
        <v>7363</v>
      </c>
      <c r="M2" s="63" t="s">
        <v>7364</v>
      </c>
      <c r="N2" s="63" t="s">
        <v>7355</v>
      </c>
      <c r="O2" s="63" t="s">
        <v>7356</v>
      </c>
      <c r="P2" s="63" t="s">
        <v>7357</v>
      </c>
      <c r="Q2" s="63" t="s">
        <v>3280</v>
      </c>
    </row>
    <row r="3" spans="1:17">
      <c r="A3">
        <v>1</v>
      </c>
      <c r="B3" t="s">
        <v>4316</v>
      </c>
      <c r="C3" t="s">
        <v>4317</v>
      </c>
      <c r="D3" t="s">
        <v>2504</v>
      </c>
      <c r="E3">
        <v>8</v>
      </c>
      <c r="J3" t="s">
        <v>7385</v>
      </c>
      <c r="K3" t="s">
        <v>7386</v>
      </c>
      <c r="L3" t="s">
        <v>7365</v>
      </c>
      <c r="M3" t="s">
        <v>7366</v>
      </c>
      <c r="N3" t="s">
        <v>7367</v>
      </c>
      <c r="O3">
        <v>8</v>
      </c>
      <c r="P3">
        <v>0</v>
      </c>
    </row>
    <row r="4" spans="1:17">
      <c r="A4">
        <v>2</v>
      </c>
      <c r="B4" t="s">
        <v>3450</v>
      </c>
      <c r="C4" t="s">
        <v>3451</v>
      </c>
      <c r="D4" t="s">
        <v>2504</v>
      </c>
      <c r="E4">
        <v>7</v>
      </c>
      <c r="J4" t="s">
        <v>7385</v>
      </c>
      <c r="K4" t="s">
        <v>7386</v>
      </c>
      <c r="L4" t="s">
        <v>7160</v>
      </c>
      <c r="M4" t="s">
        <v>2515</v>
      </c>
      <c r="N4" t="s">
        <v>7368</v>
      </c>
      <c r="O4">
        <v>7</v>
      </c>
      <c r="P4">
        <v>0</v>
      </c>
    </row>
    <row r="5" spans="1:17">
      <c r="A5">
        <v>3</v>
      </c>
      <c r="B5" t="s">
        <v>4318</v>
      </c>
      <c r="C5" t="s">
        <v>4319</v>
      </c>
      <c r="D5" t="s">
        <v>2504</v>
      </c>
      <c r="E5">
        <v>8</v>
      </c>
      <c r="J5" t="s">
        <v>7385</v>
      </c>
      <c r="K5" t="s">
        <v>7386</v>
      </c>
      <c r="L5" t="s">
        <v>7369</v>
      </c>
      <c r="M5" t="s">
        <v>7370</v>
      </c>
      <c r="N5" t="s">
        <v>7367</v>
      </c>
      <c r="O5">
        <v>8</v>
      </c>
      <c r="P5">
        <v>0</v>
      </c>
    </row>
    <row r="6" spans="1:17">
      <c r="A6">
        <v>4</v>
      </c>
      <c r="B6" t="s">
        <v>4320</v>
      </c>
      <c r="C6" t="s">
        <v>4321</v>
      </c>
      <c r="D6" t="s">
        <v>1940</v>
      </c>
      <c r="E6">
        <v>11</v>
      </c>
      <c r="J6" t="s">
        <v>7385</v>
      </c>
      <c r="K6" t="s">
        <v>7386</v>
      </c>
      <c r="L6" t="s">
        <v>7371</v>
      </c>
      <c r="M6" t="s">
        <v>7372</v>
      </c>
      <c r="N6" t="s">
        <v>7368</v>
      </c>
      <c r="O6">
        <v>16</v>
      </c>
      <c r="P6">
        <v>2</v>
      </c>
    </row>
    <row r="7" spans="1:17">
      <c r="A7">
        <v>5</v>
      </c>
      <c r="B7" t="s">
        <v>4322</v>
      </c>
      <c r="C7" t="s">
        <v>4323</v>
      </c>
      <c r="D7" t="s">
        <v>2511</v>
      </c>
      <c r="E7">
        <v>14</v>
      </c>
      <c r="J7" t="s">
        <v>7385</v>
      </c>
      <c r="K7" t="s">
        <v>7386</v>
      </c>
      <c r="L7" t="s">
        <v>7373</v>
      </c>
      <c r="M7" t="s">
        <v>7374</v>
      </c>
      <c r="N7" t="s">
        <v>7375</v>
      </c>
      <c r="O7">
        <v>20</v>
      </c>
      <c r="P7">
        <v>0</v>
      </c>
    </row>
    <row r="8" spans="1:17">
      <c r="A8">
        <v>6</v>
      </c>
      <c r="B8" t="s">
        <v>4324</v>
      </c>
      <c r="C8" t="s">
        <v>3539</v>
      </c>
      <c r="D8" t="s">
        <v>1940</v>
      </c>
      <c r="E8">
        <v>11</v>
      </c>
      <c r="J8" t="s">
        <v>7385</v>
      </c>
      <c r="K8" t="s">
        <v>7386</v>
      </c>
      <c r="L8" t="s">
        <v>7376</v>
      </c>
      <c r="M8" t="s">
        <v>7377</v>
      </c>
      <c r="N8" t="s">
        <v>7375</v>
      </c>
      <c r="O8">
        <v>30</v>
      </c>
      <c r="P8">
        <v>0</v>
      </c>
    </row>
    <row r="9" spans="1:17" ht="178.2">
      <c r="A9">
        <v>7</v>
      </c>
      <c r="B9" t="s">
        <v>4325</v>
      </c>
      <c r="C9" t="s">
        <v>4326</v>
      </c>
      <c r="D9" t="s">
        <v>2511</v>
      </c>
      <c r="E9">
        <v>2</v>
      </c>
      <c r="G9" s="30" t="s">
        <v>10336</v>
      </c>
      <c r="H9" s="30" t="s">
        <v>7384</v>
      </c>
      <c r="J9" t="s">
        <v>7385</v>
      </c>
      <c r="K9" t="s">
        <v>7386</v>
      </c>
      <c r="L9" t="s">
        <v>7378</v>
      </c>
      <c r="M9" t="s">
        <v>7379</v>
      </c>
      <c r="N9" t="s">
        <v>7368</v>
      </c>
      <c r="O9">
        <v>2</v>
      </c>
      <c r="P9">
        <v>0</v>
      </c>
    </row>
    <row r="10" spans="1:17">
      <c r="A10">
        <v>8</v>
      </c>
      <c r="B10" t="s">
        <v>4327</v>
      </c>
      <c r="C10" t="s">
        <v>4328</v>
      </c>
      <c r="D10" t="s">
        <v>2511</v>
      </c>
      <c r="E10">
        <v>14</v>
      </c>
      <c r="J10" t="s">
        <v>7385</v>
      </c>
      <c r="K10" t="s">
        <v>7386</v>
      </c>
      <c r="L10" t="s">
        <v>7380</v>
      </c>
      <c r="M10" t="s">
        <v>7381</v>
      </c>
      <c r="N10" t="s">
        <v>7375</v>
      </c>
      <c r="O10">
        <v>10</v>
      </c>
      <c r="P10">
        <v>0</v>
      </c>
    </row>
    <row r="11" spans="1:17">
      <c r="A11">
        <v>9</v>
      </c>
      <c r="B11" t="s">
        <v>4329</v>
      </c>
      <c r="C11" t="s">
        <v>4330</v>
      </c>
      <c r="D11" t="s">
        <v>2511</v>
      </c>
      <c r="E11">
        <v>42</v>
      </c>
      <c r="J11" t="s">
        <v>7385</v>
      </c>
      <c r="K11" t="s">
        <v>7386</v>
      </c>
      <c r="L11" t="s">
        <v>7382</v>
      </c>
      <c r="M11" t="s">
        <v>7383</v>
      </c>
      <c r="N11" t="s">
        <v>7375</v>
      </c>
      <c r="O11">
        <v>60</v>
      </c>
      <c r="P11">
        <v>0</v>
      </c>
    </row>
    <row r="12" spans="1:17">
      <c r="A12">
        <v>10</v>
      </c>
      <c r="B12" t="s">
        <v>3470</v>
      </c>
      <c r="C12" t="s">
        <v>3471</v>
      </c>
      <c r="D12" t="s">
        <v>2504</v>
      </c>
      <c r="E12">
        <v>4</v>
      </c>
    </row>
    <row r="13" spans="1:17">
      <c r="A13">
        <v>11</v>
      </c>
      <c r="B13" t="s">
        <v>4331</v>
      </c>
      <c r="C13" t="s">
        <v>4332</v>
      </c>
      <c r="D13" t="s">
        <v>2504</v>
      </c>
      <c r="E13">
        <v>8</v>
      </c>
    </row>
    <row r="14" spans="1:17">
      <c r="A14">
        <v>12</v>
      </c>
      <c r="B14" t="s">
        <v>3474</v>
      </c>
      <c r="C14" t="s">
        <v>3231</v>
      </c>
      <c r="D14" t="s">
        <v>2504</v>
      </c>
      <c r="E14">
        <v>4</v>
      </c>
    </row>
    <row r="15" spans="1:17">
      <c r="A15">
        <v>13</v>
      </c>
      <c r="B15" t="s">
        <v>2546</v>
      </c>
      <c r="C15" t="s">
        <v>3477</v>
      </c>
      <c r="D15" t="s">
        <v>1940</v>
      </c>
      <c r="E15">
        <v>7</v>
      </c>
    </row>
  </sheetData>
  <mergeCells count="1">
    <mergeCell ref="A1:B1"/>
  </mergeCells>
  <phoneticPr fontId="2" type="noConversion"/>
  <conditionalFormatting sqref="C1">
    <cfRule type="duplicateValues" dxfId="87" priority="1"/>
  </conditionalFormatting>
  <hyperlinks>
    <hyperlink ref="F1" location="AS400清單!A1" display="回首頁" xr:uid="{00000000-0004-0000-72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工作表117"/>
  <dimension ref="A1:F6"/>
  <sheetViews>
    <sheetView workbookViewId="0">
      <selection activeCell="F5" sqref="E5:F5"/>
    </sheetView>
  </sheetViews>
  <sheetFormatPr defaultRowHeight="16.2"/>
  <cols>
    <col min="2" max="2" width="16.109375" bestFit="1" customWidth="1"/>
    <col min="3" max="3" width="12.88671875" bestFit="1" customWidth="1"/>
  </cols>
  <sheetData>
    <row r="1" spans="1:6">
      <c r="A1">
        <v>1</v>
      </c>
      <c r="B1" t="s">
        <v>4302</v>
      </c>
      <c r="C1" t="s">
        <v>4333</v>
      </c>
      <c r="D1" t="s">
        <v>2504</v>
      </c>
      <c r="E1">
        <v>1</v>
      </c>
    </row>
    <row r="2" spans="1:6">
      <c r="A2">
        <v>2</v>
      </c>
      <c r="B2" t="s">
        <v>4303</v>
      </c>
      <c r="C2" t="s">
        <v>4334</v>
      </c>
      <c r="D2" t="s">
        <v>2504</v>
      </c>
      <c r="E2">
        <v>2</v>
      </c>
    </row>
    <row r="3" spans="1:6">
      <c r="A3">
        <v>3</v>
      </c>
      <c r="B3" t="s">
        <v>4304</v>
      </c>
      <c r="C3" t="s">
        <v>4335</v>
      </c>
      <c r="D3" t="s">
        <v>2504</v>
      </c>
      <c r="E3">
        <v>7</v>
      </c>
    </row>
    <row r="4" spans="1:6">
      <c r="A4">
        <v>4</v>
      </c>
      <c r="B4" t="s">
        <v>4305</v>
      </c>
      <c r="C4" t="s">
        <v>4336</v>
      </c>
      <c r="D4" t="s">
        <v>2504</v>
      </c>
      <c r="E4">
        <v>2</v>
      </c>
    </row>
    <row r="5" spans="1:6">
      <c r="A5">
        <v>5</v>
      </c>
      <c r="B5" t="s">
        <v>4337</v>
      </c>
      <c r="C5" t="s">
        <v>4338</v>
      </c>
      <c r="D5" t="s">
        <v>1940</v>
      </c>
      <c r="E5">
        <v>9</v>
      </c>
      <c r="F5">
        <v>2</v>
      </c>
    </row>
    <row r="6" spans="1:6">
      <c r="A6">
        <v>6</v>
      </c>
      <c r="B6" t="s">
        <v>2546</v>
      </c>
      <c r="C6" t="s">
        <v>4339</v>
      </c>
      <c r="D6" t="s">
        <v>1940</v>
      </c>
      <c r="E6">
        <v>7</v>
      </c>
    </row>
  </sheetData>
  <phoneticPr fontId="2"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工作表118"/>
  <dimension ref="A1:F10"/>
  <sheetViews>
    <sheetView workbookViewId="0"/>
  </sheetViews>
  <sheetFormatPr defaultRowHeight="16.2"/>
  <cols>
    <col min="1" max="1" width="3.44140625" bestFit="1" customWidth="1"/>
    <col min="2" max="3" width="16.109375" bestFit="1" customWidth="1"/>
    <col min="4" max="4" width="2.88671875" bestFit="1" customWidth="1"/>
    <col min="5" max="5" width="3.44140625" bestFit="1" customWidth="1"/>
    <col min="6" max="6" width="2.44140625" bestFit="1" customWidth="1"/>
  </cols>
  <sheetData>
    <row r="1" spans="1:6">
      <c r="A1">
        <v>1</v>
      </c>
      <c r="B1" t="s">
        <v>4340</v>
      </c>
      <c r="C1" t="s">
        <v>4341</v>
      </c>
      <c r="D1" t="s">
        <v>2511</v>
      </c>
      <c r="E1">
        <v>2</v>
      </c>
    </row>
    <row r="2" spans="1:6">
      <c r="A2">
        <v>2</v>
      </c>
      <c r="B2" t="s">
        <v>4342</v>
      </c>
      <c r="C2" t="s">
        <v>4343</v>
      </c>
      <c r="D2" t="s">
        <v>2511</v>
      </c>
      <c r="E2">
        <v>12</v>
      </c>
    </row>
    <row r="3" spans="1:6">
      <c r="A3">
        <v>3</v>
      </c>
      <c r="B3" t="s">
        <v>4344</v>
      </c>
      <c r="C3" t="s">
        <v>6481</v>
      </c>
      <c r="D3" t="s">
        <v>1940</v>
      </c>
      <c r="E3">
        <v>7</v>
      </c>
      <c r="F3">
        <v>5</v>
      </c>
    </row>
    <row r="4" spans="1:6">
      <c r="A4">
        <v>4</v>
      </c>
      <c r="B4" t="s">
        <v>4345</v>
      </c>
      <c r="C4" t="s">
        <v>4346</v>
      </c>
      <c r="D4" t="s">
        <v>2504</v>
      </c>
      <c r="E4">
        <v>8</v>
      </c>
    </row>
    <row r="5" spans="1:6">
      <c r="A5">
        <v>5</v>
      </c>
      <c r="B5" t="s">
        <v>4347</v>
      </c>
      <c r="C5" t="s">
        <v>4237</v>
      </c>
      <c r="D5" t="s">
        <v>2511</v>
      </c>
      <c r="E5">
        <v>1</v>
      </c>
    </row>
    <row r="6" spans="1:6">
      <c r="A6">
        <v>6</v>
      </c>
      <c r="B6" t="s">
        <v>3470</v>
      </c>
      <c r="C6" t="s">
        <v>3471</v>
      </c>
      <c r="D6" t="s">
        <v>2504</v>
      </c>
      <c r="E6">
        <v>4</v>
      </c>
    </row>
    <row r="7" spans="1:6">
      <c r="A7">
        <v>7</v>
      </c>
      <c r="B7" t="s">
        <v>3472</v>
      </c>
      <c r="C7" t="s">
        <v>3473</v>
      </c>
      <c r="D7" t="s">
        <v>2504</v>
      </c>
      <c r="E7">
        <v>14</v>
      </c>
    </row>
    <row r="8" spans="1:6">
      <c r="A8">
        <v>8</v>
      </c>
      <c r="B8" t="s">
        <v>3474</v>
      </c>
      <c r="C8" t="s">
        <v>3231</v>
      </c>
      <c r="D8" t="s">
        <v>2504</v>
      </c>
      <c r="E8">
        <v>4</v>
      </c>
    </row>
    <row r="9" spans="1:6">
      <c r="A9">
        <v>9</v>
      </c>
      <c r="B9" t="s">
        <v>3475</v>
      </c>
      <c r="C9" t="s">
        <v>3476</v>
      </c>
      <c r="D9" t="s">
        <v>2504</v>
      </c>
      <c r="E9">
        <v>14</v>
      </c>
    </row>
    <row r="10" spans="1:6">
      <c r="A10">
        <v>10</v>
      </c>
      <c r="B10" t="s">
        <v>2546</v>
      </c>
      <c r="C10" t="s">
        <v>3477</v>
      </c>
      <c r="D10" t="s">
        <v>1940</v>
      </c>
      <c r="E10">
        <v>7</v>
      </c>
    </row>
  </sheetData>
  <phoneticPr fontId="2" type="noConversion"/>
  <pageMargins left="0.7" right="0.7" top="0.75" bottom="0.75" header="0.3" footer="0.3"/>
  <pageSetup paperSize="9" orientation="portrait" horizontalDpi="300" verticalDpi="300"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工作表119"/>
  <dimension ref="A1:Q6"/>
  <sheetViews>
    <sheetView workbookViewId="0">
      <selection activeCell="J6" sqref="J6"/>
    </sheetView>
  </sheetViews>
  <sheetFormatPr defaultRowHeight="16.2"/>
  <cols>
    <col min="2" max="2" width="16.109375" bestFit="1" customWidth="1"/>
    <col min="3" max="3" width="11.6640625" bestFit="1" customWidth="1"/>
  </cols>
  <sheetData>
    <row r="1" spans="1:17" s="2" customFormat="1">
      <c r="A1" s="105" t="s">
        <v>6710</v>
      </c>
      <c r="B1" s="105"/>
      <c r="C1" s="72" t="s">
        <v>8219</v>
      </c>
      <c r="D1" s="2" t="s">
        <v>604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3479</v>
      </c>
      <c r="D3" t="s">
        <v>2504</v>
      </c>
      <c r="E3">
        <v>7</v>
      </c>
      <c r="J3" t="s">
        <v>8222</v>
      </c>
      <c r="K3" t="s">
        <v>8223</v>
      </c>
      <c r="L3" t="s">
        <v>7160</v>
      </c>
      <c r="M3" t="s">
        <v>7686</v>
      </c>
      <c r="N3" t="s">
        <v>6762</v>
      </c>
      <c r="O3">
        <v>7</v>
      </c>
      <c r="P3">
        <v>0</v>
      </c>
    </row>
    <row r="4" spans="1:17">
      <c r="A4">
        <v>2</v>
      </c>
      <c r="B4" t="s">
        <v>3452</v>
      </c>
      <c r="C4" t="s">
        <v>3889</v>
      </c>
      <c r="D4" t="s">
        <v>2504</v>
      </c>
      <c r="E4">
        <v>3</v>
      </c>
      <c r="J4" t="s">
        <v>8222</v>
      </c>
      <c r="K4" t="s">
        <v>8223</v>
      </c>
      <c r="L4" t="s">
        <v>7161</v>
      </c>
      <c r="M4" t="s">
        <v>4853</v>
      </c>
      <c r="N4" t="s">
        <v>6762</v>
      </c>
      <c r="O4">
        <v>3</v>
      </c>
      <c r="P4">
        <v>0</v>
      </c>
    </row>
    <row r="5" spans="1:17">
      <c r="A5">
        <v>3</v>
      </c>
      <c r="B5" t="s">
        <v>4348</v>
      </c>
      <c r="C5" t="s">
        <v>4349</v>
      </c>
      <c r="D5" t="s">
        <v>2504</v>
      </c>
      <c r="E5">
        <v>8</v>
      </c>
      <c r="J5" t="s">
        <v>8222</v>
      </c>
      <c r="K5" t="s">
        <v>8223</v>
      </c>
      <c r="L5" t="s">
        <v>8220</v>
      </c>
      <c r="M5" t="s">
        <v>8221</v>
      </c>
      <c r="N5" t="s">
        <v>7321</v>
      </c>
      <c r="O5">
        <v>8</v>
      </c>
      <c r="P5">
        <v>0</v>
      </c>
    </row>
    <row r="6" spans="1:17">
      <c r="A6">
        <v>4</v>
      </c>
      <c r="B6" t="s">
        <v>2546</v>
      </c>
      <c r="C6" t="s">
        <v>3494</v>
      </c>
      <c r="D6" t="s">
        <v>1940</v>
      </c>
      <c r="E6">
        <v>7</v>
      </c>
    </row>
  </sheetData>
  <mergeCells count="1">
    <mergeCell ref="A1:B1"/>
  </mergeCells>
  <phoneticPr fontId="2" type="noConversion"/>
  <conditionalFormatting sqref="C1">
    <cfRule type="duplicateValues" dxfId="86" priority="1"/>
  </conditionalFormatting>
  <hyperlinks>
    <hyperlink ref="F1" location="AS400清單!A1" display="回首頁" xr:uid="{D49A743D-2B3A-4520-9271-1FCF995A2E18}"/>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工作表120"/>
  <dimension ref="A1:F5"/>
  <sheetViews>
    <sheetView zoomScale="160" zoomScaleNormal="160" workbookViewId="0">
      <selection activeCell="C1" sqref="C1:C4"/>
    </sheetView>
  </sheetViews>
  <sheetFormatPr defaultRowHeight="16.2"/>
  <cols>
    <col min="1" max="1" width="2.44140625" bestFit="1" customWidth="1"/>
    <col min="2" max="2" width="16.109375" bestFit="1" customWidth="1"/>
    <col min="3" max="3" width="16.33203125" customWidth="1"/>
    <col min="4" max="4" width="2.88671875" bestFit="1" customWidth="1"/>
    <col min="5" max="5" width="3.44140625" bestFit="1" customWidth="1"/>
    <col min="6" max="6" width="2.44140625" bestFit="1" customWidth="1"/>
  </cols>
  <sheetData>
    <row r="1" spans="1:6">
      <c r="A1">
        <v>1</v>
      </c>
      <c r="B1" t="s">
        <v>6337</v>
      </c>
      <c r="C1" t="s">
        <v>4350</v>
      </c>
      <c r="D1" t="s">
        <v>2511</v>
      </c>
      <c r="E1">
        <v>2</v>
      </c>
    </row>
    <row r="2" spans="1:6">
      <c r="A2">
        <v>2</v>
      </c>
      <c r="B2" t="s">
        <v>4351</v>
      </c>
      <c r="C2" t="s">
        <v>4352</v>
      </c>
      <c r="D2" t="s">
        <v>2511</v>
      </c>
      <c r="E2">
        <v>12</v>
      </c>
    </row>
    <row r="3" spans="1:6">
      <c r="A3">
        <v>3</v>
      </c>
      <c r="B3" t="s">
        <v>4353</v>
      </c>
      <c r="C3" t="s">
        <v>4354</v>
      </c>
      <c r="D3" t="s">
        <v>2504</v>
      </c>
      <c r="E3">
        <v>6</v>
      </c>
      <c r="F3">
        <v>4</v>
      </c>
    </row>
    <row r="4" spans="1:6">
      <c r="A4">
        <v>4</v>
      </c>
      <c r="B4" t="s">
        <v>4355</v>
      </c>
      <c r="C4" t="s">
        <v>4356</v>
      </c>
      <c r="D4" t="s">
        <v>2504</v>
      </c>
      <c r="E4">
        <v>6</v>
      </c>
      <c r="F4">
        <v>4</v>
      </c>
    </row>
    <row r="5" spans="1:6">
      <c r="A5">
        <v>5</v>
      </c>
      <c r="B5" t="s">
        <v>2546</v>
      </c>
      <c r="C5" t="s">
        <v>3680</v>
      </c>
      <c r="D5" t="s">
        <v>1940</v>
      </c>
      <c r="E5">
        <v>7</v>
      </c>
    </row>
  </sheetData>
  <phoneticPr fontId="2"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工作表121"/>
  <dimension ref="A1:E8"/>
  <sheetViews>
    <sheetView workbookViewId="0">
      <selection activeCell="C4" sqref="C4"/>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3518</v>
      </c>
      <c r="C1" t="s">
        <v>3662</v>
      </c>
      <c r="D1" t="s">
        <v>2504</v>
      </c>
      <c r="E1">
        <v>4</v>
      </c>
    </row>
    <row r="2" spans="1:5">
      <c r="A2">
        <v>2</v>
      </c>
      <c r="B2" t="s">
        <v>3634</v>
      </c>
      <c r="C2" t="s">
        <v>3663</v>
      </c>
      <c r="D2" t="s">
        <v>2504</v>
      </c>
      <c r="E2">
        <v>6</v>
      </c>
    </row>
    <row r="3" spans="1:5">
      <c r="A3">
        <v>3</v>
      </c>
      <c r="B3" t="s">
        <v>3629</v>
      </c>
      <c r="C3" t="s">
        <v>3630</v>
      </c>
      <c r="D3" t="s">
        <v>2511</v>
      </c>
      <c r="E3">
        <v>1</v>
      </c>
    </row>
    <row r="4" spans="1:5">
      <c r="A4">
        <v>4</v>
      </c>
      <c r="B4" t="s">
        <v>4357</v>
      </c>
      <c r="C4" t="s">
        <v>3695</v>
      </c>
      <c r="D4" t="s">
        <v>2511</v>
      </c>
      <c r="E4">
        <v>4</v>
      </c>
    </row>
    <row r="5" spans="1:5">
      <c r="A5">
        <v>5</v>
      </c>
      <c r="B5" t="s">
        <v>4358</v>
      </c>
      <c r="C5" t="s">
        <v>4359</v>
      </c>
      <c r="D5" t="s">
        <v>2511</v>
      </c>
      <c r="E5">
        <v>1</v>
      </c>
    </row>
    <row r="6" spans="1:5">
      <c r="A6">
        <v>6</v>
      </c>
      <c r="B6" t="s">
        <v>4360</v>
      </c>
      <c r="C6" t="s">
        <v>2603</v>
      </c>
      <c r="D6" t="s">
        <v>2504</v>
      </c>
      <c r="E6">
        <v>2</v>
      </c>
    </row>
    <row r="7" spans="1:5">
      <c r="A7">
        <v>7</v>
      </c>
      <c r="B7" t="s">
        <v>4361</v>
      </c>
      <c r="C7" t="s">
        <v>4362</v>
      </c>
      <c r="D7" t="s">
        <v>1940</v>
      </c>
      <c r="E7">
        <v>11</v>
      </c>
    </row>
    <row r="8" spans="1:5">
      <c r="A8">
        <v>8</v>
      </c>
      <c r="B8" t="s">
        <v>2546</v>
      </c>
      <c r="C8" t="s">
        <v>3680</v>
      </c>
      <c r="D8" t="s">
        <v>1940</v>
      </c>
      <c r="E8">
        <v>7</v>
      </c>
    </row>
  </sheetData>
  <phoneticPr fontId="2"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工作表122"/>
  <dimension ref="A1:Q8"/>
  <sheetViews>
    <sheetView workbookViewId="0">
      <selection activeCell="N3" sqref="N3"/>
    </sheetView>
  </sheetViews>
  <sheetFormatPr defaultRowHeight="16.2"/>
  <cols>
    <col min="1" max="1" width="2.44140625" bestFit="1" customWidth="1"/>
    <col min="2" max="2" width="16.109375" bestFit="1" customWidth="1"/>
    <col min="3" max="3" width="18.88671875" customWidth="1"/>
    <col min="4" max="4" width="2.88671875" bestFit="1" customWidth="1"/>
    <col min="5" max="5" width="2.44140625" bestFit="1" customWidth="1"/>
  </cols>
  <sheetData>
    <row r="1" spans="1:17" s="2" customFormat="1">
      <c r="A1" s="105" t="s">
        <v>6710</v>
      </c>
      <c r="B1" s="105"/>
      <c r="C1" s="20" t="s">
        <v>6510</v>
      </c>
      <c r="D1" s="2" t="s">
        <v>6338</v>
      </c>
      <c r="H1" s="17" t="s">
        <v>7293</v>
      </c>
    </row>
    <row r="2" spans="1:17" s="2" customFormat="1">
      <c r="A2" s="62" t="s">
        <v>6712</v>
      </c>
      <c r="B2" s="62" t="s">
        <v>3211</v>
      </c>
      <c r="C2" s="62" t="s">
        <v>6714</v>
      </c>
      <c r="D2" s="62" t="s">
        <v>6723</v>
      </c>
      <c r="E2" s="62" t="s">
        <v>6715</v>
      </c>
      <c r="F2" s="62" t="s">
        <v>6725</v>
      </c>
      <c r="G2" s="62" t="s">
        <v>6728</v>
      </c>
      <c r="H2" s="63" t="s">
        <v>6735</v>
      </c>
      <c r="I2" s="63" t="s">
        <v>6734</v>
      </c>
      <c r="J2" s="63" t="s">
        <v>6716</v>
      </c>
      <c r="K2" s="63" t="s">
        <v>6717</v>
      </c>
      <c r="L2" s="63" t="s">
        <v>7292</v>
      </c>
      <c r="M2" s="63" t="s">
        <v>6722</v>
      </c>
      <c r="N2" s="63" t="s">
        <v>6723</v>
      </c>
      <c r="O2" s="63" t="s">
        <v>6715</v>
      </c>
      <c r="P2" s="63" t="s">
        <v>6725</v>
      </c>
      <c r="Q2" s="63" t="s">
        <v>3280</v>
      </c>
    </row>
    <row r="3" spans="1:17" ht="409.6">
      <c r="A3">
        <v>1</v>
      </c>
      <c r="B3" t="s">
        <v>3450</v>
      </c>
      <c r="C3" t="s">
        <v>3758</v>
      </c>
      <c r="D3" t="s">
        <v>2504</v>
      </c>
      <c r="E3">
        <v>7</v>
      </c>
      <c r="H3" t="s">
        <v>7294</v>
      </c>
      <c r="I3" s="30" t="s">
        <v>10430</v>
      </c>
      <c r="J3" t="s">
        <v>10428</v>
      </c>
      <c r="K3" t="s">
        <v>10429</v>
      </c>
      <c r="L3" t="s">
        <v>10425</v>
      </c>
      <c r="M3" t="s">
        <v>10426</v>
      </c>
      <c r="N3" t="s">
        <v>6767</v>
      </c>
      <c r="O3" s="94" t="s">
        <v>10427</v>
      </c>
      <c r="P3" t="s">
        <v>6768</v>
      </c>
    </row>
    <row r="4" spans="1:17">
      <c r="A4">
        <v>2</v>
      </c>
      <c r="B4" t="s">
        <v>4363</v>
      </c>
      <c r="C4" t="s">
        <v>4364</v>
      </c>
      <c r="D4" t="s">
        <v>2504</v>
      </c>
      <c r="E4">
        <v>3</v>
      </c>
      <c r="I4" s="20"/>
    </row>
    <row r="5" spans="1:17">
      <c r="A5">
        <v>3</v>
      </c>
      <c r="B5" t="s">
        <v>4365</v>
      </c>
      <c r="C5" t="s">
        <v>4366</v>
      </c>
      <c r="D5" t="s">
        <v>2511</v>
      </c>
      <c r="E5">
        <v>1</v>
      </c>
    </row>
    <row r="6" spans="1:17">
      <c r="A6">
        <v>4</v>
      </c>
      <c r="B6" t="s">
        <v>3452</v>
      </c>
      <c r="C6" t="s">
        <v>3759</v>
      </c>
      <c r="D6" t="s">
        <v>2504</v>
      </c>
      <c r="E6">
        <v>3</v>
      </c>
    </row>
    <row r="7" spans="1:17">
      <c r="A7">
        <v>5</v>
      </c>
      <c r="B7" t="s">
        <v>3760</v>
      </c>
      <c r="C7" t="s">
        <v>3761</v>
      </c>
      <c r="D7" t="s">
        <v>2504</v>
      </c>
      <c r="E7">
        <v>3</v>
      </c>
    </row>
    <row r="8" spans="1:17">
      <c r="A8">
        <v>6</v>
      </c>
      <c r="B8" t="s">
        <v>2546</v>
      </c>
      <c r="C8" t="s">
        <v>3646</v>
      </c>
      <c r="D8" t="s">
        <v>1940</v>
      </c>
      <c r="E8">
        <v>7</v>
      </c>
    </row>
  </sheetData>
  <mergeCells count="1">
    <mergeCell ref="A1:B1"/>
  </mergeCells>
  <phoneticPr fontId="2" type="noConversion"/>
  <conditionalFormatting sqref="C1">
    <cfRule type="duplicateValues" dxfId="85" priority="1"/>
  </conditionalFormatting>
  <hyperlinks>
    <hyperlink ref="H1" location="AS400清單!A1" display="回首頁" xr:uid="{00000000-0004-0000-78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工作表123"/>
  <dimension ref="A1:E3"/>
  <sheetViews>
    <sheetView workbookViewId="0">
      <selection activeCell="G6" sqref="G6"/>
    </sheetView>
  </sheetViews>
  <sheetFormatPr defaultRowHeight="16.2"/>
  <cols>
    <col min="2" max="2" width="16.109375" bestFit="1" customWidth="1"/>
    <col min="3" max="3" width="15.88671875" customWidth="1"/>
  </cols>
  <sheetData>
    <row r="1" spans="1:5">
      <c r="A1">
        <v>1</v>
      </c>
      <c r="B1" t="s">
        <v>3450</v>
      </c>
      <c r="C1" t="s">
        <v>3758</v>
      </c>
      <c r="D1" t="s">
        <v>2504</v>
      </c>
      <c r="E1">
        <v>7</v>
      </c>
    </row>
    <row r="2" spans="1:5">
      <c r="A2">
        <v>2</v>
      </c>
      <c r="B2" t="s">
        <v>4363</v>
      </c>
      <c r="C2" t="s">
        <v>4364</v>
      </c>
      <c r="D2" t="s">
        <v>2504</v>
      </c>
      <c r="E2">
        <v>3</v>
      </c>
    </row>
    <row r="3" spans="1:5">
      <c r="A3">
        <v>3</v>
      </c>
      <c r="B3" t="s">
        <v>2546</v>
      </c>
      <c r="C3" t="s">
        <v>3646</v>
      </c>
      <c r="D3" t="s">
        <v>1940</v>
      </c>
      <c r="E3">
        <v>7</v>
      </c>
    </row>
  </sheetData>
  <phoneticPr fontId="2"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工作表124"/>
  <dimension ref="A1:Q12"/>
  <sheetViews>
    <sheetView workbookViewId="0">
      <selection activeCell="P8" sqref="P8"/>
    </sheetView>
  </sheetViews>
  <sheetFormatPr defaultRowHeight="16.2"/>
  <cols>
    <col min="1" max="1" width="3.44140625" bestFit="1" customWidth="1"/>
    <col min="2" max="2" width="16.109375" bestFit="1" customWidth="1"/>
    <col min="3" max="3" width="17.77734375" bestFit="1" customWidth="1"/>
    <col min="4" max="4" width="2.88671875" bestFit="1" customWidth="1"/>
    <col min="5" max="5" width="3.44140625" bestFit="1" customWidth="1"/>
  </cols>
  <sheetData>
    <row r="1" spans="1:17" s="2" customFormat="1">
      <c r="A1" s="105" t="s">
        <v>6710</v>
      </c>
      <c r="B1" s="105"/>
      <c r="C1" s="20" t="s">
        <v>644</v>
      </c>
      <c r="D1" s="2" t="s">
        <v>645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2515</v>
      </c>
      <c r="D3" t="s">
        <v>2504</v>
      </c>
      <c r="E3">
        <v>7</v>
      </c>
      <c r="J3" t="s">
        <v>6148</v>
      </c>
      <c r="K3" t="s">
        <v>6197</v>
      </c>
      <c r="L3" t="s">
        <v>7160</v>
      </c>
      <c r="M3" t="s">
        <v>2515</v>
      </c>
      <c r="N3" t="s">
        <v>6762</v>
      </c>
      <c r="O3">
        <v>7</v>
      </c>
      <c r="P3">
        <v>0</v>
      </c>
    </row>
    <row r="4" spans="1:17">
      <c r="A4">
        <v>2</v>
      </c>
      <c r="B4" t="s">
        <v>4367</v>
      </c>
      <c r="C4" t="s">
        <v>4368</v>
      </c>
      <c r="D4" t="s">
        <v>2511</v>
      </c>
      <c r="E4">
        <v>12</v>
      </c>
    </row>
    <row r="5" spans="1:17">
      <c r="A5">
        <v>3</v>
      </c>
      <c r="B5" t="s">
        <v>4369</v>
      </c>
      <c r="C5" t="s">
        <v>4370</v>
      </c>
      <c r="D5" t="s">
        <v>2511</v>
      </c>
      <c r="E5">
        <v>10</v>
      </c>
    </row>
    <row r="6" spans="1:17">
      <c r="A6">
        <v>4</v>
      </c>
      <c r="B6" t="s">
        <v>4371</v>
      </c>
      <c r="C6" t="s">
        <v>4372</v>
      </c>
      <c r="D6" t="s">
        <v>2511</v>
      </c>
      <c r="E6">
        <v>7</v>
      </c>
      <c r="J6" t="s">
        <v>6148</v>
      </c>
      <c r="K6" t="s">
        <v>6197</v>
      </c>
      <c r="L6" t="s">
        <v>7677</v>
      </c>
      <c r="M6" t="s">
        <v>7678</v>
      </c>
      <c r="N6" t="s">
        <v>6731</v>
      </c>
      <c r="O6">
        <v>10</v>
      </c>
      <c r="P6">
        <v>0</v>
      </c>
      <c r="Q6" t="s">
        <v>7679</v>
      </c>
    </row>
    <row r="7" spans="1:17">
      <c r="A7">
        <v>5</v>
      </c>
      <c r="B7" t="s">
        <v>4300</v>
      </c>
      <c r="C7" t="s">
        <v>4301</v>
      </c>
      <c r="D7" t="s">
        <v>2511</v>
      </c>
      <c r="E7">
        <v>1</v>
      </c>
    </row>
    <row r="8" spans="1:17">
      <c r="A8">
        <v>6</v>
      </c>
      <c r="B8" t="s">
        <v>3470</v>
      </c>
      <c r="C8" t="s">
        <v>3471</v>
      </c>
      <c r="D8" t="s">
        <v>2504</v>
      </c>
      <c r="E8">
        <v>4</v>
      </c>
    </row>
    <row r="9" spans="1:17">
      <c r="A9">
        <v>7</v>
      </c>
      <c r="B9" t="s">
        <v>3472</v>
      </c>
      <c r="C9" t="s">
        <v>3473</v>
      </c>
      <c r="D9" t="s">
        <v>2504</v>
      </c>
      <c r="E9">
        <v>14</v>
      </c>
    </row>
    <row r="10" spans="1:17">
      <c r="A10">
        <v>8</v>
      </c>
      <c r="B10" t="s">
        <v>3474</v>
      </c>
      <c r="C10" t="s">
        <v>3231</v>
      </c>
      <c r="D10" t="s">
        <v>2504</v>
      </c>
      <c r="E10">
        <v>4</v>
      </c>
    </row>
    <row r="11" spans="1:17">
      <c r="A11">
        <v>9</v>
      </c>
      <c r="B11" t="s">
        <v>3475</v>
      </c>
      <c r="C11" t="s">
        <v>3476</v>
      </c>
      <c r="D11" t="s">
        <v>2504</v>
      </c>
      <c r="E11">
        <v>14</v>
      </c>
    </row>
    <row r="12" spans="1:17">
      <c r="A12">
        <v>10</v>
      </c>
      <c r="B12" t="s">
        <v>2546</v>
      </c>
      <c r="C12" t="s">
        <v>3477</v>
      </c>
      <c r="D12" t="s">
        <v>1940</v>
      </c>
      <c r="E12">
        <v>7</v>
      </c>
    </row>
  </sheetData>
  <mergeCells count="1">
    <mergeCell ref="A1:B1"/>
  </mergeCells>
  <phoneticPr fontId="2" type="noConversion"/>
  <conditionalFormatting sqref="C1">
    <cfRule type="duplicateValues" dxfId="84" priority="1"/>
  </conditionalFormatting>
  <hyperlinks>
    <hyperlink ref="F1" location="AS400清單!A1" display="回首頁" xr:uid="{E1DB1B82-33DD-4885-94CF-ECAB5F87EF1E}"/>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工作表125"/>
  <dimension ref="A1:E11"/>
  <sheetViews>
    <sheetView workbookViewId="0">
      <selection activeCell="I9" sqref="I9"/>
    </sheetView>
  </sheetViews>
  <sheetFormatPr defaultRowHeight="16.2"/>
  <cols>
    <col min="1" max="1" width="3.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3634</v>
      </c>
      <c r="C1" t="s">
        <v>3635</v>
      </c>
      <c r="D1" t="s">
        <v>2504</v>
      </c>
      <c r="E1">
        <v>6</v>
      </c>
    </row>
    <row r="2" spans="1:5">
      <c r="A2">
        <v>2</v>
      </c>
      <c r="B2" t="s">
        <v>3450</v>
      </c>
      <c r="C2" t="s">
        <v>3758</v>
      </c>
      <c r="D2" t="s">
        <v>2504</v>
      </c>
      <c r="E2">
        <v>7</v>
      </c>
    </row>
    <row r="3" spans="1:5">
      <c r="A3">
        <v>3</v>
      </c>
      <c r="B3" t="s">
        <v>4373</v>
      </c>
      <c r="C3" t="s">
        <v>3635</v>
      </c>
      <c r="D3" t="s">
        <v>2504</v>
      </c>
      <c r="E3">
        <v>6</v>
      </c>
    </row>
    <row r="4" spans="1:5">
      <c r="A4">
        <v>4</v>
      </c>
      <c r="B4" t="s">
        <v>3452</v>
      </c>
      <c r="C4" t="s">
        <v>3759</v>
      </c>
      <c r="D4" t="s">
        <v>2504</v>
      </c>
      <c r="E4">
        <v>3</v>
      </c>
    </row>
    <row r="5" spans="1:5">
      <c r="A5">
        <v>5</v>
      </c>
      <c r="B5" t="s">
        <v>4169</v>
      </c>
      <c r="C5" t="s">
        <v>2796</v>
      </c>
      <c r="D5" t="s">
        <v>2511</v>
      </c>
      <c r="E5">
        <v>16</v>
      </c>
    </row>
    <row r="6" spans="1:5">
      <c r="A6">
        <v>6</v>
      </c>
      <c r="B6" t="s">
        <v>4302</v>
      </c>
      <c r="C6" t="s">
        <v>4374</v>
      </c>
      <c r="D6" t="s">
        <v>2504</v>
      </c>
      <c r="E6">
        <v>1</v>
      </c>
    </row>
    <row r="7" spans="1:5">
      <c r="A7">
        <v>7</v>
      </c>
      <c r="B7" t="s">
        <v>4303</v>
      </c>
      <c r="C7" t="s">
        <v>4375</v>
      </c>
      <c r="D7" t="s">
        <v>2504</v>
      </c>
      <c r="E7">
        <v>2</v>
      </c>
    </row>
    <row r="8" spans="1:5">
      <c r="A8">
        <v>8</v>
      </c>
      <c r="B8" t="s">
        <v>4304</v>
      </c>
      <c r="C8" t="s">
        <v>2718</v>
      </c>
      <c r="D8" t="s">
        <v>2504</v>
      </c>
      <c r="E8">
        <v>7</v>
      </c>
    </row>
    <row r="9" spans="1:5">
      <c r="A9">
        <v>9</v>
      </c>
      <c r="B9" t="s">
        <v>4170</v>
      </c>
      <c r="C9" t="s">
        <v>4376</v>
      </c>
      <c r="D9" t="s">
        <v>1940</v>
      </c>
      <c r="E9">
        <v>6</v>
      </c>
    </row>
    <row r="10" spans="1:5">
      <c r="A10">
        <v>10</v>
      </c>
      <c r="B10" t="s">
        <v>4377</v>
      </c>
      <c r="C10" t="s">
        <v>4378</v>
      </c>
      <c r="D10" t="s">
        <v>2504</v>
      </c>
      <c r="E10">
        <v>2</v>
      </c>
    </row>
    <row r="11" spans="1:5">
      <c r="A11">
        <v>11</v>
      </c>
      <c r="B11" t="s">
        <v>2546</v>
      </c>
      <c r="C11" t="s">
        <v>3646</v>
      </c>
      <c r="D11" t="s">
        <v>1940</v>
      </c>
      <c r="E11">
        <v>7</v>
      </c>
    </row>
  </sheetData>
  <phoneticPr fontId="2"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工作表126"/>
  <dimension ref="A1:E9"/>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3634</v>
      </c>
      <c r="C1" t="s">
        <v>3635</v>
      </c>
      <c r="D1" t="s">
        <v>2504</v>
      </c>
      <c r="E1">
        <v>6</v>
      </c>
    </row>
    <row r="2" spans="1:5">
      <c r="A2">
        <v>2</v>
      </c>
      <c r="B2" t="s">
        <v>4379</v>
      </c>
      <c r="C2" t="s">
        <v>2585</v>
      </c>
      <c r="D2" t="s">
        <v>2504</v>
      </c>
      <c r="E2">
        <v>8</v>
      </c>
    </row>
    <row r="3" spans="1:5">
      <c r="A3">
        <v>3</v>
      </c>
      <c r="B3" t="s">
        <v>3450</v>
      </c>
      <c r="C3" t="s">
        <v>3758</v>
      </c>
      <c r="D3" t="s">
        <v>2504</v>
      </c>
      <c r="E3">
        <v>7</v>
      </c>
    </row>
    <row r="4" spans="1:5">
      <c r="A4">
        <v>4</v>
      </c>
      <c r="B4" t="s">
        <v>4380</v>
      </c>
      <c r="C4" t="s">
        <v>4381</v>
      </c>
      <c r="D4" t="s">
        <v>2504</v>
      </c>
      <c r="E4">
        <v>7</v>
      </c>
    </row>
    <row r="5" spans="1:5">
      <c r="A5">
        <v>5</v>
      </c>
      <c r="B5" t="s">
        <v>4165</v>
      </c>
      <c r="C5" t="s">
        <v>4382</v>
      </c>
      <c r="D5" t="s">
        <v>2504</v>
      </c>
      <c r="E5">
        <v>8</v>
      </c>
    </row>
    <row r="6" spans="1:5">
      <c r="A6">
        <v>6</v>
      </c>
      <c r="B6" t="s">
        <v>3716</v>
      </c>
      <c r="C6" t="s">
        <v>4383</v>
      </c>
      <c r="D6" t="s">
        <v>2511</v>
      </c>
      <c r="E6">
        <v>1</v>
      </c>
    </row>
    <row r="7" spans="1:5">
      <c r="A7">
        <v>7</v>
      </c>
      <c r="B7" t="s">
        <v>4384</v>
      </c>
      <c r="C7" t="s">
        <v>4385</v>
      </c>
      <c r="D7" t="s">
        <v>2504</v>
      </c>
      <c r="E7">
        <v>8</v>
      </c>
    </row>
    <row r="8" spans="1:5">
      <c r="A8">
        <v>8</v>
      </c>
      <c r="B8" t="s">
        <v>4377</v>
      </c>
      <c r="C8" t="s">
        <v>4378</v>
      </c>
      <c r="D8" t="s">
        <v>2504</v>
      </c>
      <c r="E8">
        <v>2</v>
      </c>
    </row>
    <row r="9" spans="1:5">
      <c r="A9">
        <v>9</v>
      </c>
      <c r="B9" t="s">
        <v>2546</v>
      </c>
      <c r="C9" t="s">
        <v>3646</v>
      </c>
      <c r="D9" t="s">
        <v>1940</v>
      </c>
      <c r="E9">
        <v>7</v>
      </c>
    </row>
  </sheetData>
  <phoneticPr fontId="2"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工作表127"/>
  <dimension ref="A1:E12"/>
  <sheetViews>
    <sheetView zoomScale="175" zoomScaleNormal="175" workbookViewId="0">
      <selection activeCell="E5" sqref="A5:E5"/>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3715</v>
      </c>
      <c r="C1" t="s">
        <v>3681</v>
      </c>
      <c r="D1" t="s">
        <v>2504</v>
      </c>
      <c r="E1">
        <v>8</v>
      </c>
    </row>
    <row r="2" spans="1:5">
      <c r="A2">
        <v>2</v>
      </c>
      <c r="B2" t="s">
        <v>4294</v>
      </c>
      <c r="C2" t="s">
        <v>3694</v>
      </c>
      <c r="D2" t="s">
        <v>2504</v>
      </c>
      <c r="E2">
        <v>7</v>
      </c>
    </row>
    <row r="3" spans="1:5">
      <c r="A3">
        <v>3</v>
      </c>
      <c r="B3" t="s">
        <v>4386</v>
      </c>
      <c r="C3" t="s">
        <v>4387</v>
      </c>
      <c r="D3" t="s">
        <v>2504</v>
      </c>
      <c r="E3">
        <v>1</v>
      </c>
    </row>
    <row r="4" spans="1:5">
      <c r="A4">
        <v>4</v>
      </c>
      <c r="B4" t="s">
        <v>4388</v>
      </c>
      <c r="C4" t="s">
        <v>4389</v>
      </c>
      <c r="D4" t="s">
        <v>2511</v>
      </c>
      <c r="E4">
        <v>30</v>
      </c>
    </row>
    <row r="5" spans="1:5">
      <c r="A5">
        <v>5</v>
      </c>
      <c r="B5" t="s">
        <v>4390</v>
      </c>
      <c r="C5" t="s">
        <v>4391</v>
      </c>
      <c r="D5" t="s">
        <v>2504</v>
      </c>
      <c r="E5">
        <v>14</v>
      </c>
    </row>
    <row r="6" spans="1:5">
      <c r="A6">
        <v>6</v>
      </c>
      <c r="B6" t="s">
        <v>4176</v>
      </c>
      <c r="C6" t="s">
        <v>4177</v>
      </c>
      <c r="D6" t="s">
        <v>2504</v>
      </c>
      <c r="E6">
        <v>4</v>
      </c>
    </row>
    <row r="7" spans="1:5">
      <c r="A7">
        <v>7</v>
      </c>
      <c r="B7" t="s">
        <v>4392</v>
      </c>
      <c r="C7" t="s">
        <v>4393</v>
      </c>
      <c r="D7" t="s">
        <v>2504</v>
      </c>
      <c r="E7">
        <v>2</v>
      </c>
    </row>
    <row r="8" spans="1:5">
      <c r="A8">
        <v>8</v>
      </c>
      <c r="B8" t="s">
        <v>4118</v>
      </c>
      <c r="C8" t="s">
        <v>3032</v>
      </c>
      <c r="D8" t="s">
        <v>2511</v>
      </c>
      <c r="E8">
        <v>2</v>
      </c>
    </row>
    <row r="9" spans="1:5">
      <c r="A9">
        <v>9</v>
      </c>
      <c r="B9" t="s">
        <v>4119</v>
      </c>
      <c r="C9" t="s">
        <v>4120</v>
      </c>
      <c r="D9" t="s">
        <v>2511</v>
      </c>
      <c r="E9">
        <v>62</v>
      </c>
    </row>
    <row r="10" spans="1:5">
      <c r="A10">
        <v>10</v>
      </c>
      <c r="B10" t="s">
        <v>4121</v>
      </c>
      <c r="C10" t="s">
        <v>4122</v>
      </c>
      <c r="D10" t="s">
        <v>2511</v>
      </c>
      <c r="E10">
        <v>10</v>
      </c>
    </row>
    <row r="11" spans="1:5">
      <c r="A11">
        <v>11</v>
      </c>
      <c r="B11" t="s">
        <v>4123</v>
      </c>
      <c r="C11" t="s">
        <v>4124</v>
      </c>
      <c r="D11" t="s">
        <v>2511</v>
      </c>
      <c r="E11">
        <v>1</v>
      </c>
    </row>
    <row r="12" spans="1:5">
      <c r="A12">
        <v>12</v>
      </c>
      <c r="B12" t="s">
        <v>2546</v>
      </c>
      <c r="C12" t="s">
        <v>3680</v>
      </c>
      <c r="D12" t="s">
        <v>1940</v>
      </c>
      <c r="E12">
        <v>7</v>
      </c>
    </row>
  </sheetData>
  <phoneticPr fontId="2"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工作表128"/>
  <dimension ref="A1:E6"/>
  <sheetViews>
    <sheetView workbookViewId="0">
      <selection activeCell="C3" sqref="C3"/>
    </sheetView>
  </sheetViews>
  <sheetFormatPr defaultRowHeight="16.2"/>
  <cols>
    <col min="1" max="1" width="2.44140625" bestFit="1" customWidth="1"/>
    <col min="2" max="3" width="16.109375" bestFit="1" customWidth="1"/>
    <col min="4" max="4" width="2.88671875" bestFit="1" customWidth="1"/>
    <col min="5" max="5" width="3.44140625" bestFit="1" customWidth="1"/>
  </cols>
  <sheetData>
    <row r="1" spans="1:5">
      <c r="A1">
        <v>1</v>
      </c>
      <c r="B1" t="s">
        <v>3520</v>
      </c>
      <c r="C1" t="s">
        <v>3521</v>
      </c>
      <c r="D1" t="s">
        <v>2511</v>
      </c>
      <c r="E1">
        <v>10</v>
      </c>
    </row>
    <row r="2" spans="1:5">
      <c r="A2">
        <v>2</v>
      </c>
      <c r="B2" t="s">
        <v>3450</v>
      </c>
      <c r="C2" t="s">
        <v>3451</v>
      </c>
      <c r="D2" t="s">
        <v>2504</v>
      </c>
      <c r="E2">
        <v>7</v>
      </c>
    </row>
    <row r="3" spans="1:5">
      <c r="A3">
        <v>3</v>
      </c>
      <c r="B3" t="s">
        <v>3556</v>
      </c>
      <c r="C3" t="s">
        <v>4235</v>
      </c>
      <c r="D3" t="s">
        <v>2511</v>
      </c>
      <c r="E3">
        <v>42</v>
      </c>
    </row>
    <row r="4" spans="1:5">
      <c r="A4">
        <v>4</v>
      </c>
      <c r="B4" t="s">
        <v>3470</v>
      </c>
      <c r="C4" t="s">
        <v>3471</v>
      </c>
      <c r="D4" t="s">
        <v>2504</v>
      </c>
      <c r="E4">
        <v>4</v>
      </c>
    </row>
    <row r="5" spans="1:5">
      <c r="A5">
        <v>5</v>
      </c>
      <c r="B5" t="s">
        <v>3472</v>
      </c>
      <c r="C5" t="s">
        <v>3473</v>
      </c>
      <c r="D5" t="s">
        <v>2504</v>
      </c>
      <c r="E5">
        <v>14</v>
      </c>
    </row>
    <row r="6" spans="1:5">
      <c r="A6">
        <v>6</v>
      </c>
      <c r="B6" t="s">
        <v>2546</v>
      </c>
      <c r="C6" t="s">
        <v>3477</v>
      </c>
      <c r="D6" t="s">
        <v>1940</v>
      </c>
      <c r="E6">
        <v>7</v>
      </c>
    </row>
  </sheetData>
  <phoneticPr fontId="2"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工作表129"/>
  <dimension ref="A1:E17"/>
  <sheetViews>
    <sheetView workbookViewId="0">
      <selection activeCell="C7" sqref="B7:C11"/>
    </sheetView>
  </sheetViews>
  <sheetFormatPr defaultRowHeight="16.2"/>
  <cols>
    <col min="3" max="3" width="10.44140625" bestFit="1" customWidth="1"/>
  </cols>
  <sheetData>
    <row r="1" spans="1:5">
      <c r="A1">
        <v>1</v>
      </c>
      <c r="B1" t="s">
        <v>2582</v>
      </c>
      <c r="C1" t="s">
        <v>3633</v>
      </c>
      <c r="D1" t="s">
        <v>2504</v>
      </c>
      <c r="E1">
        <v>4</v>
      </c>
    </row>
    <row r="2" spans="1:5">
      <c r="A2">
        <v>2</v>
      </c>
      <c r="B2" t="s">
        <v>2584</v>
      </c>
      <c r="C2" t="s">
        <v>2585</v>
      </c>
      <c r="D2" t="s">
        <v>2504</v>
      </c>
      <c r="E2">
        <v>8</v>
      </c>
    </row>
    <row r="3" spans="1:5">
      <c r="A3">
        <v>3</v>
      </c>
      <c r="B3" t="s">
        <v>4394</v>
      </c>
      <c r="C3" t="s">
        <v>4395</v>
      </c>
      <c r="D3" t="s">
        <v>2504</v>
      </c>
      <c r="E3">
        <v>6</v>
      </c>
    </row>
    <row r="4" spans="1:5">
      <c r="A4">
        <v>4</v>
      </c>
      <c r="B4" t="s">
        <v>2588</v>
      </c>
      <c r="C4" t="s">
        <v>2589</v>
      </c>
      <c r="D4" t="s">
        <v>2511</v>
      </c>
      <c r="E4">
        <v>2</v>
      </c>
    </row>
    <row r="5" spans="1:5">
      <c r="A5">
        <v>5</v>
      </c>
      <c r="B5" t="s">
        <v>2514</v>
      </c>
      <c r="C5" t="s">
        <v>3758</v>
      </c>
      <c r="D5" t="s">
        <v>2504</v>
      </c>
      <c r="E5">
        <v>7</v>
      </c>
    </row>
    <row r="6" spans="1:5">
      <c r="A6">
        <v>6</v>
      </c>
      <c r="B6" t="s">
        <v>2637</v>
      </c>
      <c r="C6" t="s">
        <v>3759</v>
      </c>
      <c r="D6" t="s">
        <v>2504</v>
      </c>
      <c r="E6">
        <v>3</v>
      </c>
    </row>
    <row r="7" spans="1:5">
      <c r="A7">
        <v>7</v>
      </c>
      <c r="B7" t="s">
        <v>4396</v>
      </c>
      <c r="C7" t="s">
        <v>4397</v>
      </c>
      <c r="D7" t="s">
        <v>1940</v>
      </c>
      <c r="E7">
        <v>11</v>
      </c>
    </row>
    <row r="8" spans="1:5">
      <c r="A8">
        <v>8</v>
      </c>
      <c r="B8" t="s">
        <v>4398</v>
      </c>
      <c r="C8" t="s">
        <v>4399</v>
      </c>
      <c r="D8" t="s">
        <v>2511</v>
      </c>
      <c r="E8">
        <v>6</v>
      </c>
    </row>
    <row r="9" spans="1:5">
      <c r="A9">
        <v>9</v>
      </c>
      <c r="B9" t="s">
        <v>4400</v>
      </c>
      <c r="C9" t="s">
        <v>4401</v>
      </c>
      <c r="D9" t="s">
        <v>2511</v>
      </c>
      <c r="E9">
        <v>4</v>
      </c>
    </row>
    <row r="10" spans="1:5">
      <c r="A10">
        <v>10</v>
      </c>
      <c r="B10" t="s">
        <v>4402</v>
      </c>
      <c r="C10" t="s">
        <v>4403</v>
      </c>
      <c r="D10" t="s">
        <v>2504</v>
      </c>
      <c r="E10">
        <v>7</v>
      </c>
    </row>
    <row r="11" spans="1:5">
      <c r="A11">
        <v>11</v>
      </c>
      <c r="B11" t="s">
        <v>4404</v>
      </c>
      <c r="C11" t="s">
        <v>4405</v>
      </c>
      <c r="D11" t="s">
        <v>1940</v>
      </c>
      <c r="E11">
        <v>11</v>
      </c>
    </row>
    <row r="12" spans="1:5">
      <c r="A12">
        <v>12</v>
      </c>
      <c r="B12" t="s">
        <v>4406</v>
      </c>
      <c r="C12" t="s">
        <v>4407</v>
      </c>
      <c r="D12" t="s">
        <v>1940</v>
      </c>
      <c r="E12">
        <v>7</v>
      </c>
    </row>
    <row r="13" spans="1:5">
      <c r="A13">
        <v>13</v>
      </c>
      <c r="B13" t="s">
        <v>4408</v>
      </c>
      <c r="C13" t="s">
        <v>2597</v>
      </c>
      <c r="D13" t="s">
        <v>2504</v>
      </c>
      <c r="E13">
        <v>1</v>
      </c>
    </row>
    <row r="14" spans="1:5">
      <c r="A14">
        <v>14</v>
      </c>
      <c r="B14" t="s">
        <v>2520</v>
      </c>
      <c r="C14" t="s">
        <v>2521</v>
      </c>
      <c r="D14" t="s">
        <v>2504</v>
      </c>
      <c r="E14">
        <v>8</v>
      </c>
    </row>
    <row r="15" spans="1:5">
      <c r="A15">
        <v>15</v>
      </c>
      <c r="B15" t="s">
        <v>2522</v>
      </c>
      <c r="C15" t="s">
        <v>2523</v>
      </c>
      <c r="D15" t="s">
        <v>2504</v>
      </c>
      <c r="E15">
        <v>7</v>
      </c>
    </row>
    <row r="16" spans="1:5">
      <c r="A16">
        <v>16</v>
      </c>
      <c r="B16" t="s">
        <v>2600</v>
      </c>
      <c r="C16" t="s">
        <v>2601</v>
      </c>
      <c r="D16" t="s">
        <v>2504</v>
      </c>
      <c r="E16">
        <v>2</v>
      </c>
    </row>
    <row r="17" spans="1:5">
      <c r="A17">
        <v>17</v>
      </c>
      <c r="B17" t="s">
        <v>1737</v>
      </c>
      <c r="C17" t="s">
        <v>4409</v>
      </c>
      <c r="D17" t="s">
        <v>1738</v>
      </c>
      <c r="E17">
        <v>7</v>
      </c>
    </row>
  </sheetData>
  <phoneticPr fontId="2"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工作表130"/>
  <dimension ref="A1:E33"/>
  <sheetViews>
    <sheetView topLeftCell="A4" workbookViewId="0">
      <selection activeCell="B29" sqref="B29"/>
    </sheetView>
  </sheetViews>
  <sheetFormatPr defaultRowHeight="16.2"/>
  <cols>
    <col min="1" max="1" width="3.44140625" bestFit="1" customWidth="1"/>
    <col min="2" max="2" width="16.109375" bestFit="1" customWidth="1"/>
    <col min="3" max="3" width="13.88671875" bestFit="1" customWidth="1"/>
    <col min="5" max="5" width="3.44140625" bestFit="1" customWidth="1"/>
  </cols>
  <sheetData>
    <row r="1" spans="1:5">
      <c r="A1">
        <v>1</v>
      </c>
      <c r="B1" t="s">
        <v>4410</v>
      </c>
      <c r="C1" t="s">
        <v>3662</v>
      </c>
      <c r="D1" t="s">
        <v>2504</v>
      </c>
      <c r="E1">
        <v>4</v>
      </c>
    </row>
    <row r="2" spans="1:5">
      <c r="A2">
        <v>2</v>
      </c>
      <c r="B2" t="s">
        <v>4411</v>
      </c>
      <c r="C2" t="s">
        <v>3576</v>
      </c>
      <c r="D2" t="s">
        <v>2504</v>
      </c>
      <c r="E2">
        <v>7</v>
      </c>
    </row>
    <row r="3" spans="1:5">
      <c r="A3">
        <v>3</v>
      </c>
      <c r="B3" t="s">
        <v>4412</v>
      </c>
      <c r="C3" t="s">
        <v>3731</v>
      </c>
      <c r="D3" t="s">
        <v>2504</v>
      </c>
      <c r="E3">
        <v>3</v>
      </c>
    </row>
    <row r="4" spans="1:5">
      <c r="A4">
        <v>4</v>
      </c>
      <c r="B4" t="s">
        <v>4413</v>
      </c>
      <c r="C4" t="s">
        <v>4030</v>
      </c>
      <c r="D4" t="s">
        <v>1940</v>
      </c>
      <c r="E4">
        <v>11</v>
      </c>
    </row>
    <row r="5" spans="1:5">
      <c r="A5">
        <v>5</v>
      </c>
      <c r="B5" t="s">
        <v>4098</v>
      </c>
      <c r="C5" t="s">
        <v>4099</v>
      </c>
      <c r="D5" t="s">
        <v>2511</v>
      </c>
      <c r="E5">
        <v>1</v>
      </c>
    </row>
    <row r="6" spans="1:5">
      <c r="A6">
        <v>6</v>
      </c>
      <c r="B6" t="s">
        <v>4414</v>
      </c>
      <c r="C6" t="s">
        <v>3838</v>
      </c>
      <c r="D6" t="s">
        <v>2511</v>
      </c>
      <c r="E6">
        <v>1</v>
      </c>
    </row>
    <row r="7" spans="1:5">
      <c r="A7">
        <v>7</v>
      </c>
      <c r="B7" t="s">
        <v>3176</v>
      </c>
      <c r="C7" t="s">
        <v>3177</v>
      </c>
      <c r="D7" t="s">
        <v>1940</v>
      </c>
      <c r="E7">
        <v>11</v>
      </c>
    </row>
    <row r="8" spans="1:5">
      <c r="A8">
        <v>8</v>
      </c>
      <c r="B8" t="s">
        <v>4415</v>
      </c>
      <c r="C8" t="s">
        <v>3583</v>
      </c>
      <c r="D8" t="s">
        <v>2511</v>
      </c>
      <c r="E8">
        <v>6</v>
      </c>
    </row>
    <row r="9" spans="1:5">
      <c r="A9">
        <v>9</v>
      </c>
      <c r="B9" t="s">
        <v>4259</v>
      </c>
      <c r="C9" t="s">
        <v>3560</v>
      </c>
      <c r="D9" t="s">
        <v>2511</v>
      </c>
      <c r="E9">
        <v>10</v>
      </c>
    </row>
    <row r="10" spans="1:5">
      <c r="A10">
        <v>10</v>
      </c>
      <c r="B10" t="s">
        <v>4416</v>
      </c>
      <c r="C10" t="s">
        <v>4417</v>
      </c>
      <c r="D10" t="s">
        <v>2511</v>
      </c>
      <c r="E10">
        <v>12</v>
      </c>
    </row>
    <row r="11" spans="1:5">
      <c r="A11">
        <v>11</v>
      </c>
      <c r="B11" t="s">
        <v>4418</v>
      </c>
      <c r="C11" t="s">
        <v>4419</v>
      </c>
      <c r="D11" t="s">
        <v>2511</v>
      </c>
      <c r="E11">
        <v>6</v>
      </c>
    </row>
    <row r="12" spans="1:5">
      <c r="A12">
        <v>12</v>
      </c>
      <c r="B12" t="s">
        <v>4420</v>
      </c>
      <c r="C12" t="s">
        <v>4421</v>
      </c>
      <c r="D12" t="s">
        <v>2511</v>
      </c>
      <c r="E12">
        <v>6</v>
      </c>
    </row>
    <row r="13" spans="1:5">
      <c r="A13">
        <v>13</v>
      </c>
      <c r="B13" t="s">
        <v>4422</v>
      </c>
      <c r="C13" t="s">
        <v>4179</v>
      </c>
      <c r="D13" t="s">
        <v>2511</v>
      </c>
      <c r="E13">
        <v>6</v>
      </c>
    </row>
    <row r="14" spans="1:5">
      <c r="A14">
        <v>14</v>
      </c>
      <c r="B14" t="s">
        <v>4423</v>
      </c>
      <c r="C14" t="s">
        <v>3848</v>
      </c>
      <c r="D14" t="s">
        <v>2511</v>
      </c>
      <c r="E14">
        <v>12</v>
      </c>
    </row>
    <row r="15" spans="1:5">
      <c r="A15">
        <v>15</v>
      </c>
      <c r="B15" t="s">
        <v>4424</v>
      </c>
      <c r="C15" t="s">
        <v>4425</v>
      </c>
      <c r="D15" t="s">
        <v>2511</v>
      </c>
      <c r="E15">
        <v>12</v>
      </c>
    </row>
    <row r="16" spans="1:5">
      <c r="A16">
        <v>16</v>
      </c>
      <c r="B16" t="s">
        <v>4426</v>
      </c>
      <c r="C16" t="s">
        <v>3850</v>
      </c>
      <c r="D16" t="s">
        <v>2511</v>
      </c>
      <c r="E16">
        <v>12</v>
      </c>
    </row>
    <row r="17" spans="1:5">
      <c r="A17">
        <v>17</v>
      </c>
      <c r="B17" t="s">
        <v>4427</v>
      </c>
      <c r="C17" t="s">
        <v>4092</v>
      </c>
      <c r="D17" t="s">
        <v>2504</v>
      </c>
      <c r="E17">
        <v>8</v>
      </c>
    </row>
    <row r="18" spans="1:5">
      <c r="A18">
        <v>18</v>
      </c>
      <c r="B18" t="s">
        <v>3011</v>
      </c>
      <c r="C18" t="s">
        <v>3012</v>
      </c>
      <c r="D18" t="s">
        <v>2511</v>
      </c>
      <c r="E18">
        <v>2</v>
      </c>
    </row>
    <row r="19" spans="1:5">
      <c r="A19">
        <v>19</v>
      </c>
      <c r="B19" t="s">
        <v>4428</v>
      </c>
      <c r="C19" t="s">
        <v>4429</v>
      </c>
      <c r="D19" t="s">
        <v>2504</v>
      </c>
      <c r="E19">
        <v>10</v>
      </c>
    </row>
    <row r="20" spans="1:5">
      <c r="A20">
        <v>20</v>
      </c>
      <c r="B20" t="s">
        <v>4430</v>
      </c>
      <c r="C20" t="s">
        <v>4431</v>
      </c>
      <c r="D20" t="s">
        <v>2504</v>
      </c>
      <c r="E20">
        <v>10</v>
      </c>
    </row>
    <row r="21" spans="1:5">
      <c r="A21">
        <v>21</v>
      </c>
      <c r="B21" t="s">
        <v>4432</v>
      </c>
      <c r="C21" t="s">
        <v>4433</v>
      </c>
      <c r="D21" t="s">
        <v>2504</v>
      </c>
      <c r="E21">
        <v>10</v>
      </c>
    </row>
    <row r="22" spans="1:5">
      <c r="A22">
        <v>22</v>
      </c>
      <c r="B22" t="s">
        <v>4434</v>
      </c>
      <c r="C22" t="s">
        <v>4435</v>
      </c>
      <c r="D22" t="s">
        <v>2504</v>
      </c>
      <c r="E22">
        <v>10</v>
      </c>
    </row>
    <row r="23" spans="1:5">
      <c r="A23">
        <v>23</v>
      </c>
      <c r="B23" t="s">
        <v>4436</v>
      </c>
      <c r="C23" t="s">
        <v>3560</v>
      </c>
      <c r="D23" t="s">
        <v>2511</v>
      </c>
      <c r="E23">
        <v>10</v>
      </c>
    </row>
    <row r="24" spans="1:5">
      <c r="A24">
        <v>24</v>
      </c>
      <c r="B24" t="s">
        <v>4437</v>
      </c>
      <c r="C24" t="s">
        <v>4417</v>
      </c>
      <c r="D24" t="s">
        <v>2511</v>
      </c>
      <c r="E24">
        <v>12</v>
      </c>
    </row>
    <row r="25" spans="1:5">
      <c r="A25">
        <v>25</v>
      </c>
      <c r="B25" t="s">
        <v>4438</v>
      </c>
      <c r="C25" t="s">
        <v>3560</v>
      </c>
      <c r="D25" t="s">
        <v>2511</v>
      </c>
      <c r="E25">
        <v>10</v>
      </c>
    </row>
    <row r="26" spans="1:5">
      <c r="A26">
        <v>26</v>
      </c>
      <c r="B26" t="s">
        <v>4439</v>
      </c>
      <c r="C26" t="s">
        <v>4417</v>
      </c>
      <c r="D26" t="s">
        <v>2511</v>
      </c>
      <c r="E26">
        <v>12</v>
      </c>
    </row>
    <row r="27" spans="1:5">
      <c r="A27">
        <v>27</v>
      </c>
      <c r="B27" t="s">
        <v>4440</v>
      </c>
      <c r="C27" t="s">
        <v>3560</v>
      </c>
      <c r="D27" t="s">
        <v>2511</v>
      </c>
      <c r="E27">
        <v>10</v>
      </c>
    </row>
    <row r="28" spans="1:5">
      <c r="A28">
        <v>28</v>
      </c>
      <c r="B28" t="s">
        <v>4441</v>
      </c>
      <c r="C28" t="s">
        <v>4417</v>
      </c>
      <c r="D28" t="s">
        <v>2511</v>
      </c>
      <c r="E28">
        <v>12</v>
      </c>
    </row>
    <row r="29" spans="1:5">
      <c r="A29">
        <v>29</v>
      </c>
      <c r="B29" t="s">
        <v>4442</v>
      </c>
      <c r="C29" t="s">
        <v>3560</v>
      </c>
      <c r="D29" t="s">
        <v>2511</v>
      </c>
      <c r="E29">
        <v>10</v>
      </c>
    </row>
    <row r="30" spans="1:5">
      <c r="A30">
        <v>30</v>
      </c>
      <c r="B30" t="s">
        <v>4443</v>
      </c>
      <c r="C30" t="s">
        <v>4417</v>
      </c>
      <c r="D30" t="s">
        <v>2511</v>
      </c>
      <c r="E30">
        <v>12</v>
      </c>
    </row>
    <row r="31" spans="1:5">
      <c r="A31">
        <v>31</v>
      </c>
      <c r="B31" t="s">
        <v>4444</v>
      </c>
      <c r="C31" t="s">
        <v>3560</v>
      </c>
      <c r="D31" t="s">
        <v>2511</v>
      </c>
      <c r="E31">
        <v>10</v>
      </c>
    </row>
    <row r="32" spans="1:5">
      <c r="A32">
        <v>32</v>
      </c>
      <c r="B32" t="s">
        <v>4445</v>
      </c>
      <c r="C32" t="s">
        <v>4417</v>
      </c>
      <c r="D32" t="s">
        <v>2511</v>
      </c>
      <c r="E32">
        <v>12</v>
      </c>
    </row>
    <row r="33" spans="1:5">
      <c r="A33">
        <v>33</v>
      </c>
      <c r="B33" t="s">
        <v>4446</v>
      </c>
      <c r="C33" t="s">
        <v>4447</v>
      </c>
      <c r="D33" t="s">
        <v>4448</v>
      </c>
      <c r="E33">
        <v>7</v>
      </c>
    </row>
  </sheetData>
  <phoneticPr fontId="2"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工作表131"/>
  <dimension ref="A1:Q35"/>
  <sheetViews>
    <sheetView workbookViewId="0">
      <selection activeCell="H24" sqref="H24"/>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17" s="2" customFormat="1">
      <c r="A1" s="105" t="s">
        <v>6710</v>
      </c>
      <c r="B1" s="105"/>
      <c r="C1" s="72" t="s">
        <v>658</v>
      </c>
      <c r="D1" s="2" t="s">
        <v>659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4410</v>
      </c>
      <c r="C3" t="s">
        <v>3662</v>
      </c>
      <c r="D3" t="s">
        <v>2504</v>
      </c>
      <c r="E3">
        <v>4</v>
      </c>
    </row>
    <row r="4" spans="1:17">
      <c r="A4">
        <v>2</v>
      </c>
      <c r="B4" t="s">
        <v>4411</v>
      </c>
      <c r="C4" t="s">
        <v>3576</v>
      </c>
      <c r="D4" t="s">
        <v>2504</v>
      </c>
      <c r="E4">
        <v>7</v>
      </c>
    </row>
    <row r="5" spans="1:17">
      <c r="A5">
        <v>3</v>
      </c>
      <c r="B5" t="s">
        <v>4412</v>
      </c>
      <c r="C5" t="s">
        <v>3731</v>
      </c>
      <c r="D5" t="s">
        <v>2504</v>
      </c>
      <c r="E5">
        <v>3</v>
      </c>
    </row>
    <row r="6" spans="1:17">
      <c r="A6">
        <v>4</v>
      </c>
      <c r="B6" t="s">
        <v>4413</v>
      </c>
      <c r="C6" t="s">
        <v>4030</v>
      </c>
      <c r="D6" t="s">
        <v>1940</v>
      </c>
      <c r="E6">
        <v>11</v>
      </c>
    </row>
    <row r="7" spans="1:17">
      <c r="A7">
        <v>5</v>
      </c>
      <c r="B7" t="s">
        <v>4098</v>
      </c>
      <c r="C7" t="s">
        <v>4099</v>
      </c>
      <c r="D7" t="s">
        <v>2511</v>
      </c>
      <c r="E7">
        <v>1</v>
      </c>
    </row>
    <row r="8" spans="1:17">
      <c r="A8">
        <v>6</v>
      </c>
      <c r="B8" t="s">
        <v>4414</v>
      </c>
      <c r="C8" t="s">
        <v>3838</v>
      </c>
      <c r="D8" t="s">
        <v>2511</v>
      </c>
      <c r="E8">
        <v>1</v>
      </c>
    </row>
    <row r="9" spans="1:17">
      <c r="A9">
        <v>7</v>
      </c>
      <c r="B9" t="s">
        <v>3176</v>
      </c>
      <c r="C9" t="s">
        <v>3177</v>
      </c>
      <c r="D9" t="s">
        <v>1940</v>
      </c>
      <c r="E9">
        <v>11</v>
      </c>
    </row>
    <row r="10" spans="1:17">
      <c r="A10">
        <v>8</v>
      </c>
      <c r="B10" t="s">
        <v>4415</v>
      </c>
      <c r="C10" t="s">
        <v>3583</v>
      </c>
      <c r="D10" t="s">
        <v>2511</v>
      </c>
      <c r="E10">
        <v>6</v>
      </c>
    </row>
    <row r="11" spans="1:17">
      <c r="A11">
        <v>9</v>
      </c>
      <c r="B11" t="s">
        <v>4259</v>
      </c>
      <c r="C11" t="s">
        <v>3560</v>
      </c>
      <c r="D11" t="s">
        <v>2511</v>
      </c>
      <c r="E11">
        <v>10</v>
      </c>
    </row>
    <row r="12" spans="1:17">
      <c r="A12">
        <v>10</v>
      </c>
      <c r="B12" t="s">
        <v>4416</v>
      </c>
      <c r="C12" t="s">
        <v>4417</v>
      </c>
      <c r="D12" t="s">
        <v>2511</v>
      </c>
      <c r="E12">
        <v>12</v>
      </c>
    </row>
    <row r="13" spans="1:17">
      <c r="A13">
        <v>11</v>
      </c>
      <c r="B13" t="s">
        <v>4418</v>
      </c>
      <c r="C13" t="s">
        <v>4419</v>
      </c>
      <c r="D13" t="s">
        <v>2511</v>
      </c>
      <c r="E13">
        <v>6</v>
      </c>
    </row>
    <row r="14" spans="1:17">
      <c r="A14">
        <v>12</v>
      </c>
      <c r="B14" t="s">
        <v>4420</v>
      </c>
      <c r="C14" t="s">
        <v>4421</v>
      </c>
      <c r="D14" t="s">
        <v>2511</v>
      </c>
      <c r="E14">
        <v>6</v>
      </c>
    </row>
    <row r="15" spans="1:17">
      <c r="A15">
        <v>13</v>
      </c>
      <c r="B15" t="s">
        <v>4422</v>
      </c>
      <c r="C15" t="s">
        <v>4179</v>
      </c>
      <c r="D15" t="s">
        <v>2511</v>
      </c>
      <c r="E15">
        <v>6</v>
      </c>
    </row>
    <row r="16" spans="1:17">
      <c r="A16">
        <v>14</v>
      </c>
      <c r="B16" t="s">
        <v>4423</v>
      </c>
      <c r="C16" t="s">
        <v>3848</v>
      </c>
      <c r="D16" t="s">
        <v>2511</v>
      </c>
      <c r="E16">
        <v>12</v>
      </c>
    </row>
    <row r="17" spans="1:16">
      <c r="A17">
        <v>15</v>
      </c>
      <c r="B17" t="s">
        <v>4424</v>
      </c>
      <c r="C17" t="s">
        <v>4425</v>
      </c>
      <c r="D17" t="s">
        <v>2511</v>
      </c>
      <c r="E17">
        <v>12</v>
      </c>
    </row>
    <row r="18" spans="1:16">
      <c r="A18">
        <v>16</v>
      </c>
      <c r="B18" t="s">
        <v>4426</v>
      </c>
      <c r="C18" t="s">
        <v>3850</v>
      </c>
      <c r="D18" t="s">
        <v>2511</v>
      </c>
      <c r="E18">
        <v>12</v>
      </c>
    </row>
    <row r="19" spans="1:16">
      <c r="A19">
        <v>17</v>
      </c>
      <c r="B19" t="s">
        <v>4427</v>
      </c>
      <c r="C19" t="s">
        <v>4092</v>
      </c>
      <c r="D19" t="s">
        <v>2504</v>
      </c>
      <c r="E19">
        <v>8</v>
      </c>
    </row>
    <row r="20" spans="1:16">
      <c r="A20">
        <v>18</v>
      </c>
      <c r="B20" t="s">
        <v>3011</v>
      </c>
      <c r="C20" t="s">
        <v>3012</v>
      </c>
      <c r="D20" t="s">
        <v>2511</v>
      </c>
      <c r="E20">
        <v>2</v>
      </c>
    </row>
    <row r="21" spans="1:16">
      <c r="A21">
        <v>19</v>
      </c>
      <c r="B21" t="s">
        <v>4428</v>
      </c>
      <c r="C21" t="s">
        <v>4429</v>
      </c>
      <c r="D21" t="s">
        <v>2504</v>
      </c>
      <c r="E21">
        <v>10</v>
      </c>
    </row>
    <row r="22" spans="1:16">
      <c r="A22">
        <v>20</v>
      </c>
      <c r="B22" t="s">
        <v>4430</v>
      </c>
      <c r="C22" t="s">
        <v>4431</v>
      </c>
      <c r="D22" t="s">
        <v>2504</v>
      </c>
      <c r="E22">
        <v>10</v>
      </c>
      <c r="I22" s="7" t="s">
        <v>9741</v>
      </c>
      <c r="J22" t="s">
        <v>9734</v>
      </c>
      <c r="K22" t="s">
        <v>6235</v>
      </c>
      <c r="L22" t="s">
        <v>9737</v>
      </c>
      <c r="M22" t="s">
        <v>9738</v>
      </c>
      <c r="N22" t="s">
        <v>6762</v>
      </c>
      <c r="O22">
        <v>16</v>
      </c>
      <c r="P22">
        <v>2</v>
      </c>
    </row>
    <row r="23" spans="1:16">
      <c r="A23">
        <v>21</v>
      </c>
      <c r="B23" t="s">
        <v>4432</v>
      </c>
      <c r="C23" t="s">
        <v>4433</v>
      </c>
      <c r="D23" t="s">
        <v>2504</v>
      </c>
      <c r="E23">
        <v>10</v>
      </c>
      <c r="I23" s="7"/>
      <c r="J23" s="72"/>
      <c r="K23" s="72"/>
    </row>
    <row r="24" spans="1:16">
      <c r="A24">
        <v>22</v>
      </c>
      <c r="B24" t="s">
        <v>4434</v>
      </c>
      <c r="C24" t="s">
        <v>4435</v>
      </c>
      <c r="D24" t="s">
        <v>2504</v>
      </c>
      <c r="E24">
        <v>10</v>
      </c>
      <c r="I24" s="7" t="s">
        <v>9742</v>
      </c>
      <c r="J24" s="72" t="s">
        <v>9734</v>
      </c>
      <c r="K24" s="72" t="s">
        <v>6235</v>
      </c>
      <c r="L24" s="72" t="s">
        <v>9739</v>
      </c>
      <c r="M24" s="72" t="s">
        <v>9740</v>
      </c>
      <c r="N24" s="72" t="s">
        <v>6762</v>
      </c>
      <c r="O24" s="72">
        <v>16</v>
      </c>
      <c r="P24" s="72">
        <v>2</v>
      </c>
    </row>
    <row r="25" spans="1:16">
      <c r="A25">
        <v>23</v>
      </c>
      <c r="B25" t="s">
        <v>4436</v>
      </c>
      <c r="C25" t="s">
        <v>3560</v>
      </c>
      <c r="D25" t="s">
        <v>2511</v>
      </c>
      <c r="E25">
        <v>10</v>
      </c>
    </row>
    <row r="26" spans="1:16">
      <c r="A26">
        <v>24</v>
      </c>
      <c r="B26" t="s">
        <v>4437</v>
      </c>
      <c r="C26" t="s">
        <v>4417</v>
      </c>
      <c r="D26" t="s">
        <v>2511</v>
      </c>
      <c r="E26">
        <v>12</v>
      </c>
    </row>
    <row r="27" spans="1:16">
      <c r="A27">
        <v>25</v>
      </c>
      <c r="B27" t="s">
        <v>4438</v>
      </c>
      <c r="C27" t="s">
        <v>3560</v>
      </c>
      <c r="D27" t="s">
        <v>2511</v>
      </c>
      <c r="E27">
        <v>10</v>
      </c>
    </row>
    <row r="28" spans="1:16">
      <c r="A28">
        <v>26</v>
      </c>
      <c r="B28" t="s">
        <v>4439</v>
      </c>
      <c r="C28" t="s">
        <v>4417</v>
      </c>
      <c r="D28" t="s">
        <v>2511</v>
      </c>
      <c r="E28">
        <v>12</v>
      </c>
    </row>
    <row r="29" spans="1:16">
      <c r="A29">
        <v>27</v>
      </c>
      <c r="B29" t="s">
        <v>4440</v>
      </c>
      <c r="C29" t="s">
        <v>3560</v>
      </c>
      <c r="D29" t="s">
        <v>2511</v>
      </c>
      <c r="E29">
        <v>10</v>
      </c>
    </row>
    <row r="30" spans="1:16">
      <c r="A30">
        <v>28</v>
      </c>
      <c r="B30" t="s">
        <v>4441</v>
      </c>
      <c r="C30" t="s">
        <v>4417</v>
      </c>
      <c r="D30" t="s">
        <v>2511</v>
      </c>
      <c r="E30">
        <v>12</v>
      </c>
    </row>
    <row r="31" spans="1:16">
      <c r="A31">
        <v>29</v>
      </c>
      <c r="B31" t="s">
        <v>4442</v>
      </c>
      <c r="C31" t="s">
        <v>3560</v>
      </c>
      <c r="D31" t="s">
        <v>2511</v>
      </c>
      <c r="E31">
        <v>10</v>
      </c>
    </row>
    <row r="32" spans="1:16">
      <c r="A32">
        <v>30</v>
      </c>
      <c r="B32" t="s">
        <v>4443</v>
      </c>
      <c r="C32" t="s">
        <v>4417</v>
      </c>
      <c r="D32" t="s">
        <v>2511</v>
      </c>
      <c r="E32">
        <v>12</v>
      </c>
    </row>
    <row r="33" spans="1:5">
      <c r="A33">
        <v>31</v>
      </c>
      <c r="B33" t="s">
        <v>4444</v>
      </c>
      <c r="C33" t="s">
        <v>3560</v>
      </c>
      <c r="D33" t="s">
        <v>2511</v>
      </c>
      <c r="E33">
        <v>10</v>
      </c>
    </row>
    <row r="34" spans="1:5">
      <c r="A34">
        <v>32</v>
      </c>
      <c r="B34" t="s">
        <v>4445</v>
      </c>
      <c r="C34" t="s">
        <v>4417</v>
      </c>
      <c r="D34" t="s">
        <v>2511</v>
      </c>
      <c r="E34">
        <v>12</v>
      </c>
    </row>
    <row r="35" spans="1:5">
      <c r="A35">
        <v>33</v>
      </c>
      <c r="B35" t="s">
        <v>2546</v>
      </c>
      <c r="C35" t="s">
        <v>4447</v>
      </c>
      <c r="D35" t="s">
        <v>4448</v>
      </c>
      <c r="E35">
        <v>7</v>
      </c>
    </row>
  </sheetData>
  <mergeCells count="1">
    <mergeCell ref="A1:B1"/>
  </mergeCells>
  <phoneticPr fontId="2" type="noConversion"/>
  <conditionalFormatting sqref="C1">
    <cfRule type="duplicateValues" dxfId="83" priority="1"/>
  </conditionalFormatting>
  <hyperlinks>
    <hyperlink ref="F1" location="AS400清單!A1" display="回首頁" xr:uid="{2CEA5569-8BF4-4541-B3DF-0F149E5C890A}"/>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工作表132"/>
  <dimension ref="A1:E9"/>
  <sheetViews>
    <sheetView zoomScale="190" zoomScaleNormal="190"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3518</v>
      </c>
      <c r="C1" t="s">
        <v>3633</v>
      </c>
      <c r="D1" t="s">
        <v>2504</v>
      </c>
      <c r="E1">
        <v>4</v>
      </c>
    </row>
    <row r="2" spans="1:5">
      <c r="A2">
        <v>2</v>
      </c>
      <c r="B2" t="s">
        <v>3450</v>
      </c>
      <c r="C2" t="s">
        <v>3758</v>
      </c>
      <c r="D2" t="s">
        <v>2504</v>
      </c>
      <c r="E2">
        <v>7</v>
      </c>
    </row>
    <row r="3" spans="1:5">
      <c r="A3">
        <v>3</v>
      </c>
      <c r="B3" t="s">
        <v>3452</v>
      </c>
      <c r="C3" t="s">
        <v>3759</v>
      </c>
      <c r="D3" t="s">
        <v>2504</v>
      </c>
      <c r="E3">
        <v>3</v>
      </c>
    </row>
    <row r="4" spans="1:5">
      <c r="A4">
        <v>4</v>
      </c>
      <c r="B4" t="s">
        <v>3760</v>
      </c>
      <c r="C4" t="s">
        <v>3761</v>
      </c>
      <c r="D4" t="s">
        <v>2504</v>
      </c>
      <c r="E4">
        <v>3</v>
      </c>
    </row>
    <row r="5" spans="1:5">
      <c r="A5">
        <v>5</v>
      </c>
      <c r="B5" t="s">
        <v>4449</v>
      </c>
      <c r="C5" t="s">
        <v>4450</v>
      </c>
      <c r="D5" t="s">
        <v>2504</v>
      </c>
      <c r="E5">
        <v>1</v>
      </c>
    </row>
    <row r="6" spans="1:5">
      <c r="A6">
        <v>6</v>
      </c>
      <c r="B6" t="s">
        <v>4451</v>
      </c>
      <c r="C6" t="s">
        <v>4452</v>
      </c>
      <c r="D6" t="s">
        <v>2504</v>
      </c>
      <c r="E6">
        <v>8</v>
      </c>
    </row>
    <row r="7" spans="1:5">
      <c r="A7">
        <v>7</v>
      </c>
      <c r="B7" t="s">
        <v>3520</v>
      </c>
      <c r="C7" t="s">
        <v>3090</v>
      </c>
      <c r="D7" t="s">
        <v>2511</v>
      </c>
      <c r="E7">
        <v>10</v>
      </c>
    </row>
    <row r="8" spans="1:5">
      <c r="A8">
        <v>8</v>
      </c>
      <c r="B8" t="s">
        <v>4453</v>
      </c>
      <c r="C8" t="s">
        <v>4450</v>
      </c>
      <c r="D8" t="s">
        <v>2504</v>
      </c>
      <c r="E8">
        <v>1</v>
      </c>
    </row>
    <row r="9" spans="1:5">
      <c r="A9">
        <v>9</v>
      </c>
      <c r="B9" t="s">
        <v>2546</v>
      </c>
      <c r="C9" t="s">
        <v>3646</v>
      </c>
      <c r="D9" t="s">
        <v>1940</v>
      </c>
      <c r="E9">
        <v>7</v>
      </c>
    </row>
  </sheetData>
  <phoneticPr fontId="2"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工作表133"/>
  <dimension ref="A1:Q14"/>
  <sheetViews>
    <sheetView topLeftCell="A4" workbookViewId="0">
      <selection activeCell="I11" sqref="I1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 min="9" max="9" width="37.88671875" customWidth="1"/>
  </cols>
  <sheetData>
    <row r="1" spans="1:17" s="2" customFormat="1">
      <c r="A1" s="105" t="s">
        <v>6710</v>
      </c>
      <c r="B1" s="105"/>
      <c r="C1" s="72" t="s">
        <v>5887</v>
      </c>
      <c r="D1" s="2" t="s">
        <v>9675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3576</v>
      </c>
      <c r="D3" t="s">
        <v>2504</v>
      </c>
      <c r="E3">
        <v>7</v>
      </c>
      <c r="J3" t="s">
        <v>6179</v>
      </c>
      <c r="K3" t="s">
        <v>6232</v>
      </c>
      <c r="L3" t="s">
        <v>7160</v>
      </c>
      <c r="M3" t="s">
        <v>2515</v>
      </c>
      <c r="N3" t="s">
        <v>6762</v>
      </c>
      <c r="O3">
        <v>7</v>
      </c>
      <c r="P3">
        <v>0</v>
      </c>
    </row>
    <row r="4" spans="1:17">
      <c r="A4">
        <v>2</v>
      </c>
      <c r="B4" t="s">
        <v>4454</v>
      </c>
      <c r="C4" t="s">
        <v>3571</v>
      </c>
      <c r="D4" t="s">
        <v>2511</v>
      </c>
      <c r="E4">
        <v>12</v>
      </c>
    </row>
    <row r="5" spans="1:17">
      <c r="A5">
        <v>3</v>
      </c>
      <c r="B5" t="s">
        <v>3452</v>
      </c>
      <c r="C5" t="s">
        <v>3731</v>
      </c>
      <c r="D5" t="s">
        <v>2504</v>
      </c>
      <c r="E5">
        <v>3</v>
      </c>
      <c r="J5" s="72" t="s">
        <v>6179</v>
      </c>
      <c r="K5" s="72" t="s">
        <v>6232</v>
      </c>
      <c r="L5" t="s">
        <v>7161</v>
      </c>
      <c r="M5" t="s">
        <v>4853</v>
      </c>
      <c r="N5" t="s">
        <v>6762</v>
      </c>
      <c r="O5">
        <v>3</v>
      </c>
      <c r="P5">
        <v>0</v>
      </c>
    </row>
    <row r="6" spans="1:17">
      <c r="A6">
        <v>4</v>
      </c>
      <c r="B6" t="s">
        <v>3760</v>
      </c>
      <c r="C6" t="s">
        <v>3732</v>
      </c>
      <c r="D6" t="s">
        <v>2504</v>
      </c>
      <c r="E6">
        <v>3</v>
      </c>
      <c r="J6" s="72" t="s">
        <v>6179</v>
      </c>
      <c r="K6" s="72" t="s">
        <v>6232</v>
      </c>
      <c r="L6" t="s">
        <v>7162</v>
      </c>
      <c r="M6" t="s">
        <v>2640</v>
      </c>
      <c r="N6" t="s">
        <v>6762</v>
      </c>
      <c r="O6">
        <v>3</v>
      </c>
      <c r="P6">
        <v>0</v>
      </c>
    </row>
    <row r="7" spans="1:17">
      <c r="A7">
        <v>5</v>
      </c>
      <c r="B7" t="s">
        <v>4455</v>
      </c>
      <c r="C7" t="s">
        <v>4140</v>
      </c>
      <c r="D7" t="s">
        <v>2504</v>
      </c>
      <c r="E7">
        <v>8</v>
      </c>
      <c r="J7" s="72" t="s">
        <v>9682</v>
      </c>
      <c r="K7" s="72" t="s">
        <v>9683</v>
      </c>
      <c r="L7" t="s">
        <v>9677</v>
      </c>
      <c r="M7" t="s">
        <v>9678</v>
      </c>
      <c r="N7" t="s">
        <v>8189</v>
      </c>
      <c r="O7" t="s">
        <v>7127</v>
      </c>
      <c r="P7" t="s">
        <v>6768</v>
      </c>
    </row>
    <row r="8" spans="1:17">
      <c r="A8">
        <v>6</v>
      </c>
      <c r="B8" t="s">
        <v>4456</v>
      </c>
      <c r="C8" t="s">
        <v>4142</v>
      </c>
      <c r="D8" t="s">
        <v>1940</v>
      </c>
      <c r="E8">
        <v>11</v>
      </c>
    </row>
    <row r="9" spans="1:17">
      <c r="A9">
        <v>7</v>
      </c>
      <c r="B9" t="s">
        <v>4457</v>
      </c>
      <c r="C9" t="s">
        <v>4099</v>
      </c>
      <c r="D9" t="s">
        <v>2511</v>
      </c>
      <c r="E9">
        <v>1</v>
      </c>
      <c r="J9" s="72" t="s">
        <v>6179</v>
      </c>
      <c r="K9" s="72" t="s">
        <v>6232</v>
      </c>
      <c r="L9" t="s">
        <v>7752</v>
      </c>
      <c r="M9" t="s">
        <v>4772</v>
      </c>
      <c r="N9" t="s">
        <v>6731</v>
      </c>
      <c r="O9">
        <v>1</v>
      </c>
      <c r="P9">
        <v>0</v>
      </c>
    </row>
    <row r="10" spans="1:17">
      <c r="A10">
        <v>8</v>
      </c>
      <c r="B10" t="s">
        <v>4458</v>
      </c>
      <c r="C10" t="s">
        <v>3583</v>
      </c>
      <c r="D10" t="s">
        <v>2511</v>
      </c>
      <c r="E10">
        <v>6</v>
      </c>
      <c r="J10" s="72" t="s">
        <v>6179</v>
      </c>
      <c r="K10" s="72" t="s">
        <v>6232</v>
      </c>
      <c r="L10" t="s">
        <v>9676</v>
      </c>
      <c r="M10" t="s">
        <v>7769</v>
      </c>
      <c r="N10" t="s">
        <v>6731</v>
      </c>
      <c r="O10">
        <v>6</v>
      </c>
      <c r="P10">
        <v>0</v>
      </c>
    </row>
    <row r="11" spans="1:17" ht="259.2">
      <c r="A11">
        <v>9</v>
      </c>
      <c r="B11" t="s">
        <v>3634</v>
      </c>
      <c r="C11" t="s">
        <v>3663</v>
      </c>
      <c r="D11" t="s">
        <v>2504</v>
      </c>
      <c r="E11">
        <v>6</v>
      </c>
      <c r="I11" s="30" t="s">
        <v>9684</v>
      </c>
      <c r="J11" s="72" t="s">
        <v>9682</v>
      </c>
      <c r="K11" s="72" t="s">
        <v>9683</v>
      </c>
      <c r="L11" t="s">
        <v>9679</v>
      </c>
      <c r="M11" t="s">
        <v>9680</v>
      </c>
      <c r="N11" t="s">
        <v>7091</v>
      </c>
      <c r="O11" t="s">
        <v>9681</v>
      </c>
      <c r="P11" t="s">
        <v>6768</v>
      </c>
    </row>
    <row r="12" spans="1:17">
      <c r="A12">
        <v>10</v>
      </c>
      <c r="B12" t="s">
        <v>4459</v>
      </c>
      <c r="C12" t="s">
        <v>3579</v>
      </c>
      <c r="D12" t="s">
        <v>2511</v>
      </c>
      <c r="E12">
        <v>1</v>
      </c>
    </row>
    <row r="13" spans="1:17">
      <c r="A13">
        <v>11</v>
      </c>
      <c r="B13" t="s">
        <v>4460</v>
      </c>
      <c r="C13" t="s">
        <v>4461</v>
      </c>
      <c r="D13" t="s">
        <v>2504</v>
      </c>
      <c r="E13">
        <v>3</v>
      </c>
      <c r="F13">
        <v>1</v>
      </c>
    </row>
    <row r="14" spans="1:17">
      <c r="A14">
        <v>12</v>
      </c>
      <c r="B14" t="s">
        <v>2546</v>
      </c>
      <c r="C14" t="s">
        <v>3680</v>
      </c>
      <c r="D14" t="s">
        <v>1940</v>
      </c>
      <c r="E14">
        <v>7</v>
      </c>
    </row>
  </sheetData>
  <mergeCells count="1">
    <mergeCell ref="A1:B1"/>
  </mergeCells>
  <phoneticPr fontId="2" type="noConversion"/>
  <conditionalFormatting sqref="C1">
    <cfRule type="duplicateValues" dxfId="82" priority="1"/>
  </conditionalFormatting>
  <hyperlinks>
    <hyperlink ref="F1" location="AS400清單!A1" display="回首頁" xr:uid="{92EA5ABF-CF2D-4A0E-90C2-6FEF81C39D02}"/>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工作表134"/>
  <dimension ref="A1:Q21"/>
  <sheetViews>
    <sheetView workbookViewId="0">
      <selection activeCell="F1" sqref="F1"/>
    </sheetView>
  </sheetViews>
  <sheetFormatPr defaultRowHeight="16.2"/>
  <cols>
    <col min="1" max="1" width="3.44140625" bestFit="1" customWidth="1"/>
    <col min="2" max="2" width="16.109375" bestFit="1" customWidth="1"/>
    <col min="3" max="3" width="15.33203125" bestFit="1" customWidth="1"/>
    <col min="4" max="4" width="2.88671875" bestFit="1" customWidth="1"/>
    <col min="5" max="5" width="3.44140625" bestFit="1" customWidth="1"/>
    <col min="6" max="6" width="2.44140625" bestFit="1" customWidth="1"/>
  </cols>
  <sheetData>
    <row r="1" spans="1:17" s="2" customFormat="1">
      <c r="A1" s="105" t="s">
        <v>6710</v>
      </c>
      <c r="B1" s="105"/>
      <c r="C1" s="72" t="s">
        <v>5889</v>
      </c>
      <c r="D1" s="2" t="s">
        <v>9685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3634</v>
      </c>
      <c r="C3" t="s">
        <v>3663</v>
      </c>
      <c r="D3" t="s">
        <v>2504</v>
      </c>
      <c r="E3">
        <v>6</v>
      </c>
      <c r="J3" t="s">
        <v>6180</v>
      </c>
      <c r="K3" t="s">
        <v>6233</v>
      </c>
      <c r="L3" t="s">
        <v>8512</v>
      </c>
      <c r="M3" t="s">
        <v>3108</v>
      </c>
      <c r="N3" t="s">
        <v>6762</v>
      </c>
      <c r="O3">
        <v>6</v>
      </c>
      <c r="P3">
        <v>0</v>
      </c>
    </row>
    <row r="4" spans="1:17">
      <c r="A4">
        <v>2</v>
      </c>
      <c r="B4" t="s">
        <v>4458</v>
      </c>
      <c r="C4" t="s">
        <v>3583</v>
      </c>
      <c r="D4" t="s">
        <v>2511</v>
      </c>
      <c r="E4">
        <v>6</v>
      </c>
      <c r="J4" s="72" t="s">
        <v>6180</v>
      </c>
      <c r="K4" s="72" t="s">
        <v>6233</v>
      </c>
      <c r="L4" t="s">
        <v>6793</v>
      </c>
      <c r="M4" t="s">
        <v>3071</v>
      </c>
      <c r="N4" t="s">
        <v>6731</v>
      </c>
      <c r="O4">
        <v>6</v>
      </c>
      <c r="P4">
        <v>0</v>
      </c>
    </row>
    <row r="5" spans="1:17">
      <c r="A5">
        <v>3</v>
      </c>
      <c r="B5" t="s">
        <v>3492</v>
      </c>
      <c r="C5" t="s">
        <v>4417</v>
      </c>
      <c r="D5" t="s">
        <v>2511</v>
      </c>
      <c r="E5">
        <v>12</v>
      </c>
      <c r="J5" s="72" t="s">
        <v>6180</v>
      </c>
      <c r="K5" s="72" t="s">
        <v>6233</v>
      </c>
      <c r="L5" t="s">
        <v>9686</v>
      </c>
      <c r="M5" t="s">
        <v>3155</v>
      </c>
      <c r="N5" t="s">
        <v>6731</v>
      </c>
      <c r="O5">
        <v>40</v>
      </c>
      <c r="P5">
        <v>0</v>
      </c>
    </row>
    <row r="6" spans="1:17">
      <c r="A6">
        <v>4</v>
      </c>
      <c r="B6" t="s">
        <v>4178</v>
      </c>
      <c r="C6" t="s">
        <v>4179</v>
      </c>
      <c r="D6" t="s">
        <v>2511</v>
      </c>
      <c r="E6">
        <v>6</v>
      </c>
      <c r="I6" t="s">
        <v>9690</v>
      </c>
      <c r="J6" s="72" t="s">
        <v>9697</v>
      </c>
      <c r="K6" s="72" t="s">
        <v>9698</v>
      </c>
      <c r="L6" t="s">
        <v>9687</v>
      </c>
      <c r="M6" t="s">
        <v>9688</v>
      </c>
      <c r="N6" t="s">
        <v>8075</v>
      </c>
      <c r="O6" t="s">
        <v>9689</v>
      </c>
      <c r="P6" t="s">
        <v>6768</v>
      </c>
    </row>
    <row r="7" spans="1:17">
      <c r="A7">
        <v>5</v>
      </c>
      <c r="B7" t="s">
        <v>4462</v>
      </c>
      <c r="C7" t="s">
        <v>3848</v>
      </c>
      <c r="D7" t="s">
        <v>2511</v>
      </c>
      <c r="E7">
        <v>12</v>
      </c>
      <c r="J7" s="72" t="s">
        <v>9699</v>
      </c>
      <c r="K7" s="72" t="s">
        <v>6233</v>
      </c>
      <c r="L7" t="s">
        <v>9693</v>
      </c>
      <c r="M7" t="s">
        <v>3153</v>
      </c>
      <c r="N7" t="s">
        <v>6742</v>
      </c>
      <c r="O7">
        <v>12</v>
      </c>
      <c r="P7">
        <v>0</v>
      </c>
    </row>
    <row r="8" spans="1:17">
      <c r="A8">
        <v>6</v>
      </c>
      <c r="B8" t="s">
        <v>4463</v>
      </c>
      <c r="C8" t="s">
        <v>4425</v>
      </c>
      <c r="D8" t="s">
        <v>2511</v>
      </c>
      <c r="E8">
        <v>12</v>
      </c>
      <c r="J8" s="72" t="s">
        <v>6180</v>
      </c>
      <c r="K8" s="72" t="s">
        <v>6233</v>
      </c>
      <c r="L8" t="s">
        <v>9694</v>
      </c>
      <c r="M8" t="s">
        <v>3151</v>
      </c>
      <c r="N8" t="s">
        <v>6742</v>
      </c>
      <c r="O8">
        <v>12</v>
      </c>
      <c r="P8">
        <v>0</v>
      </c>
    </row>
    <row r="9" spans="1:17">
      <c r="A9">
        <v>7</v>
      </c>
      <c r="B9" t="s">
        <v>4464</v>
      </c>
      <c r="C9" t="s">
        <v>4465</v>
      </c>
      <c r="D9" t="s">
        <v>2504</v>
      </c>
      <c r="E9">
        <v>11</v>
      </c>
      <c r="J9" s="72" t="s">
        <v>6180</v>
      </c>
      <c r="K9" s="72" t="s">
        <v>6233</v>
      </c>
      <c r="L9" t="s">
        <v>9695</v>
      </c>
      <c r="M9" t="s">
        <v>3163</v>
      </c>
      <c r="N9" t="s">
        <v>6762</v>
      </c>
      <c r="O9">
        <v>16</v>
      </c>
      <c r="P9">
        <v>2</v>
      </c>
    </row>
    <row r="10" spans="1:17">
      <c r="A10">
        <v>8</v>
      </c>
      <c r="B10" t="s">
        <v>4466</v>
      </c>
      <c r="C10" t="s">
        <v>3173</v>
      </c>
      <c r="D10" t="s">
        <v>1940</v>
      </c>
      <c r="E10">
        <v>11</v>
      </c>
      <c r="J10" s="72" t="s">
        <v>6180</v>
      </c>
      <c r="K10" s="72" t="s">
        <v>6233</v>
      </c>
      <c r="L10" t="s">
        <v>9696</v>
      </c>
      <c r="M10" t="s">
        <v>3173</v>
      </c>
      <c r="N10" t="s">
        <v>6762</v>
      </c>
      <c r="O10">
        <v>16</v>
      </c>
      <c r="P10">
        <v>2</v>
      </c>
    </row>
    <row r="11" spans="1:17">
      <c r="A11">
        <v>9</v>
      </c>
      <c r="B11" t="s">
        <v>4460</v>
      </c>
      <c r="C11" t="s">
        <v>4461</v>
      </c>
      <c r="D11" t="s">
        <v>2504</v>
      </c>
      <c r="E11">
        <v>3</v>
      </c>
      <c r="F11">
        <v>1</v>
      </c>
    </row>
    <row r="12" spans="1:17">
      <c r="A12">
        <v>10</v>
      </c>
      <c r="B12" t="s">
        <v>4467</v>
      </c>
      <c r="C12" t="s">
        <v>4468</v>
      </c>
      <c r="D12" t="s">
        <v>2504</v>
      </c>
      <c r="E12">
        <v>9</v>
      </c>
    </row>
    <row r="13" spans="1:17">
      <c r="A13">
        <v>11</v>
      </c>
      <c r="B13" t="s">
        <v>4469</v>
      </c>
      <c r="C13" t="s">
        <v>4470</v>
      </c>
      <c r="D13" t="s">
        <v>2504</v>
      </c>
      <c r="E13">
        <v>3</v>
      </c>
      <c r="F13">
        <v>1</v>
      </c>
    </row>
    <row r="14" spans="1:17">
      <c r="A14">
        <v>12</v>
      </c>
      <c r="B14" t="s">
        <v>4471</v>
      </c>
      <c r="C14" t="s">
        <v>4472</v>
      </c>
      <c r="D14" t="s">
        <v>2504</v>
      </c>
      <c r="E14">
        <v>9</v>
      </c>
    </row>
    <row r="15" spans="1:17">
      <c r="A15">
        <v>13</v>
      </c>
      <c r="B15" t="s">
        <v>4473</v>
      </c>
      <c r="C15" t="s">
        <v>4474</v>
      </c>
      <c r="D15" t="s">
        <v>2504</v>
      </c>
      <c r="E15">
        <v>3</v>
      </c>
      <c r="F15">
        <v>1</v>
      </c>
    </row>
    <row r="16" spans="1:17">
      <c r="A16">
        <v>14</v>
      </c>
      <c r="B16" t="s">
        <v>4475</v>
      </c>
      <c r="C16" t="s">
        <v>4476</v>
      </c>
      <c r="D16" t="s">
        <v>2504</v>
      </c>
      <c r="E16">
        <v>9</v>
      </c>
    </row>
    <row r="17" spans="1:16">
      <c r="A17">
        <v>15</v>
      </c>
      <c r="B17" t="s">
        <v>4477</v>
      </c>
      <c r="C17" t="s">
        <v>4478</v>
      </c>
      <c r="D17" t="s">
        <v>2504</v>
      </c>
      <c r="E17">
        <v>8</v>
      </c>
    </row>
    <row r="18" spans="1:16">
      <c r="A18">
        <v>16</v>
      </c>
      <c r="B18" t="s">
        <v>4479</v>
      </c>
      <c r="C18" t="s">
        <v>4419</v>
      </c>
      <c r="D18" t="s">
        <v>2511</v>
      </c>
      <c r="E18">
        <v>6</v>
      </c>
      <c r="J18" t="s">
        <v>9700</v>
      </c>
      <c r="K18" t="s">
        <v>9701</v>
      </c>
      <c r="L18" t="s">
        <v>9691</v>
      </c>
      <c r="M18" t="s">
        <v>9692</v>
      </c>
      <c r="N18" t="s">
        <v>6767</v>
      </c>
      <c r="O18" t="s">
        <v>7807</v>
      </c>
      <c r="P18" t="s">
        <v>6768</v>
      </c>
    </row>
    <row r="19" spans="1:16">
      <c r="A19">
        <v>17</v>
      </c>
      <c r="B19" t="s">
        <v>4377</v>
      </c>
      <c r="C19" t="s">
        <v>4480</v>
      </c>
      <c r="D19" t="s">
        <v>2504</v>
      </c>
      <c r="E19">
        <v>2</v>
      </c>
    </row>
    <row r="20" spans="1:16">
      <c r="A20">
        <v>18</v>
      </c>
      <c r="B20" t="s">
        <v>4481</v>
      </c>
      <c r="C20" t="s">
        <v>4482</v>
      </c>
      <c r="D20" t="s">
        <v>2511</v>
      </c>
      <c r="E20">
        <v>8</v>
      </c>
    </row>
    <row r="21" spans="1:16">
      <c r="A21">
        <v>19</v>
      </c>
      <c r="B21" t="s">
        <v>2546</v>
      </c>
      <c r="C21" t="s">
        <v>3680</v>
      </c>
      <c r="D21" t="s">
        <v>1940</v>
      </c>
      <c r="E21">
        <v>7</v>
      </c>
    </row>
  </sheetData>
  <mergeCells count="1">
    <mergeCell ref="A1:B1"/>
  </mergeCells>
  <phoneticPr fontId="2" type="noConversion"/>
  <conditionalFormatting sqref="C1">
    <cfRule type="duplicateValues" dxfId="81" priority="1"/>
  </conditionalFormatting>
  <hyperlinks>
    <hyperlink ref="F1" location="AS400清單!A1" display="回首頁" xr:uid="{069E2541-01EA-42C2-9D65-2768E345ABF8}"/>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工作表135"/>
  <dimension ref="A1:F17"/>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6">
      <c r="A1">
        <v>1</v>
      </c>
      <c r="B1" t="s">
        <v>3107</v>
      </c>
      <c r="C1" t="s">
        <v>3663</v>
      </c>
      <c r="D1" t="s">
        <v>2504</v>
      </c>
      <c r="E1">
        <v>6</v>
      </c>
    </row>
    <row r="2" spans="1:6">
      <c r="A2">
        <v>2</v>
      </c>
      <c r="B2" t="s">
        <v>3070</v>
      </c>
      <c r="C2" t="s">
        <v>3583</v>
      </c>
      <c r="D2" t="s">
        <v>2511</v>
      </c>
      <c r="E2">
        <v>6</v>
      </c>
    </row>
    <row r="3" spans="1:6">
      <c r="A3">
        <v>3</v>
      </c>
      <c r="B3" t="s">
        <v>3154</v>
      </c>
      <c r="C3" t="s">
        <v>4417</v>
      </c>
      <c r="D3" t="s">
        <v>2511</v>
      </c>
      <c r="E3">
        <v>12</v>
      </c>
    </row>
    <row r="4" spans="1:6">
      <c r="A4">
        <v>4</v>
      </c>
      <c r="B4" t="s">
        <v>3142</v>
      </c>
      <c r="C4" t="s">
        <v>4179</v>
      </c>
      <c r="D4" t="s">
        <v>2511</v>
      </c>
      <c r="E4">
        <v>6</v>
      </c>
    </row>
    <row r="5" spans="1:6">
      <c r="A5">
        <v>5</v>
      </c>
      <c r="B5" t="s">
        <v>3152</v>
      </c>
      <c r="C5" t="s">
        <v>3848</v>
      </c>
      <c r="D5" t="s">
        <v>2511</v>
      </c>
      <c r="E5">
        <v>12</v>
      </c>
    </row>
    <row r="6" spans="1:6">
      <c r="A6">
        <v>6</v>
      </c>
      <c r="B6" t="s">
        <v>3150</v>
      </c>
      <c r="C6" t="s">
        <v>4425</v>
      </c>
      <c r="D6" t="s">
        <v>2511</v>
      </c>
      <c r="E6">
        <v>12</v>
      </c>
    </row>
    <row r="7" spans="1:6">
      <c r="A7">
        <v>7</v>
      </c>
      <c r="B7" t="s">
        <v>4483</v>
      </c>
      <c r="C7" t="s">
        <v>4465</v>
      </c>
      <c r="D7" t="s">
        <v>2504</v>
      </c>
      <c r="E7">
        <v>11</v>
      </c>
    </row>
    <row r="8" spans="1:6">
      <c r="A8">
        <v>8</v>
      </c>
      <c r="B8" t="s">
        <v>4484</v>
      </c>
      <c r="C8" t="s">
        <v>4461</v>
      </c>
      <c r="D8" t="s">
        <v>2504</v>
      </c>
      <c r="E8">
        <v>3</v>
      </c>
      <c r="F8">
        <v>1</v>
      </c>
    </row>
    <row r="9" spans="1:6">
      <c r="A9">
        <v>9</v>
      </c>
      <c r="B9" t="s">
        <v>4485</v>
      </c>
      <c r="C9" t="s">
        <v>4468</v>
      </c>
      <c r="D9" t="s">
        <v>2504</v>
      </c>
      <c r="E9">
        <v>9</v>
      </c>
    </row>
    <row r="10" spans="1:6">
      <c r="A10">
        <v>10</v>
      </c>
      <c r="B10" t="s">
        <v>4486</v>
      </c>
      <c r="C10" t="s">
        <v>4470</v>
      </c>
      <c r="D10" t="s">
        <v>2504</v>
      </c>
      <c r="E10">
        <v>3</v>
      </c>
      <c r="F10">
        <v>1</v>
      </c>
    </row>
    <row r="11" spans="1:6">
      <c r="A11">
        <v>11</v>
      </c>
      <c r="B11" t="s">
        <v>4487</v>
      </c>
      <c r="C11" t="s">
        <v>4472</v>
      </c>
      <c r="D11" t="s">
        <v>2504</v>
      </c>
      <c r="E11">
        <v>9</v>
      </c>
    </row>
    <row r="12" spans="1:6">
      <c r="A12">
        <v>12</v>
      </c>
      <c r="B12" t="s">
        <v>4488</v>
      </c>
      <c r="C12" t="s">
        <v>4474</v>
      </c>
      <c r="D12" t="s">
        <v>2504</v>
      </c>
      <c r="E12">
        <v>3</v>
      </c>
      <c r="F12">
        <v>1</v>
      </c>
    </row>
    <row r="13" spans="1:6">
      <c r="A13">
        <v>13</v>
      </c>
      <c r="B13" t="s">
        <v>4489</v>
      </c>
      <c r="C13" t="s">
        <v>4476</v>
      </c>
      <c r="D13" t="s">
        <v>2504</v>
      </c>
      <c r="E13">
        <v>9</v>
      </c>
    </row>
    <row r="14" spans="1:6">
      <c r="A14">
        <v>14</v>
      </c>
      <c r="B14" t="s">
        <v>3140</v>
      </c>
      <c r="C14" t="s">
        <v>4478</v>
      </c>
      <c r="D14" t="s">
        <v>2504</v>
      </c>
      <c r="E14">
        <v>8</v>
      </c>
    </row>
    <row r="15" spans="1:6">
      <c r="A15">
        <v>15</v>
      </c>
      <c r="B15" t="s">
        <v>3146</v>
      </c>
      <c r="C15" t="s">
        <v>4419</v>
      </c>
      <c r="D15" t="s">
        <v>2511</v>
      </c>
      <c r="E15">
        <v>6</v>
      </c>
    </row>
    <row r="16" spans="1:6">
      <c r="A16">
        <v>16</v>
      </c>
      <c r="B16" t="s">
        <v>4490</v>
      </c>
      <c r="C16" t="s">
        <v>4482</v>
      </c>
      <c r="D16" t="s">
        <v>2511</v>
      </c>
      <c r="E16">
        <v>8</v>
      </c>
    </row>
    <row r="17" spans="1:5">
      <c r="A17">
        <v>17</v>
      </c>
      <c r="B17" t="s">
        <v>2546</v>
      </c>
      <c r="C17" t="s">
        <v>3680</v>
      </c>
      <c r="D17" t="s">
        <v>1940</v>
      </c>
      <c r="E17">
        <v>7</v>
      </c>
    </row>
  </sheetData>
  <phoneticPr fontId="2"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工作表136"/>
  <dimension ref="A1:F9"/>
  <sheetViews>
    <sheetView workbookViewId="0"/>
  </sheetViews>
  <sheetFormatPr defaultRowHeight="16.2"/>
  <cols>
    <col min="2" max="2" width="16.109375" bestFit="1" customWidth="1"/>
    <col min="3" max="3" width="13.88671875" bestFit="1" customWidth="1"/>
  </cols>
  <sheetData>
    <row r="1" spans="1:6">
      <c r="A1">
        <v>1</v>
      </c>
      <c r="B1" t="s">
        <v>3634</v>
      </c>
      <c r="C1" t="s">
        <v>3663</v>
      </c>
      <c r="D1" t="s">
        <v>2504</v>
      </c>
      <c r="E1">
        <v>6</v>
      </c>
    </row>
    <row r="2" spans="1:6">
      <c r="A2">
        <v>2</v>
      </c>
      <c r="B2" t="s">
        <v>4178</v>
      </c>
      <c r="C2" t="s">
        <v>4179</v>
      </c>
      <c r="D2" t="s">
        <v>2511</v>
      </c>
      <c r="E2">
        <v>6</v>
      </c>
    </row>
    <row r="3" spans="1:6">
      <c r="A3">
        <v>3</v>
      </c>
      <c r="B3" t="s">
        <v>4491</v>
      </c>
      <c r="C3" t="s">
        <v>4492</v>
      </c>
      <c r="D3" t="s">
        <v>2504</v>
      </c>
      <c r="E3">
        <v>5</v>
      </c>
      <c r="F3">
        <v>1</v>
      </c>
    </row>
    <row r="4" spans="1:6">
      <c r="A4">
        <v>4</v>
      </c>
      <c r="B4" t="s">
        <v>4493</v>
      </c>
      <c r="C4" t="s">
        <v>4494</v>
      </c>
      <c r="D4" t="s">
        <v>2504</v>
      </c>
      <c r="E4">
        <v>11</v>
      </c>
    </row>
    <row r="5" spans="1:6">
      <c r="A5">
        <v>5</v>
      </c>
      <c r="B5" t="s">
        <v>4495</v>
      </c>
      <c r="C5" t="s">
        <v>4496</v>
      </c>
      <c r="D5" t="s">
        <v>2504</v>
      </c>
      <c r="E5">
        <v>5</v>
      </c>
      <c r="F5">
        <v>1</v>
      </c>
    </row>
    <row r="6" spans="1:6">
      <c r="A6">
        <v>6</v>
      </c>
      <c r="B6" t="s">
        <v>4497</v>
      </c>
      <c r="C6" t="s">
        <v>4498</v>
      </c>
      <c r="D6" t="s">
        <v>2504</v>
      </c>
      <c r="E6">
        <v>11</v>
      </c>
    </row>
    <row r="7" spans="1:6">
      <c r="A7">
        <v>7</v>
      </c>
      <c r="B7" t="s">
        <v>4477</v>
      </c>
      <c r="C7" t="s">
        <v>4478</v>
      </c>
      <c r="D7" t="s">
        <v>2504</v>
      </c>
      <c r="E7">
        <v>8</v>
      </c>
    </row>
    <row r="8" spans="1:6">
      <c r="A8">
        <v>8</v>
      </c>
      <c r="B8" t="s">
        <v>4499</v>
      </c>
      <c r="C8" t="s">
        <v>4500</v>
      </c>
      <c r="D8" t="s">
        <v>1940</v>
      </c>
      <c r="E8">
        <v>4</v>
      </c>
      <c r="F8">
        <v>1</v>
      </c>
    </row>
    <row r="9" spans="1:6">
      <c r="A9">
        <v>9</v>
      </c>
      <c r="B9" t="s">
        <v>2546</v>
      </c>
      <c r="C9" t="s">
        <v>3680</v>
      </c>
      <c r="D9" t="s">
        <v>1940</v>
      </c>
      <c r="E9">
        <v>7</v>
      </c>
    </row>
  </sheetData>
  <phoneticPr fontId="2"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工作表137"/>
  <dimension ref="A1:F8"/>
  <sheetViews>
    <sheetView workbookViewId="0">
      <selection activeCell="C3" sqref="C3:C7"/>
    </sheetView>
  </sheetViews>
  <sheetFormatPr defaultRowHeight="16.2"/>
  <cols>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6">
      <c r="A1">
        <v>1</v>
      </c>
      <c r="B1" t="s">
        <v>3634</v>
      </c>
      <c r="C1" t="s">
        <v>3663</v>
      </c>
      <c r="D1" t="s">
        <v>2504</v>
      </c>
      <c r="E1">
        <v>6</v>
      </c>
    </row>
    <row r="2" spans="1:6">
      <c r="A2">
        <v>2</v>
      </c>
      <c r="B2" t="s">
        <v>4178</v>
      </c>
      <c r="C2" t="s">
        <v>4179</v>
      </c>
      <c r="D2" t="s">
        <v>2511</v>
      </c>
      <c r="E2">
        <v>6</v>
      </c>
    </row>
    <row r="3" spans="1:6">
      <c r="A3">
        <v>3</v>
      </c>
      <c r="B3" t="s">
        <v>4491</v>
      </c>
      <c r="C3" t="s">
        <v>4492</v>
      </c>
      <c r="D3" t="s">
        <v>2504</v>
      </c>
      <c r="E3">
        <v>5</v>
      </c>
      <c r="F3">
        <v>1</v>
      </c>
    </row>
    <row r="4" spans="1:6">
      <c r="A4">
        <v>4</v>
      </c>
      <c r="B4" t="s">
        <v>4493</v>
      </c>
      <c r="C4" t="s">
        <v>4494</v>
      </c>
      <c r="D4" t="s">
        <v>2504</v>
      </c>
      <c r="E4">
        <v>11</v>
      </c>
    </row>
    <row r="5" spans="1:6">
      <c r="A5">
        <v>5</v>
      </c>
      <c r="B5" t="s">
        <v>4495</v>
      </c>
      <c r="C5" t="s">
        <v>4496</v>
      </c>
      <c r="D5" t="s">
        <v>2504</v>
      </c>
      <c r="E5">
        <v>5</v>
      </c>
      <c r="F5">
        <v>1</v>
      </c>
    </row>
    <row r="6" spans="1:6">
      <c r="A6">
        <v>6</v>
      </c>
      <c r="B6" t="s">
        <v>4497</v>
      </c>
      <c r="C6" t="s">
        <v>4498</v>
      </c>
      <c r="D6" t="s">
        <v>2504</v>
      </c>
      <c r="E6">
        <v>11</v>
      </c>
    </row>
    <row r="7" spans="1:6">
      <c r="A7">
        <v>7</v>
      </c>
      <c r="B7" t="s">
        <v>4477</v>
      </c>
      <c r="C7" t="s">
        <v>4478</v>
      </c>
      <c r="D7" t="s">
        <v>2504</v>
      </c>
      <c r="E7">
        <v>8</v>
      </c>
    </row>
    <row r="8" spans="1:6">
      <c r="A8">
        <v>8</v>
      </c>
      <c r="B8" t="s">
        <v>2546</v>
      </c>
      <c r="C8" t="s">
        <v>3680</v>
      </c>
      <c r="D8" t="s">
        <v>1940</v>
      </c>
      <c r="E8">
        <v>7</v>
      </c>
    </row>
  </sheetData>
  <phoneticPr fontId="2"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工作表138"/>
  <dimension ref="A1:F20"/>
  <sheetViews>
    <sheetView workbookViewId="0"/>
  </sheetViews>
  <sheetFormatPr defaultRowHeight="16.2"/>
  <cols>
    <col min="2" max="2" width="16.109375" bestFit="1" customWidth="1"/>
    <col min="3" max="3" width="13.88671875" bestFit="1" customWidth="1"/>
  </cols>
  <sheetData>
    <row r="1" spans="1:6">
      <c r="A1">
        <v>1</v>
      </c>
      <c r="B1" t="s">
        <v>3634</v>
      </c>
      <c r="C1" t="s">
        <v>3663</v>
      </c>
      <c r="D1" t="s">
        <v>2504</v>
      </c>
      <c r="E1">
        <v>6</v>
      </c>
    </row>
    <row r="2" spans="1:6">
      <c r="A2">
        <v>2</v>
      </c>
      <c r="B2" t="s">
        <v>4458</v>
      </c>
      <c r="C2" t="s">
        <v>3583</v>
      </c>
      <c r="D2" t="s">
        <v>2511</v>
      </c>
      <c r="E2">
        <v>6</v>
      </c>
    </row>
    <row r="3" spans="1:6">
      <c r="A3">
        <v>3</v>
      </c>
      <c r="B3" t="s">
        <v>3492</v>
      </c>
      <c r="C3" t="s">
        <v>4417</v>
      </c>
      <c r="D3" t="s">
        <v>2511</v>
      </c>
      <c r="E3">
        <v>12</v>
      </c>
    </row>
    <row r="4" spans="1:6">
      <c r="A4">
        <v>4</v>
      </c>
      <c r="B4" t="s">
        <v>4178</v>
      </c>
      <c r="C4" t="s">
        <v>4179</v>
      </c>
      <c r="D4" t="s">
        <v>2511</v>
      </c>
      <c r="E4">
        <v>6</v>
      </c>
    </row>
    <row r="5" spans="1:6">
      <c r="A5">
        <v>5</v>
      </c>
      <c r="B5" t="s">
        <v>4462</v>
      </c>
      <c r="C5" t="s">
        <v>3848</v>
      </c>
      <c r="D5" t="s">
        <v>2511</v>
      </c>
      <c r="E5">
        <v>12</v>
      </c>
    </row>
    <row r="6" spans="1:6">
      <c r="A6">
        <v>6</v>
      </c>
      <c r="B6" t="s">
        <v>4464</v>
      </c>
      <c r="C6" t="s">
        <v>4465</v>
      </c>
      <c r="D6" t="s">
        <v>2504</v>
      </c>
      <c r="E6">
        <v>11</v>
      </c>
    </row>
    <row r="7" spans="1:6">
      <c r="A7">
        <v>7</v>
      </c>
      <c r="B7" t="s">
        <v>4466</v>
      </c>
      <c r="C7" t="s">
        <v>3173</v>
      </c>
      <c r="D7" t="s">
        <v>1940</v>
      </c>
      <c r="E7">
        <v>11</v>
      </c>
    </row>
    <row r="8" spans="1:6">
      <c r="A8">
        <v>8</v>
      </c>
      <c r="B8" t="s">
        <v>4460</v>
      </c>
      <c r="C8" t="s">
        <v>4461</v>
      </c>
      <c r="D8" t="s">
        <v>2504</v>
      </c>
      <c r="E8">
        <v>3</v>
      </c>
      <c r="F8">
        <v>1</v>
      </c>
    </row>
    <row r="9" spans="1:6">
      <c r="A9">
        <v>9</v>
      </c>
      <c r="B9" t="s">
        <v>4467</v>
      </c>
      <c r="C9" t="s">
        <v>4468</v>
      </c>
      <c r="D9" t="s">
        <v>2504</v>
      </c>
      <c r="E9">
        <v>9</v>
      </c>
    </row>
    <row r="10" spans="1:6">
      <c r="A10">
        <v>10</v>
      </c>
      <c r="B10" t="s">
        <v>4469</v>
      </c>
      <c r="C10" t="s">
        <v>4470</v>
      </c>
      <c r="D10" t="s">
        <v>2504</v>
      </c>
      <c r="E10">
        <v>3</v>
      </c>
      <c r="F10">
        <v>1</v>
      </c>
    </row>
    <row r="11" spans="1:6">
      <c r="A11">
        <v>11</v>
      </c>
      <c r="B11" t="s">
        <v>4471</v>
      </c>
      <c r="C11" t="s">
        <v>4472</v>
      </c>
      <c r="D11" t="s">
        <v>2504</v>
      </c>
      <c r="E11">
        <v>9</v>
      </c>
    </row>
    <row r="12" spans="1:6">
      <c r="A12">
        <v>12</v>
      </c>
      <c r="B12" t="s">
        <v>4501</v>
      </c>
      <c r="C12" t="s">
        <v>4502</v>
      </c>
      <c r="D12" t="s">
        <v>2504</v>
      </c>
      <c r="E12">
        <v>3</v>
      </c>
    </row>
    <row r="13" spans="1:6">
      <c r="A13">
        <v>13</v>
      </c>
      <c r="B13" t="s">
        <v>4503</v>
      </c>
      <c r="C13" t="s">
        <v>4504</v>
      </c>
      <c r="D13" t="s">
        <v>2504</v>
      </c>
      <c r="E13">
        <v>3</v>
      </c>
    </row>
    <row r="14" spans="1:6">
      <c r="A14">
        <v>14</v>
      </c>
      <c r="B14" t="s">
        <v>4505</v>
      </c>
      <c r="C14" t="s">
        <v>4506</v>
      </c>
      <c r="D14" t="s">
        <v>2504</v>
      </c>
      <c r="E14">
        <v>3</v>
      </c>
    </row>
    <row r="15" spans="1:6">
      <c r="A15">
        <v>15</v>
      </c>
      <c r="B15" t="s">
        <v>4507</v>
      </c>
      <c r="C15" t="s">
        <v>4508</v>
      </c>
      <c r="D15" t="s">
        <v>2511</v>
      </c>
      <c r="E15">
        <v>1</v>
      </c>
    </row>
    <row r="16" spans="1:6">
      <c r="A16">
        <v>16</v>
      </c>
      <c r="B16" t="s">
        <v>4477</v>
      </c>
      <c r="C16" t="s">
        <v>4478</v>
      </c>
      <c r="D16" t="s">
        <v>2504</v>
      </c>
      <c r="E16">
        <v>8</v>
      </c>
    </row>
    <row r="17" spans="1:6">
      <c r="A17">
        <v>17</v>
      </c>
      <c r="B17" t="s">
        <v>4377</v>
      </c>
      <c r="C17" t="s">
        <v>4480</v>
      </c>
      <c r="D17" t="s">
        <v>2504</v>
      </c>
      <c r="E17">
        <v>2</v>
      </c>
    </row>
    <row r="18" spans="1:6">
      <c r="A18">
        <v>18</v>
      </c>
      <c r="B18" t="s">
        <v>4509</v>
      </c>
      <c r="C18" t="s">
        <v>4510</v>
      </c>
      <c r="D18" t="s">
        <v>2504</v>
      </c>
      <c r="E18">
        <v>6</v>
      </c>
      <c r="F18">
        <v>2</v>
      </c>
    </row>
    <row r="19" spans="1:6">
      <c r="A19">
        <v>19</v>
      </c>
      <c r="B19" t="s">
        <v>4481</v>
      </c>
      <c r="C19" t="s">
        <v>4482</v>
      </c>
      <c r="D19" t="s">
        <v>2511</v>
      </c>
      <c r="E19">
        <v>8</v>
      </c>
    </row>
    <row r="20" spans="1:6">
      <c r="A20">
        <v>20</v>
      </c>
      <c r="B20" t="s">
        <v>2546</v>
      </c>
      <c r="C20" t="s">
        <v>3680</v>
      </c>
      <c r="D20" t="s">
        <v>1940</v>
      </c>
      <c r="E20">
        <v>7</v>
      </c>
    </row>
  </sheetData>
  <phoneticPr fontId="2"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工作表139"/>
  <dimension ref="A1:F40"/>
  <sheetViews>
    <sheetView topLeftCell="A22" workbookViewId="0">
      <selection activeCell="J28" sqref="J28"/>
    </sheetView>
  </sheetViews>
  <sheetFormatPr defaultRowHeight="16.2"/>
  <cols>
    <col min="1" max="1" width="3.44140625" bestFit="1" customWidth="1"/>
    <col min="2" max="2" width="16.109375" bestFit="1" customWidth="1"/>
    <col min="3" max="3" width="18.33203125" bestFit="1" customWidth="1"/>
    <col min="4" max="4" width="2.88671875" bestFit="1" customWidth="1"/>
    <col min="5" max="5" width="3.44140625" bestFit="1" customWidth="1"/>
    <col min="6" max="6" width="2.44140625" bestFit="1" customWidth="1"/>
  </cols>
  <sheetData>
    <row r="1" spans="1:5">
      <c r="A1">
        <v>1</v>
      </c>
      <c r="B1" t="s">
        <v>6288</v>
      </c>
      <c r="C1" t="s">
        <v>4511</v>
      </c>
      <c r="D1" t="s">
        <v>2511</v>
      </c>
      <c r="E1">
        <v>1</v>
      </c>
    </row>
    <row r="2" spans="1:5">
      <c r="A2">
        <v>2</v>
      </c>
      <c r="B2" t="s">
        <v>4512</v>
      </c>
      <c r="C2" t="s">
        <v>4513</v>
      </c>
      <c r="D2" t="s">
        <v>2511</v>
      </c>
      <c r="E2">
        <v>1</v>
      </c>
    </row>
    <row r="3" spans="1:5">
      <c r="A3">
        <v>3</v>
      </c>
      <c r="B3" t="s">
        <v>2582</v>
      </c>
      <c r="C3" t="s">
        <v>4514</v>
      </c>
      <c r="D3" t="s">
        <v>2504</v>
      </c>
      <c r="E3">
        <v>4</v>
      </c>
    </row>
    <row r="4" spans="1:5">
      <c r="A4">
        <v>4</v>
      </c>
      <c r="B4" t="s">
        <v>2514</v>
      </c>
      <c r="C4" t="s">
        <v>4515</v>
      </c>
      <c r="D4" t="s">
        <v>2504</v>
      </c>
      <c r="E4">
        <v>7</v>
      </c>
    </row>
    <row r="5" spans="1:5">
      <c r="A5">
        <v>5</v>
      </c>
      <c r="B5" t="s">
        <v>2637</v>
      </c>
      <c r="C5" t="s">
        <v>4516</v>
      </c>
      <c r="D5" t="s">
        <v>2504</v>
      </c>
      <c r="E5">
        <v>3</v>
      </c>
    </row>
    <row r="6" spans="1:5">
      <c r="A6">
        <v>6</v>
      </c>
      <c r="B6" t="s">
        <v>2639</v>
      </c>
      <c r="C6" t="s">
        <v>4517</v>
      </c>
      <c r="D6" t="s">
        <v>2504</v>
      </c>
      <c r="E6">
        <v>3</v>
      </c>
    </row>
    <row r="7" spans="1:5">
      <c r="A7">
        <v>7</v>
      </c>
      <c r="B7" t="s">
        <v>4518</v>
      </c>
      <c r="C7" t="s">
        <v>4519</v>
      </c>
      <c r="D7" t="s">
        <v>2511</v>
      </c>
      <c r="E7">
        <v>12</v>
      </c>
    </row>
    <row r="8" spans="1:5">
      <c r="A8">
        <v>8</v>
      </c>
      <c r="B8" t="s">
        <v>3765</v>
      </c>
      <c r="C8" t="s">
        <v>4520</v>
      </c>
      <c r="D8" t="s">
        <v>2511</v>
      </c>
      <c r="E8">
        <v>6</v>
      </c>
    </row>
    <row r="9" spans="1:5">
      <c r="A9">
        <v>9</v>
      </c>
      <c r="B9" t="s">
        <v>4521</v>
      </c>
      <c r="C9" t="s">
        <v>4522</v>
      </c>
      <c r="D9" t="s">
        <v>2511</v>
      </c>
      <c r="E9">
        <v>12</v>
      </c>
    </row>
    <row r="10" spans="1:5">
      <c r="A10">
        <v>10</v>
      </c>
      <c r="B10" t="s">
        <v>4523</v>
      </c>
      <c r="C10" t="s">
        <v>4524</v>
      </c>
      <c r="D10" t="s">
        <v>2511</v>
      </c>
      <c r="E10">
        <v>1</v>
      </c>
    </row>
    <row r="11" spans="1:5">
      <c r="A11">
        <v>11</v>
      </c>
      <c r="B11" t="s">
        <v>4525</v>
      </c>
      <c r="C11" t="s">
        <v>4526</v>
      </c>
      <c r="D11" t="s">
        <v>2504</v>
      </c>
      <c r="E11">
        <v>10</v>
      </c>
    </row>
    <row r="12" spans="1:5">
      <c r="A12">
        <v>12</v>
      </c>
      <c r="B12" t="s">
        <v>4527</v>
      </c>
      <c r="C12" t="s">
        <v>4524</v>
      </c>
      <c r="D12" t="s">
        <v>2511</v>
      </c>
      <c r="E12">
        <v>1</v>
      </c>
    </row>
    <row r="13" spans="1:5">
      <c r="A13">
        <v>13</v>
      </c>
      <c r="B13" t="s">
        <v>4528</v>
      </c>
      <c r="C13" t="s">
        <v>4529</v>
      </c>
      <c r="D13" t="s">
        <v>2504</v>
      </c>
      <c r="E13">
        <v>10</v>
      </c>
    </row>
    <row r="14" spans="1:5">
      <c r="A14">
        <v>14</v>
      </c>
      <c r="B14" t="s">
        <v>4530</v>
      </c>
      <c r="C14" t="s">
        <v>4531</v>
      </c>
      <c r="D14" t="s">
        <v>2511</v>
      </c>
      <c r="E14">
        <v>1</v>
      </c>
    </row>
    <row r="15" spans="1:5">
      <c r="A15">
        <v>15</v>
      </c>
      <c r="B15" t="s">
        <v>4532</v>
      </c>
      <c r="C15" t="s">
        <v>4533</v>
      </c>
      <c r="D15" t="s">
        <v>2504</v>
      </c>
      <c r="E15">
        <v>11</v>
      </c>
    </row>
    <row r="16" spans="1:5">
      <c r="A16">
        <v>16</v>
      </c>
      <c r="B16" t="s">
        <v>4534</v>
      </c>
      <c r="C16" t="s">
        <v>4535</v>
      </c>
      <c r="D16" t="s">
        <v>2511</v>
      </c>
      <c r="E16">
        <v>1</v>
      </c>
    </row>
    <row r="17" spans="1:6">
      <c r="A17">
        <v>17</v>
      </c>
      <c r="B17" t="s">
        <v>4536</v>
      </c>
      <c r="C17" t="s">
        <v>4537</v>
      </c>
      <c r="D17" t="s">
        <v>2511</v>
      </c>
      <c r="E17">
        <v>1</v>
      </c>
    </row>
    <row r="18" spans="1:6">
      <c r="A18">
        <v>18</v>
      </c>
      <c r="B18" t="s">
        <v>4538</v>
      </c>
      <c r="C18" t="s">
        <v>3613</v>
      </c>
      <c r="D18" t="s">
        <v>2511</v>
      </c>
      <c r="E18">
        <v>6</v>
      </c>
    </row>
    <row r="19" spans="1:6">
      <c r="A19">
        <v>19</v>
      </c>
      <c r="B19" t="s">
        <v>4539</v>
      </c>
      <c r="C19" t="s">
        <v>3613</v>
      </c>
      <c r="D19" t="s">
        <v>2511</v>
      </c>
      <c r="E19">
        <v>12</v>
      </c>
    </row>
    <row r="20" spans="1:6">
      <c r="A20">
        <v>20</v>
      </c>
      <c r="B20" t="s">
        <v>4540</v>
      </c>
      <c r="C20" t="s">
        <v>4541</v>
      </c>
      <c r="D20" t="s">
        <v>2511</v>
      </c>
      <c r="E20">
        <v>1</v>
      </c>
    </row>
    <row r="21" spans="1:6">
      <c r="A21">
        <v>21</v>
      </c>
      <c r="B21" t="s">
        <v>4542</v>
      </c>
      <c r="C21" t="s">
        <v>4543</v>
      </c>
      <c r="D21" t="s">
        <v>2504</v>
      </c>
      <c r="E21">
        <v>3</v>
      </c>
      <c r="F21">
        <v>1</v>
      </c>
    </row>
    <row r="22" spans="1:6">
      <c r="A22">
        <v>22</v>
      </c>
      <c r="B22" t="s">
        <v>4544</v>
      </c>
      <c r="C22" t="s">
        <v>4545</v>
      </c>
      <c r="D22" t="s">
        <v>2511</v>
      </c>
      <c r="E22">
        <v>1</v>
      </c>
    </row>
    <row r="23" spans="1:6">
      <c r="A23">
        <v>23</v>
      </c>
      <c r="B23" t="s">
        <v>4546</v>
      </c>
      <c r="C23" t="s">
        <v>4547</v>
      </c>
      <c r="D23" t="s">
        <v>2504</v>
      </c>
      <c r="E23">
        <v>9</v>
      </c>
    </row>
    <row r="24" spans="1:6">
      <c r="A24">
        <v>24</v>
      </c>
      <c r="B24" t="s">
        <v>4548</v>
      </c>
      <c r="C24" t="s">
        <v>4549</v>
      </c>
      <c r="D24" t="s">
        <v>2511</v>
      </c>
      <c r="E24">
        <v>1</v>
      </c>
    </row>
    <row r="25" spans="1:6">
      <c r="A25">
        <v>25</v>
      </c>
      <c r="B25" t="s">
        <v>4550</v>
      </c>
      <c r="C25" t="s">
        <v>4541</v>
      </c>
      <c r="D25" t="s">
        <v>2511</v>
      </c>
      <c r="E25">
        <v>1</v>
      </c>
    </row>
    <row r="26" spans="1:6">
      <c r="A26">
        <v>26</v>
      </c>
      <c r="B26" t="s">
        <v>4551</v>
      </c>
      <c r="C26" t="s">
        <v>3175</v>
      </c>
      <c r="D26" t="s">
        <v>2504</v>
      </c>
      <c r="E26">
        <v>4</v>
      </c>
    </row>
    <row r="27" spans="1:6">
      <c r="A27">
        <v>27</v>
      </c>
      <c r="B27" t="s">
        <v>4552</v>
      </c>
      <c r="C27" t="s">
        <v>4545</v>
      </c>
      <c r="D27" t="s">
        <v>2511</v>
      </c>
      <c r="E27">
        <v>1</v>
      </c>
    </row>
    <row r="28" spans="1:6">
      <c r="A28">
        <v>28</v>
      </c>
      <c r="B28" t="s">
        <v>4553</v>
      </c>
      <c r="C28" t="s">
        <v>3177</v>
      </c>
      <c r="D28" t="s">
        <v>2504</v>
      </c>
      <c r="E28">
        <v>11</v>
      </c>
    </row>
    <row r="29" spans="1:6">
      <c r="A29">
        <v>29</v>
      </c>
      <c r="B29" t="s">
        <v>4554</v>
      </c>
      <c r="C29" t="s">
        <v>4179</v>
      </c>
      <c r="D29" t="s">
        <v>2511</v>
      </c>
      <c r="E29">
        <v>6</v>
      </c>
    </row>
    <row r="30" spans="1:6">
      <c r="A30">
        <v>30</v>
      </c>
      <c r="B30" t="s">
        <v>4555</v>
      </c>
      <c r="C30" t="s">
        <v>4421</v>
      </c>
      <c r="D30" t="s">
        <v>2511</v>
      </c>
      <c r="E30">
        <v>6</v>
      </c>
    </row>
    <row r="31" spans="1:6">
      <c r="A31">
        <v>31</v>
      </c>
      <c r="B31" t="s">
        <v>4556</v>
      </c>
      <c r="C31" t="s">
        <v>4419</v>
      </c>
      <c r="D31" t="s">
        <v>2511</v>
      </c>
      <c r="E31">
        <v>6</v>
      </c>
    </row>
    <row r="32" spans="1:6">
      <c r="A32">
        <v>32</v>
      </c>
      <c r="B32" t="s">
        <v>4557</v>
      </c>
      <c r="C32" t="s">
        <v>4099</v>
      </c>
      <c r="D32" t="s">
        <v>2511</v>
      </c>
      <c r="E32">
        <v>1</v>
      </c>
    </row>
    <row r="33" spans="1:5">
      <c r="A33">
        <v>33</v>
      </c>
      <c r="B33" t="s">
        <v>4558</v>
      </c>
      <c r="C33" t="s">
        <v>4559</v>
      </c>
      <c r="D33" t="s">
        <v>2504</v>
      </c>
      <c r="E33">
        <v>8</v>
      </c>
    </row>
    <row r="34" spans="1:5">
      <c r="A34">
        <v>34</v>
      </c>
      <c r="B34" t="s">
        <v>3470</v>
      </c>
      <c r="C34" t="s">
        <v>3471</v>
      </c>
      <c r="D34" t="s">
        <v>2504</v>
      </c>
      <c r="E34">
        <v>4</v>
      </c>
    </row>
    <row r="35" spans="1:5">
      <c r="A35">
        <v>35</v>
      </c>
      <c r="B35" t="s">
        <v>3472</v>
      </c>
      <c r="C35" t="s">
        <v>3473</v>
      </c>
      <c r="D35" t="s">
        <v>2504</v>
      </c>
      <c r="E35">
        <v>14</v>
      </c>
    </row>
    <row r="36" spans="1:5">
      <c r="A36">
        <v>36</v>
      </c>
      <c r="B36" t="s">
        <v>3474</v>
      </c>
      <c r="C36" t="s">
        <v>3231</v>
      </c>
      <c r="D36" t="s">
        <v>2504</v>
      </c>
      <c r="E36">
        <v>4</v>
      </c>
    </row>
    <row r="37" spans="1:5">
      <c r="A37">
        <v>37</v>
      </c>
      <c r="B37" t="s">
        <v>3475</v>
      </c>
      <c r="C37" t="s">
        <v>3476</v>
      </c>
      <c r="D37" t="s">
        <v>2504</v>
      </c>
      <c r="E37">
        <v>14</v>
      </c>
    </row>
    <row r="38" spans="1:5">
      <c r="A38">
        <v>38</v>
      </c>
      <c r="B38" t="s">
        <v>4560</v>
      </c>
      <c r="C38" t="s">
        <v>4561</v>
      </c>
      <c r="D38" t="s">
        <v>2511</v>
      </c>
      <c r="E38">
        <v>7</v>
      </c>
    </row>
    <row r="39" spans="1:5">
      <c r="A39">
        <v>39</v>
      </c>
      <c r="B39" t="s">
        <v>3501</v>
      </c>
      <c r="C39" t="s">
        <v>4562</v>
      </c>
      <c r="D39" t="s">
        <v>2504</v>
      </c>
      <c r="E39">
        <v>14</v>
      </c>
    </row>
    <row r="40" spans="1:5">
      <c r="A40">
        <v>40</v>
      </c>
      <c r="B40" t="s">
        <v>2546</v>
      </c>
      <c r="C40" t="s">
        <v>3477</v>
      </c>
      <c r="D40" t="s">
        <v>1940</v>
      </c>
      <c r="E40">
        <v>7</v>
      </c>
    </row>
  </sheetData>
  <phoneticPr fontId="2"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工作表140"/>
  <dimension ref="A1:E6"/>
  <sheetViews>
    <sheetView zoomScale="205" zoomScaleNormal="205" workbookViewId="0">
      <selection activeCell="G7" sqref="G7"/>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3450</v>
      </c>
      <c r="C1" t="s">
        <v>3479</v>
      </c>
      <c r="D1" t="s">
        <v>2504</v>
      </c>
      <c r="E1">
        <v>7</v>
      </c>
    </row>
    <row r="2" spans="1:5">
      <c r="A2">
        <v>2</v>
      </c>
      <c r="B2" t="s">
        <v>3715</v>
      </c>
      <c r="C2" t="s">
        <v>3878</v>
      </c>
      <c r="D2" t="s">
        <v>2504</v>
      </c>
      <c r="E2">
        <v>8</v>
      </c>
    </row>
    <row r="3" spans="1:5">
      <c r="A3">
        <v>3</v>
      </c>
      <c r="B3" t="s">
        <v>4563</v>
      </c>
      <c r="C3" t="s">
        <v>4248</v>
      </c>
      <c r="D3" t="s">
        <v>2504</v>
      </c>
      <c r="E3">
        <v>2</v>
      </c>
    </row>
    <row r="4" spans="1:5">
      <c r="A4">
        <v>4</v>
      </c>
      <c r="B4" t="s">
        <v>4564</v>
      </c>
      <c r="C4" t="s">
        <v>4565</v>
      </c>
      <c r="D4" t="s">
        <v>2511</v>
      </c>
      <c r="E4">
        <v>50</v>
      </c>
    </row>
    <row r="5" spans="1:5">
      <c r="A5">
        <v>5</v>
      </c>
      <c r="B5" t="s">
        <v>4176</v>
      </c>
      <c r="C5" t="s">
        <v>3903</v>
      </c>
      <c r="D5" t="s">
        <v>2504</v>
      </c>
      <c r="E5">
        <v>4</v>
      </c>
    </row>
    <row r="6" spans="1:5">
      <c r="A6">
        <v>6</v>
      </c>
      <c r="B6" t="s">
        <v>2546</v>
      </c>
      <c r="C6" t="s">
        <v>3494</v>
      </c>
      <c r="D6" t="s">
        <v>1940</v>
      </c>
      <c r="E6">
        <v>7</v>
      </c>
    </row>
  </sheetData>
  <phoneticPr fontId="2"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工作表141"/>
  <dimension ref="A1:Q29"/>
  <sheetViews>
    <sheetView workbookViewId="0">
      <selection activeCell="D16" sqref="D16"/>
    </sheetView>
  </sheetViews>
  <sheetFormatPr defaultRowHeight="16.2"/>
  <cols>
    <col min="2" max="3" width="16.109375" bestFit="1" customWidth="1"/>
  </cols>
  <sheetData>
    <row r="1" spans="1:17" s="2" customFormat="1">
      <c r="A1" s="105" t="s">
        <v>6710</v>
      </c>
      <c r="B1" s="105"/>
      <c r="C1" s="72" t="s">
        <v>823</v>
      </c>
      <c r="D1" s="2" t="s">
        <v>824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4566</v>
      </c>
      <c r="C3" t="s">
        <v>3647</v>
      </c>
      <c r="D3" t="s">
        <v>2504</v>
      </c>
      <c r="E3">
        <v>4</v>
      </c>
    </row>
    <row r="4" spans="1:17">
      <c r="A4">
        <v>2</v>
      </c>
      <c r="B4" t="s">
        <v>4567</v>
      </c>
      <c r="C4" t="s">
        <v>3479</v>
      </c>
      <c r="D4" t="s">
        <v>2504</v>
      </c>
      <c r="E4">
        <v>7</v>
      </c>
      <c r="J4" t="s">
        <v>9778</v>
      </c>
      <c r="K4" t="s">
        <v>9779</v>
      </c>
      <c r="L4" t="s">
        <v>7160</v>
      </c>
      <c r="M4" t="s">
        <v>7686</v>
      </c>
      <c r="N4" t="s">
        <v>7368</v>
      </c>
      <c r="O4">
        <v>7</v>
      </c>
      <c r="P4">
        <v>0</v>
      </c>
    </row>
    <row r="5" spans="1:17">
      <c r="A5">
        <v>3</v>
      </c>
      <c r="B5" t="s">
        <v>4568</v>
      </c>
      <c r="C5" t="s">
        <v>3889</v>
      </c>
      <c r="D5" t="s">
        <v>2504</v>
      </c>
      <c r="E5">
        <v>3</v>
      </c>
      <c r="J5" s="72" t="s">
        <v>9778</v>
      </c>
      <c r="K5" s="72" t="s">
        <v>9779</v>
      </c>
      <c r="L5" t="s">
        <v>7161</v>
      </c>
      <c r="M5" t="s">
        <v>2638</v>
      </c>
      <c r="N5" t="s">
        <v>7368</v>
      </c>
      <c r="O5">
        <v>3</v>
      </c>
      <c r="P5">
        <v>0</v>
      </c>
    </row>
    <row r="6" spans="1:17">
      <c r="A6">
        <v>4</v>
      </c>
      <c r="B6" t="s">
        <v>4569</v>
      </c>
      <c r="C6" t="s">
        <v>3890</v>
      </c>
      <c r="D6" t="s">
        <v>2504</v>
      </c>
      <c r="E6">
        <v>3</v>
      </c>
    </row>
    <row r="7" spans="1:17">
      <c r="A7">
        <v>5</v>
      </c>
      <c r="B7" t="s">
        <v>4570</v>
      </c>
      <c r="C7" t="s">
        <v>4571</v>
      </c>
      <c r="D7" t="s">
        <v>2511</v>
      </c>
      <c r="E7">
        <v>42</v>
      </c>
    </row>
    <row r="8" spans="1:17">
      <c r="A8">
        <v>6</v>
      </c>
      <c r="B8" t="s">
        <v>4572</v>
      </c>
      <c r="C8" t="s">
        <v>3491</v>
      </c>
      <c r="D8" t="s">
        <v>2504</v>
      </c>
      <c r="E8">
        <v>8</v>
      </c>
      <c r="I8" s="7" t="s">
        <v>9783</v>
      </c>
      <c r="J8" s="72" t="s">
        <v>9778</v>
      </c>
      <c r="K8" s="72" t="s">
        <v>9779</v>
      </c>
      <c r="L8" t="s">
        <v>9772</v>
      </c>
      <c r="M8" t="s">
        <v>2967</v>
      </c>
      <c r="N8" t="s">
        <v>7402</v>
      </c>
      <c r="O8">
        <v>8</v>
      </c>
      <c r="P8">
        <v>0</v>
      </c>
    </row>
    <row r="9" spans="1:17">
      <c r="A9">
        <v>7</v>
      </c>
      <c r="B9" t="s">
        <v>4573</v>
      </c>
      <c r="C9" t="s">
        <v>4574</v>
      </c>
      <c r="D9" t="s">
        <v>1940</v>
      </c>
      <c r="E9">
        <v>11</v>
      </c>
    </row>
    <row r="10" spans="1:17">
      <c r="A10">
        <v>8</v>
      </c>
      <c r="B10" t="s">
        <v>4575</v>
      </c>
      <c r="C10" t="s">
        <v>4576</v>
      </c>
      <c r="D10" t="s">
        <v>1940</v>
      </c>
      <c r="E10">
        <v>11</v>
      </c>
      <c r="J10" s="72" t="s">
        <v>9778</v>
      </c>
      <c r="K10" s="72" t="s">
        <v>9779</v>
      </c>
      <c r="L10" t="s">
        <v>7637</v>
      </c>
      <c r="M10" t="s">
        <v>9781</v>
      </c>
      <c r="N10" t="s">
        <v>7368</v>
      </c>
      <c r="O10">
        <v>16</v>
      </c>
      <c r="P10">
        <v>2</v>
      </c>
    </row>
    <row r="11" spans="1:17">
      <c r="A11">
        <v>9</v>
      </c>
      <c r="B11" t="s">
        <v>4577</v>
      </c>
      <c r="C11" t="s">
        <v>4578</v>
      </c>
      <c r="D11" t="s">
        <v>2504</v>
      </c>
      <c r="E11">
        <v>6</v>
      </c>
    </row>
    <row r="12" spans="1:17">
      <c r="A12">
        <v>10</v>
      </c>
      <c r="B12" t="s">
        <v>4579</v>
      </c>
      <c r="C12" t="s">
        <v>4580</v>
      </c>
      <c r="D12" t="s">
        <v>2511</v>
      </c>
      <c r="E12">
        <v>42</v>
      </c>
    </row>
    <row r="13" spans="1:17">
      <c r="A13">
        <v>11</v>
      </c>
      <c r="B13" t="s">
        <v>4581</v>
      </c>
      <c r="C13" t="s">
        <v>4248</v>
      </c>
      <c r="D13" t="s">
        <v>2504</v>
      </c>
      <c r="E13">
        <v>2</v>
      </c>
    </row>
    <row r="14" spans="1:17">
      <c r="A14">
        <v>12</v>
      </c>
      <c r="B14" t="s">
        <v>4582</v>
      </c>
      <c r="C14" t="s">
        <v>4583</v>
      </c>
      <c r="D14" t="s">
        <v>2504</v>
      </c>
      <c r="E14">
        <v>4</v>
      </c>
    </row>
    <row r="15" spans="1:17">
      <c r="A15">
        <v>13</v>
      </c>
      <c r="B15" t="s">
        <v>4584</v>
      </c>
      <c r="C15" t="s">
        <v>4585</v>
      </c>
      <c r="D15" t="s">
        <v>2504</v>
      </c>
      <c r="E15">
        <v>4</v>
      </c>
    </row>
    <row r="16" spans="1:17">
      <c r="A16">
        <v>14</v>
      </c>
      <c r="B16" t="s">
        <v>4586</v>
      </c>
      <c r="C16" t="s">
        <v>4587</v>
      </c>
      <c r="D16" t="s">
        <v>1940</v>
      </c>
      <c r="E16">
        <v>9</v>
      </c>
      <c r="F16">
        <v>2</v>
      </c>
    </row>
    <row r="17" spans="1:16">
      <c r="A17">
        <v>15</v>
      </c>
      <c r="B17" t="s">
        <v>4588</v>
      </c>
      <c r="C17" t="s">
        <v>4589</v>
      </c>
      <c r="D17" t="s">
        <v>2511</v>
      </c>
      <c r="E17">
        <v>1</v>
      </c>
    </row>
    <row r="18" spans="1:16">
      <c r="A18">
        <v>16</v>
      </c>
      <c r="B18" t="s">
        <v>4590</v>
      </c>
      <c r="C18" t="s">
        <v>4589</v>
      </c>
      <c r="D18" t="s">
        <v>2511</v>
      </c>
      <c r="E18">
        <v>12</v>
      </c>
      <c r="J18" s="72" t="s">
        <v>9778</v>
      </c>
      <c r="K18" s="72" t="s">
        <v>9779</v>
      </c>
      <c r="L18" t="s">
        <v>9774</v>
      </c>
      <c r="M18" t="s">
        <v>6718</v>
      </c>
      <c r="N18" t="s">
        <v>6742</v>
      </c>
      <c r="O18">
        <v>10</v>
      </c>
      <c r="P18">
        <v>0</v>
      </c>
    </row>
    <row r="19" spans="1:16">
      <c r="A19">
        <v>17</v>
      </c>
      <c r="B19" t="s">
        <v>4591</v>
      </c>
      <c r="C19" t="s">
        <v>4592</v>
      </c>
      <c r="D19" t="s">
        <v>2504</v>
      </c>
      <c r="E19">
        <v>1</v>
      </c>
    </row>
    <row r="20" spans="1:16">
      <c r="A20">
        <v>18</v>
      </c>
      <c r="B20" t="s">
        <v>4593</v>
      </c>
      <c r="C20" t="s">
        <v>4594</v>
      </c>
      <c r="D20" t="s">
        <v>2511</v>
      </c>
      <c r="E20">
        <v>12</v>
      </c>
    </row>
    <row r="21" spans="1:16">
      <c r="A21">
        <v>19</v>
      </c>
      <c r="B21" t="s">
        <v>4377</v>
      </c>
      <c r="C21" t="s">
        <v>4595</v>
      </c>
      <c r="D21" t="s">
        <v>2504</v>
      </c>
      <c r="E21">
        <v>2</v>
      </c>
      <c r="J21" s="72" t="s">
        <v>9778</v>
      </c>
      <c r="K21" s="72" t="s">
        <v>9779</v>
      </c>
      <c r="L21" t="s">
        <v>9775</v>
      </c>
      <c r="M21" t="s">
        <v>3282</v>
      </c>
      <c r="N21" t="s">
        <v>6742</v>
      </c>
      <c r="O21">
        <v>10</v>
      </c>
      <c r="P21">
        <v>0</v>
      </c>
    </row>
    <row r="22" spans="1:16">
      <c r="A22">
        <v>20</v>
      </c>
      <c r="B22" t="s">
        <v>4596</v>
      </c>
      <c r="C22" t="s">
        <v>4597</v>
      </c>
      <c r="D22" t="s">
        <v>2511</v>
      </c>
      <c r="E22">
        <v>8</v>
      </c>
    </row>
    <row r="23" spans="1:16">
      <c r="A23">
        <v>21</v>
      </c>
      <c r="B23" t="s">
        <v>3470</v>
      </c>
      <c r="C23" t="s">
        <v>3471</v>
      </c>
      <c r="D23" t="s">
        <v>2504</v>
      </c>
      <c r="E23">
        <v>4</v>
      </c>
    </row>
    <row r="24" spans="1:16">
      <c r="A24">
        <v>22</v>
      </c>
      <c r="B24" t="s">
        <v>3472</v>
      </c>
      <c r="C24" t="s">
        <v>3473</v>
      </c>
      <c r="D24" t="s">
        <v>2504</v>
      </c>
      <c r="E24">
        <v>14</v>
      </c>
    </row>
    <row r="25" spans="1:16">
      <c r="A25">
        <v>23</v>
      </c>
      <c r="B25" t="s">
        <v>3474</v>
      </c>
      <c r="C25" t="s">
        <v>3231</v>
      </c>
      <c r="D25" t="s">
        <v>2504</v>
      </c>
      <c r="E25">
        <v>4</v>
      </c>
    </row>
    <row r="26" spans="1:16">
      <c r="A26">
        <v>24</v>
      </c>
      <c r="B26" t="s">
        <v>3475</v>
      </c>
      <c r="C26" t="s">
        <v>3476</v>
      </c>
      <c r="D26" t="s">
        <v>2504</v>
      </c>
      <c r="E26">
        <v>14</v>
      </c>
    </row>
    <row r="27" spans="1:16">
      <c r="A27">
        <v>25</v>
      </c>
      <c r="B27" t="s">
        <v>4598</v>
      </c>
      <c r="C27" t="s">
        <v>4599</v>
      </c>
      <c r="D27" t="s">
        <v>2504</v>
      </c>
      <c r="E27">
        <v>2</v>
      </c>
      <c r="I27" s="7" t="s">
        <v>9782</v>
      </c>
      <c r="J27" s="72" t="s">
        <v>9778</v>
      </c>
      <c r="K27" s="72" t="s">
        <v>9779</v>
      </c>
      <c r="L27" t="s">
        <v>9769</v>
      </c>
      <c r="M27" t="s">
        <v>9770</v>
      </c>
      <c r="N27" t="s">
        <v>7368</v>
      </c>
      <c r="O27">
        <v>6</v>
      </c>
      <c r="P27">
        <v>0</v>
      </c>
    </row>
    <row r="28" spans="1:16">
      <c r="A28">
        <v>26</v>
      </c>
      <c r="B28" t="s">
        <v>4600</v>
      </c>
      <c r="C28" t="s">
        <v>4601</v>
      </c>
      <c r="D28" t="s">
        <v>2511</v>
      </c>
      <c r="E28">
        <v>220</v>
      </c>
      <c r="J28" s="72" t="s">
        <v>9778</v>
      </c>
      <c r="K28" s="72" t="s">
        <v>9779</v>
      </c>
      <c r="L28" t="s">
        <v>8178</v>
      </c>
      <c r="M28" t="s">
        <v>1677</v>
      </c>
      <c r="N28" t="s">
        <v>6742</v>
      </c>
      <c r="O28">
        <v>60</v>
      </c>
      <c r="P28">
        <v>0</v>
      </c>
    </row>
    <row r="29" spans="1:16">
      <c r="A29">
        <v>27</v>
      </c>
      <c r="B29" t="s">
        <v>2546</v>
      </c>
      <c r="C29" t="s">
        <v>3477</v>
      </c>
      <c r="D29" t="s">
        <v>1940</v>
      </c>
      <c r="E29">
        <v>7</v>
      </c>
    </row>
  </sheetData>
  <mergeCells count="1">
    <mergeCell ref="A1:B1"/>
  </mergeCells>
  <phoneticPr fontId="2" type="noConversion"/>
  <conditionalFormatting sqref="C1">
    <cfRule type="duplicateValues" dxfId="80" priority="1"/>
  </conditionalFormatting>
  <hyperlinks>
    <hyperlink ref="F1" location="AS400清單!A1" display="回首頁" xr:uid="{AE57EFC0-88E1-49BF-A624-023E250FE92C}"/>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工作表142"/>
  <dimension ref="A1:E4"/>
  <sheetViews>
    <sheetView workbookViewId="0">
      <selection activeCell="H11" sqref="H11"/>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3715</v>
      </c>
      <c r="C1" t="s">
        <v>2521</v>
      </c>
      <c r="D1" t="s">
        <v>2504</v>
      </c>
      <c r="E1">
        <v>8</v>
      </c>
    </row>
    <row r="2" spans="1:5">
      <c r="A2">
        <v>2</v>
      </c>
      <c r="B2" t="s">
        <v>3450</v>
      </c>
      <c r="C2" t="s">
        <v>3758</v>
      </c>
      <c r="D2" t="s">
        <v>2504</v>
      </c>
      <c r="E2">
        <v>7</v>
      </c>
    </row>
    <row r="3" spans="1:5">
      <c r="A3">
        <v>3</v>
      </c>
      <c r="B3" t="s">
        <v>3452</v>
      </c>
      <c r="C3" t="s">
        <v>3759</v>
      </c>
      <c r="D3" t="s">
        <v>2504</v>
      </c>
      <c r="E3">
        <v>3</v>
      </c>
    </row>
    <row r="4" spans="1:5">
      <c r="A4">
        <v>4</v>
      </c>
      <c r="B4" t="s">
        <v>2546</v>
      </c>
      <c r="C4" t="s">
        <v>3646</v>
      </c>
      <c r="D4" t="s">
        <v>1940</v>
      </c>
      <c r="E4">
        <v>7</v>
      </c>
    </row>
  </sheetData>
  <phoneticPr fontId="2"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工作表143"/>
  <dimension ref="A1:F9"/>
  <sheetViews>
    <sheetView workbookViewId="0">
      <selection activeCell="H11" sqref="H11"/>
    </sheetView>
  </sheetViews>
  <sheetFormatPr defaultRowHeight="16.2"/>
  <cols>
    <col min="1" max="1" width="2.44140625" bestFit="1" customWidth="1"/>
    <col min="2" max="3" width="16.109375" bestFit="1" customWidth="1"/>
    <col min="4" max="4" width="2.88671875" bestFit="1" customWidth="1"/>
    <col min="5" max="6" width="2.44140625" bestFit="1" customWidth="1"/>
  </cols>
  <sheetData>
    <row r="1" spans="1:6">
      <c r="A1">
        <v>1</v>
      </c>
      <c r="B1" t="s">
        <v>3518</v>
      </c>
      <c r="C1" t="s">
        <v>3519</v>
      </c>
      <c r="D1" t="s">
        <v>2504</v>
      </c>
      <c r="E1">
        <v>4</v>
      </c>
    </row>
    <row r="2" spans="1:6">
      <c r="A2">
        <v>2</v>
      </c>
      <c r="B2" t="s">
        <v>3450</v>
      </c>
      <c r="C2" t="s">
        <v>3451</v>
      </c>
      <c r="D2" t="s">
        <v>2504</v>
      </c>
      <c r="E2">
        <v>7</v>
      </c>
    </row>
    <row r="3" spans="1:6">
      <c r="A3">
        <v>3</v>
      </c>
      <c r="B3" t="s">
        <v>3452</v>
      </c>
      <c r="C3" t="s">
        <v>3453</v>
      </c>
      <c r="D3" t="s">
        <v>2504</v>
      </c>
      <c r="E3">
        <v>3</v>
      </c>
    </row>
    <row r="4" spans="1:6">
      <c r="A4">
        <v>4</v>
      </c>
      <c r="B4" t="s">
        <v>3760</v>
      </c>
      <c r="C4" t="s">
        <v>3767</v>
      </c>
      <c r="D4" t="s">
        <v>2504</v>
      </c>
      <c r="E4">
        <v>3</v>
      </c>
    </row>
    <row r="5" spans="1:6">
      <c r="A5">
        <v>5</v>
      </c>
      <c r="B5" t="s">
        <v>3762</v>
      </c>
      <c r="C5" t="s">
        <v>4346</v>
      </c>
      <c r="D5" t="s">
        <v>2504</v>
      </c>
      <c r="E5">
        <v>8</v>
      </c>
    </row>
    <row r="6" spans="1:6">
      <c r="A6">
        <v>6</v>
      </c>
      <c r="B6" t="s">
        <v>3763</v>
      </c>
      <c r="C6" t="s">
        <v>4602</v>
      </c>
      <c r="D6" t="s">
        <v>1940</v>
      </c>
      <c r="E6">
        <v>6</v>
      </c>
      <c r="F6">
        <v>4</v>
      </c>
    </row>
    <row r="7" spans="1:6">
      <c r="A7">
        <v>7</v>
      </c>
      <c r="B7" t="s">
        <v>4603</v>
      </c>
      <c r="C7" t="s">
        <v>2838</v>
      </c>
      <c r="D7" t="s">
        <v>1940</v>
      </c>
      <c r="E7">
        <v>6</v>
      </c>
      <c r="F7">
        <v>4</v>
      </c>
    </row>
    <row r="8" spans="1:6">
      <c r="A8">
        <v>8</v>
      </c>
      <c r="B8" t="s">
        <v>4604</v>
      </c>
      <c r="C8" t="s">
        <v>4605</v>
      </c>
      <c r="D8" t="s">
        <v>1940</v>
      </c>
      <c r="E8">
        <v>5</v>
      </c>
      <c r="F8">
        <v>3</v>
      </c>
    </row>
    <row r="9" spans="1:6">
      <c r="A9">
        <v>9</v>
      </c>
      <c r="B9" t="s">
        <v>2546</v>
      </c>
      <c r="C9" t="s">
        <v>3477</v>
      </c>
      <c r="D9" t="s">
        <v>1940</v>
      </c>
      <c r="E9">
        <v>7</v>
      </c>
    </row>
  </sheetData>
  <phoneticPr fontId="2"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工作表144"/>
  <dimension ref="A1:F7"/>
  <sheetViews>
    <sheetView workbookViewId="0"/>
  </sheetViews>
  <sheetFormatPr defaultRowHeight="16.2"/>
  <cols>
    <col min="1" max="1" width="2.44140625" bestFit="1" customWidth="1"/>
    <col min="2" max="2" width="9.33203125" bestFit="1" customWidth="1"/>
    <col min="3" max="3" width="11.6640625" bestFit="1" customWidth="1"/>
    <col min="4" max="4" width="2.88671875" bestFit="1" customWidth="1"/>
    <col min="5" max="5" width="3.44140625" bestFit="1" customWidth="1"/>
    <col min="6" max="6" width="2.44140625" bestFit="1" customWidth="1"/>
  </cols>
  <sheetData>
    <row r="1" spans="1:6">
      <c r="A1">
        <v>1</v>
      </c>
      <c r="B1" t="s">
        <v>4606</v>
      </c>
      <c r="C1" t="s">
        <v>4607</v>
      </c>
      <c r="D1" t="s">
        <v>2511</v>
      </c>
      <c r="E1">
        <v>1</v>
      </c>
    </row>
    <row r="2" spans="1:6">
      <c r="A2">
        <v>2</v>
      </c>
      <c r="B2" t="s">
        <v>3089</v>
      </c>
      <c r="C2" t="s">
        <v>4232</v>
      </c>
      <c r="D2" t="s">
        <v>2511</v>
      </c>
      <c r="E2">
        <v>10</v>
      </c>
    </row>
    <row r="3" spans="1:6">
      <c r="A3">
        <v>3</v>
      </c>
      <c r="B3" t="s">
        <v>4608</v>
      </c>
      <c r="C3" t="s">
        <v>4609</v>
      </c>
      <c r="D3" t="s">
        <v>2504</v>
      </c>
      <c r="E3">
        <v>8</v>
      </c>
    </row>
    <row r="4" spans="1:6">
      <c r="A4">
        <v>4</v>
      </c>
      <c r="B4" t="s">
        <v>2584</v>
      </c>
      <c r="C4" t="s">
        <v>3893</v>
      </c>
      <c r="D4" t="s">
        <v>2504</v>
      </c>
      <c r="E4">
        <v>8</v>
      </c>
    </row>
    <row r="5" spans="1:6">
      <c r="A5">
        <v>5</v>
      </c>
      <c r="B5" t="s">
        <v>4610</v>
      </c>
      <c r="C5" t="s">
        <v>6353</v>
      </c>
      <c r="D5" t="s">
        <v>2511</v>
      </c>
      <c r="E5">
        <v>8</v>
      </c>
    </row>
    <row r="6" spans="1:6">
      <c r="A6">
        <v>6</v>
      </c>
      <c r="B6" t="s">
        <v>4611</v>
      </c>
      <c r="C6" t="s">
        <v>4612</v>
      </c>
      <c r="D6" t="s">
        <v>1940</v>
      </c>
      <c r="E6">
        <v>13</v>
      </c>
      <c r="F6">
        <v>2</v>
      </c>
    </row>
    <row r="7" spans="1:6">
      <c r="A7">
        <v>7</v>
      </c>
      <c r="B7" t="s">
        <v>2514</v>
      </c>
      <c r="C7" t="s">
        <v>3479</v>
      </c>
      <c r="D7" t="s">
        <v>2504</v>
      </c>
      <c r="E7">
        <v>7</v>
      </c>
    </row>
  </sheetData>
  <phoneticPr fontId="2"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工作表145"/>
  <dimension ref="A1:Q33"/>
  <sheetViews>
    <sheetView workbookViewId="0">
      <selection activeCell="B3" sqref="B3:C3"/>
    </sheetView>
  </sheetViews>
  <sheetFormatPr defaultRowHeight="16.2"/>
  <cols>
    <col min="2" max="3" width="16.109375" bestFit="1" customWidth="1"/>
    <col min="8" max="8" width="35.44140625" customWidth="1"/>
    <col min="10" max="10" width="11.21875" customWidth="1"/>
  </cols>
  <sheetData>
    <row r="1" spans="1:17" s="2" customFormat="1">
      <c r="A1" s="105" t="s">
        <v>6710</v>
      </c>
      <c r="B1" s="105"/>
      <c r="C1" s="72" t="s">
        <v>912</v>
      </c>
      <c r="D1" s="2" t="s">
        <v>913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97.2">
      <c r="A3">
        <v>1</v>
      </c>
      <c r="B3" t="s">
        <v>4613</v>
      </c>
      <c r="C3" t="s">
        <v>4614</v>
      </c>
      <c r="D3" t="s">
        <v>2511</v>
      </c>
      <c r="E3">
        <v>1</v>
      </c>
      <c r="G3" t="s">
        <v>6620</v>
      </c>
      <c r="H3" s="30" t="s">
        <v>9780</v>
      </c>
      <c r="I3" s="72"/>
      <c r="J3" s="72" t="s">
        <v>9778</v>
      </c>
      <c r="K3" s="72" t="s">
        <v>9779</v>
      </c>
      <c r="L3" s="72" t="s">
        <v>9767</v>
      </c>
      <c r="M3" s="72" t="s">
        <v>9768</v>
      </c>
      <c r="N3" s="72" t="s">
        <v>7368</v>
      </c>
      <c r="O3" s="72">
        <v>2</v>
      </c>
      <c r="P3" s="72">
        <v>0</v>
      </c>
    </row>
    <row r="4" spans="1:17">
      <c r="A4">
        <v>2</v>
      </c>
      <c r="B4" t="s">
        <v>2582</v>
      </c>
      <c r="C4" t="s">
        <v>3633</v>
      </c>
      <c r="D4" t="s">
        <v>2504</v>
      </c>
      <c r="E4">
        <v>4</v>
      </c>
      <c r="H4" s="30"/>
    </row>
    <row r="5" spans="1:17">
      <c r="A5">
        <v>3</v>
      </c>
      <c r="B5" t="s">
        <v>2514</v>
      </c>
      <c r="C5" t="s">
        <v>3758</v>
      </c>
      <c r="D5" t="s">
        <v>2504</v>
      </c>
      <c r="E5">
        <v>7</v>
      </c>
      <c r="L5" t="s">
        <v>7160</v>
      </c>
      <c r="M5" t="s">
        <v>7686</v>
      </c>
      <c r="N5" t="s">
        <v>7368</v>
      </c>
      <c r="O5">
        <v>7</v>
      </c>
      <c r="P5">
        <v>0</v>
      </c>
    </row>
    <row r="6" spans="1:17">
      <c r="A6">
        <v>4</v>
      </c>
      <c r="B6" t="s">
        <v>2637</v>
      </c>
      <c r="C6" t="s">
        <v>3759</v>
      </c>
      <c r="D6" t="s">
        <v>2504</v>
      </c>
      <c r="E6">
        <v>3</v>
      </c>
      <c r="L6" t="s">
        <v>7161</v>
      </c>
      <c r="M6" t="s">
        <v>2638</v>
      </c>
      <c r="N6" t="s">
        <v>7368</v>
      </c>
      <c r="O6">
        <v>3</v>
      </c>
      <c r="P6">
        <v>0</v>
      </c>
    </row>
    <row r="7" spans="1:17">
      <c r="A7">
        <v>5</v>
      </c>
      <c r="B7" t="s">
        <v>2639</v>
      </c>
      <c r="C7" t="s">
        <v>3761</v>
      </c>
      <c r="D7" t="s">
        <v>2504</v>
      </c>
      <c r="E7">
        <v>3</v>
      </c>
    </row>
    <row r="8" spans="1:17">
      <c r="A8">
        <v>6</v>
      </c>
      <c r="B8" t="s">
        <v>3563</v>
      </c>
      <c r="C8" t="s">
        <v>3094</v>
      </c>
      <c r="D8" t="s">
        <v>2511</v>
      </c>
      <c r="E8">
        <v>42</v>
      </c>
    </row>
    <row r="9" spans="1:17">
      <c r="A9">
        <v>7</v>
      </c>
      <c r="B9" t="s">
        <v>2966</v>
      </c>
      <c r="C9" t="s">
        <v>2967</v>
      </c>
      <c r="D9" t="s">
        <v>2504</v>
      </c>
      <c r="E9">
        <v>8</v>
      </c>
      <c r="I9" s="72" t="s">
        <v>9773</v>
      </c>
      <c r="J9" t="s">
        <v>9778</v>
      </c>
      <c r="K9" t="s">
        <v>9779</v>
      </c>
      <c r="L9" t="s">
        <v>9772</v>
      </c>
      <c r="M9" t="s">
        <v>2967</v>
      </c>
      <c r="N9" t="s">
        <v>7402</v>
      </c>
      <c r="O9">
        <v>8</v>
      </c>
      <c r="P9">
        <v>0</v>
      </c>
    </row>
    <row r="10" spans="1:17">
      <c r="A10">
        <v>8</v>
      </c>
      <c r="B10" t="s">
        <v>2971</v>
      </c>
      <c r="C10" t="s">
        <v>2972</v>
      </c>
      <c r="D10" t="s">
        <v>1940</v>
      </c>
      <c r="E10">
        <v>11</v>
      </c>
    </row>
    <row r="11" spans="1:17">
      <c r="A11">
        <v>9</v>
      </c>
      <c r="B11" t="s">
        <v>2968</v>
      </c>
      <c r="C11" t="s">
        <v>4615</v>
      </c>
      <c r="D11" t="s">
        <v>2504</v>
      </c>
      <c r="E11">
        <v>8</v>
      </c>
    </row>
    <row r="12" spans="1:17">
      <c r="A12">
        <v>10</v>
      </c>
      <c r="B12" t="s">
        <v>2713</v>
      </c>
      <c r="C12" t="s">
        <v>4374</v>
      </c>
      <c r="D12" t="s">
        <v>2504</v>
      </c>
      <c r="E12">
        <v>1</v>
      </c>
    </row>
    <row r="13" spans="1:17">
      <c r="A13">
        <v>11</v>
      </c>
      <c r="B13" t="s">
        <v>2715</v>
      </c>
      <c r="C13" t="s">
        <v>4375</v>
      </c>
      <c r="D13" t="s">
        <v>2504</v>
      </c>
      <c r="E13">
        <v>2</v>
      </c>
    </row>
    <row r="14" spans="1:17">
      <c r="A14">
        <v>12</v>
      </c>
      <c r="B14" t="s">
        <v>2717</v>
      </c>
      <c r="C14" t="s">
        <v>2718</v>
      </c>
      <c r="D14" t="s">
        <v>2504</v>
      </c>
      <c r="E14">
        <v>7</v>
      </c>
    </row>
    <row r="15" spans="1:17">
      <c r="A15">
        <v>13</v>
      </c>
      <c r="B15" t="s">
        <v>2870</v>
      </c>
      <c r="C15" t="s">
        <v>4616</v>
      </c>
      <c r="D15" t="s">
        <v>2511</v>
      </c>
      <c r="E15">
        <v>6</v>
      </c>
      <c r="J15" t="s">
        <v>9778</v>
      </c>
      <c r="K15" t="s">
        <v>9779</v>
      </c>
      <c r="L15" t="s">
        <v>9775</v>
      </c>
      <c r="M15" t="s">
        <v>3282</v>
      </c>
      <c r="N15" t="s">
        <v>6742</v>
      </c>
      <c r="O15">
        <v>10</v>
      </c>
      <c r="P15">
        <v>0</v>
      </c>
    </row>
    <row r="16" spans="1:17">
      <c r="A16">
        <v>14</v>
      </c>
      <c r="B16" t="s">
        <v>2871</v>
      </c>
      <c r="C16" t="s">
        <v>4617</v>
      </c>
      <c r="D16" t="s">
        <v>2511</v>
      </c>
      <c r="E16">
        <v>8</v>
      </c>
    </row>
    <row r="17" spans="1:16">
      <c r="A17">
        <v>15</v>
      </c>
      <c r="B17" t="s">
        <v>2872</v>
      </c>
      <c r="C17" t="s">
        <v>4618</v>
      </c>
      <c r="D17" t="s">
        <v>2511</v>
      </c>
      <c r="E17">
        <v>12</v>
      </c>
    </row>
    <row r="18" spans="1:16">
      <c r="A18">
        <v>16</v>
      </c>
      <c r="B18" t="s">
        <v>2873</v>
      </c>
      <c r="C18" t="s">
        <v>4619</v>
      </c>
      <c r="D18" t="s">
        <v>2511</v>
      </c>
      <c r="E18">
        <v>12</v>
      </c>
    </row>
    <row r="19" spans="1:16">
      <c r="A19">
        <v>17</v>
      </c>
      <c r="B19" t="s">
        <v>4620</v>
      </c>
      <c r="C19" t="s">
        <v>4621</v>
      </c>
      <c r="D19" t="s">
        <v>2511</v>
      </c>
      <c r="E19">
        <v>58</v>
      </c>
    </row>
    <row r="20" spans="1:16">
      <c r="A20">
        <v>18</v>
      </c>
      <c r="B20" t="s">
        <v>4377</v>
      </c>
      <c r="C20" t="s">
        <v>4595</v>
      </c>
      <c r="D20" t="s">
        <v>2504</v>
      </c>
      <c r="E20">
        <v>2</v>
      </c>
    </row>
    <row r="21" spans="1:16">
      <c r="A21">
        <v>19</v>
      </c>
      <c r="B21" t="s">
        <v>4178</v>
      </c>
      <c r="C21" t="s">
        <v>4622</v>
      </c>
      <c r="D21" t="s">
        <v>2511</v>
      </c>
      <c r="E21">
        <v>6</v>
      </c>
    </row>
    <row r="22" spans="1:16">
      <c r="A22">
        <v>20</v>
      </c>
      <c r="B22" t="s">
        <v>4180</v>
      </c>
      <c r="C22" t="s">
        <v>4623</v>
      </c>
      <c r="D22" t="s">
        <v>2511</v>
      </c>
      <c r="E22">
        <v>12</v>
      </c>
      <c r="J22" t="s">
        <v>9778</v>
      </c>
      <c r="K22" t="s">
        <v>9779</v>
      </c>
      <c r="L22" t="s">
        <v>9776</v>
      </c>
      <c r="M22" t="s">
        <v>9777</v>
      </c>
      <c r="N22" t="s">
        <v>6742</v>
      </c>
      <c r="O22">
        <v>10</v>
      </c>
      <c r="P22">
        <v>0</v>
      </c>
    </row>
    <row r="23" spans="1:16">
      <c r="A23">
        <v>21</v>
      </c>
      <c r="B23" t="s">
        <v>3862</v>
      </c>
      <c r="C23" t="s">
        <v>4624</v>
      </c>
      <c r="D23" t="s">
        <v>1940</v>
      </c>
      <c r="E23">
        <v>7</v>
      </c>
    </row>
    <row r="24" spans="1:16">
      <c r="A24">
        <v>22</v>
      </c>
      <c r="B24" t="s">
        <v>4625</v>
      </c>
      <c r="C24" t="s">
        <v>4626</v>
      </c>
      <c r="D24" t="s">
        <v>2511</v>
      </c>
      <c r="E24">
        <v>1</v>
      </c>
    </row>
    <row r="25" spans="1:16">
      <c r="A25">
        <v>23</v>
      </c>
      <c r="B25" t="s">
        <v>4598</v>
      </c>
      <c r="C25" t="s">
        <v>4599</v>
      </c>
      <c r="D25" t="s">
        <v>2504</v>
      </c>
      <c r="E25">
        <v>2</v>
      </c>
      <c r="I25" t="s">
        <v>9771</v>
      </c>
      <c r="J25" s="72" t="s">
        <v>9778</v>
      </c>
      <c r="K25" s="72" t="s">
        <v>9779</v>
      </c>
      <c r="L25" t="s">
        <v>9769</v>
      </c>
      <c r="M25" t="s">
        <v>9770</v>
      </c>
      <c r="N25" t="s">
        <v>7368</v>
      </c>
      <c r="O25">
        <v>6</v>
      </c>
      <c r="P25">
        <v>0</v>
      </c>
    </row>
    <row r="26" spans="1:16">
      <c r="A26">
        <v>24</v>
      </c>
      <c r="B26" t="s">
        <v>4600</v>
      </c>
      <c r="C26" t="s">
        <v>4601</v>
      </c>
      <c r="D26" t="s">
        <v>2511</v>
      </c>
      <c r="E26">
        <v>220</v>
      </c>
      <c r="J26" s="72" t="s">
        <v>9778</v>
      </c>
      <c r="K26" s="72" t="s">
        <v>9779</v>
      </c>
      <c r="L26" t="s">
        <v>8178</v>
      </c>
      <c r="M26" t="s">
        <v>1677</v>
      </c>
      <c r="N26" t="s">
        <v>6742</v>
      </c>
      <c r="O26">
        <v>60</v>
      </c>
      <c r="P26">
        <v>0</v>
      </c>
    </row>
    <row r="27" spans="1:16">
      <c r="A27">
        <v>25</v>
      </c>
      <c r="B27" t="s">
        <v>3470</v>
      </c>
      <c r="C27" t="s">
        <v>3471</v>
      </c>
      <c r="D27" t="s">
        <v>2504</v>
      </c>
      <c r="E27">
        <v>4</v>
      </c>
    </row>
    <row r="28" spans="1:16">
      <c r="A28">
        <v>26</v>
      </c>
      <c r="B28" t="s">
        <v>3472</v>
      </c>
      <c r="C28" t="s">
        <v>3473</v>
      </c>
      <c r="D28" t="s">
        <v>2504</v>
      </c>
      <c r="E28">
        <v>14</v>
      </c>
    </row>
    <row r="29" spans="1:16">
      <c r="A29">
        <v>27</v>
      </c>
      <c r="B29" t="s">
        <v>3474</v>
      </c>
      <c r="C29" t="s">
        <v>3231</v>
      </c>
      <c r="D29" t="s">
        <v>2504</v>
      </c>
      <c r="E29">
        <v>4</v>
      </c>
    </row>
    <row r="30" spans="1:16">
      <c r="A30">
        <v>28</v>
      </c>
      <c r="B30" t="s">
        <v>3475</v>
      </c>
      <c r="C30" t="s">
        <v>3476</v>
      </c>
      <c r="D30" t="s">
        <v>2504</v>
      </c>
      <c r="E30">
        <v>14</v>
      </c>
    </row>
    <row r="31" spans="1:16">
      <c r="A31">
        <v>29</v>
      </c>
      <c r="B31" t="s">
        <v>4627</v>
      </c>
      <c r="C31" t="s">
        <v>4628</v>
      </c>
      <c r="D31" t="s">
        <v>2511</v>
      </c>
      <c r="E31">
        <v>1</v>
      </c>
      <c r="L31" t="s">
        <v>9774</v>
      </c>
      <c r="M31" t="s">
        <v>6718</v>
      </c>
      <c r="N31" t="s">
        <v>6742</v>
      </c>
      <c r="O31">
        <v>10</v>
      </c>
      <c r="P31">
        <v>0</v>
      </c>
    </row>
    <row r="32" spans="1:16">
      <c r="A32">
        <v>30</v>
      </c>
      <c r="B32" t="s">
        <v>4593</v>
      </c>
      <c r="C32" t="s">
        <v>4594</v>
      </c>
      <c r="D32" t="s">
        <v>2511</v>
      </c>
      <c r="E32">
        <v>12</v>
      </c>
    </row>
    <row r="33" spans="1:5">
      <c r="A33">
        <v>31</v>
      </c>
      <c r="B33" t="s">
        <v>2546</v>
      </c>
      <c r="C33" t="s">
        <v>3477</v>
      </c>
      <c r="D33" t="s">
        <v>1940</v>
      </c>
      <c r="E33">
        <v>7</v>
      </c>
    </row>
  </sheetData>
  <mergeCells count="1">
    <mergeCell ref="A1:B1"/>
  </mergeCells>
  <phoneticPr fontId="2" type="noConversion"/>
  <conditionalFormatting sqref="C1">
    <cfRule type="duplicateValues" dxfId="79" priority="1"/>
  </conditionalFormatting>
  <hyperlinks>
    <hyperlink ref="F1" location="AS400清單!A1" display="回首頁" xr:uid="{8321D452-BCAE-4D02-9A1F-D67CBC5A3E89}"/>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工作表146"/>
  <dimension ref="A1:E31"/>
  <sheetViews>
    <sheetView workbookViewId="0"/>
  </sheetViews>
  <sheetFormatPr defaultRowHeight="16.2"/>
  <cols>
    <col min="2" max="3" width="16.109375" bestFit="1" customWidth="1"/>
  </cols>
  <sheetData>
    <row r="1" spans="1:5">
      <c r="A1">
        <v>1</v>
      </c>
      <c r="B1" t="s">
        <v>4613</v>
      </c>
      <c r="C1" t="s">
        <v>4614</v>
      </c>
      <c r="D1" t="s">
        <v>2511</v>
      </c>
      <c r="E1">
        <v>1</v>
      </c>
    </row>
    <row r="2" spans="1:5">
      <c r="A2">
        <v>2</v>
      </c>
      <c r="B2" t="s">
        <v>2582</v>
      </c>
      <c r="C2" t="s">
        <v>3633</v>
      </c>
      <c r="D2" t="s">
        <v>2504</v>
      </c>
      <c r="E2">
        <v>4</v>
      </c>
    </row>
    <row r="3" spans="1:5">
      <c r="A3">
        <v>3</v>
      </c>
      <c r="B3" t="s">
        <v>2514</v>
      </c>
      <c r="C3" t="s">
        <v>3758</v>
      </c>
      <c r="D3" t="s">
        <v>2504</v>
      </c>
      <c r="E3">
        <v>7</v>
      </c>
    </row>
    <row r="4" spans="1:5">
      <c r="A4">
        <v>4</v>
      </c>
      <c r="B4" t="s">
        <v>2637</v>
      </c>
      <c r="C4" t="s">
        <v>3759</v>
      </c>
      <c r="D4" t="s">
        <v>2504</v>
      </c>
      <c r="E4">
        <v>3</v>
      </c>
    </row>
    <row r="5" spans="1:5">
      <c r="A5">
        <v>5</v>
      </c>
      <c r="B5" t="s">
        <v>2639</v>
      </c>
      <c r="C5" t="s">
        <v>3761</v>
      </c>
      <c r="D5" t="s">
        <v>2504</v>
      </c>
      <c r="E5">
        <v>3</v>
      </c>
    </row>
    <row r="6" spans="1:5">
      <c r="A6">
        <v>6</v>
      </c>
      <c r="B6" t="s">
        <v>3563</v>
      </c>
      <c r="C6" t="s">
        <v>3094</v>
      </c>
      <c r="D6" t="s">
        <v>2511</v>
      </c>
      <c r="E6">
        <v>42</v>
      </c>
    </row>
    <row r="7" spans="1:5">
      <c r="A7">
        <v>7</v>
      </c>
      <c r="B7" t="s">
        <v>2966</v>
      </c>
      <c r="C7" t="s">
        <v>2967</v>
      </c>
      <c r="D7" t="s">
        <v>2504</v>
      </c>
      <c r="E7">
        <v>8</v>
      </c>
    </row>
    <row r="8" spans="1:5">
      <c r="A8">
        <v>8</v>
      </c>
      <c r="B8" t="s">
        <v>2971</v>
      </c>
      <c r="C8" t="s">
        <v>2972</v>
      </c>
      <c r="D8" t="s">
        <v>1940</v>
      </c>
      <c r="E8">
        <v>11</v>
      </c>
    </row>
    <row r="9" spans="1:5">
      <c r="A9">
        <v>9</v>
      </c>
      <c r="B9" t="s">
        <v>2968</v>
      </c>
      <c r="C9" t="s">
        <v>4615</v>
      </c>
      <c r="D9" t="s">
        <v>2504</v>
      </c>
      <c r="E9">
        <v>8</v>
      </c>
    </row>
    <row r="10" spans="1:5">
      <c r="A10">
        <v>10</v>
      </c>
      <c r="B10" t="s">
        <v>2713</v>
      </c>
      <c r="C10" t="s">
        <v>4374</v>
      </c>
      <c r="D10" t="s">
        <v>2504</v>
      </c>
      <c r="E10">
        <v>1</v>
      </c>
    </row>
    <row r="11" spans="1:5">
      <c r="A11">
        <v>11</v>
      </c>
      <c r="B11" t="s">
        <v>2715</v>
      </c>
      <c r="C11" t="s">
        <v>4375</v>
      </c>
      <c r="D11" t="s">
        <v>2504</v>
      </c>
      <c r="E11">
        <v>2</v>
      </c>
    </row>
    <row r="12" spans="1:5">
      <c r="A12">
        <v>12</v>
      </c>
      <c r="B12" t="s">
        <v>2717</v>
      </c>
      <c r="C12" t="s">
        <v>2718</v>
      </c>
      <c r="D12" t="s">
        <v>2504</v>
      </c>
      <c r="E12">
        <v>7</v>
      </c>
    </row>
    <row r="13" spans="1:5">
      <c r="A13">
        <v>13</v>
      </c>
      <c r="B13" t="s">
        <v>2870</v>
      </c>
      <c r="C13" t="s">
        <v>4616</v>
      </c>
      <c r="D13" t="s">
        <v>2511</v>
      </c>
      <c r="E13">
        <v>6</v>
      </c>
    </row>
    <row r="14" spans="1:5">
      <c r="A14">
        <v>14</v>
      </c>
      <c r="B14" t="s">
        <v>2871</v>
      </c>
      <c r="C14" t="s">
        <v>4617</v>
      </c>
      <c r="D14" t="s">
        <v>2511</v>
      </c>
      <c r="E14">
        <v>8</v>
      </c>
    </row>
    <row r="15" spans="1:5">
      <c r="A15">
        <v>15</v>
      </c>
      <c r="B15" t="s">
        <v>2872</v>
      </c>
      <c r="C15" t="s">
        <v>4618</v>
      </c>
      <c r="D15" t="s">
        <v>2511</v>
      </c>
      <c r="E15">
        <v>12</v>
      </c>
    </row>
    <row r="16" spans="1:5">
      <c r="A16">
        <v>16</v>
      </c>
      <c r="B16" t="s">
        <v>2873</v>
      </c>
      <c r="C16" t="s">
        <v>4619</v>
      </c>
      <c r="D16" t="s">
        <v>2511</v>
      </c>
      <c r="E16">
        <v>12</v>
      </c>
    </row>
    <row r="17" spans="1:5">
      <c r="A17">
        <v>17</v>
      </c>
      <c r="B17" t="s">
        <v>4620</v>
      </c>
      <c r="C17" t="s">
        <v>4621</v>
      </c>
      <c r="D17" t="s">
        <v>2511</v>
      </c>
      <c r="E17">
        <v>58</v>
      </c>
    </row>
    <row r="18" spans="1:5">
      <c r="A18">
        <v>18</v>
      </c>
      <c r="B18" t="s">
        <v>4377</v>
      </c>
      <c r="C18" t="s">
        <v>4595</v>
      </c>
      <c r="D18" t="s">
        <v>2504</v>
      </c>
      <c r="E18">
        <v>2</v>
      </c>
    </row>
    <row r="19" spans="1:5">
      <c r="A19">
        <v>19</v>
      </c>
      <c r="B19" t="s">
        <v>4178</v>
      </c>
      <c r="C19" t="s">
        <v>4622</v>
      </c>
      <c r="D19" t="s">
        <v>2511</v>
      </c>
      <c r="E19">
        <v>6</v>
      </c>
    </row>
    <row r="20" spans="1:5">
      <c r="A20">
        <v>20</v>
      </c>
      <c r="B20" t="s">
        <v>4180</v>
      </c>
      <c r="C20" t="s">
        <v>4623</v>
      </c>
      <c r="D20" t="s">
        <v>2511</v>
      </c>
      <c r="E20">
        <v>12</v>
      </c>
    </row>
    <row r="21" spans="1:5">
      <c r="A21">
        <v>21</v>
      </c>
      <c r="B21" t="s">
        <v>3862</v>
      </c>
      <c r="C21" t="s">
        <v>4624</v>
      </c>
      <c r="D21" t="s">
        <v>1940</v>
      </c>
      <c r="E21">
        <v>7</v>
      </c>
    </row>
    <row r="22" spans="1:5">
      <c r="A22">
        <v>22</v>
      </c>
      <c r="B22" t="s">
        <v>4625</v>
      </c>
      <c r="C22" t="s">
        <v>4626</v>
      </c>
      <c r="D22" t="s">
        <v>2511</v>
      </c>
      <c r="E22">
        <v>1</v>
      </c>
    </row>
    <row r="23" spans="1:5">
      <c r="A23">
        <v>23</v>
      </c>
      <c r="B23" t="s">
        <v>4598</v>
      </c>
      <c r="C23" t="s">
        <v>4599</v>
      </c>
      <c r="D23" t="s">
        <v>2504</v>
      </c>
      <c r="E23">
        <v>2</v>
      </c>
    </row>
    <row r="24" spans="1:5">
      <c r="A24">
        <v>24</v>
      </c>
      <c r="B24" t="s">
        <v>4600</v>
      </c>
      <c r="C24" t="s">
        <v>4601</v>
      </c>
      <c r="D24" t="s">
        <v>2511</v>
      </c>
      <c r="E24">
        <v>220</v>
      </c>
    </row>
    <row r="25" spans="1:5">
      <c r="A25">
        <v>25</v>
      </c>
      <c r="B25" t="s">
        <v>3470</v>
      </c>
      <c r="C25" t="s">
        <v>3471</v>
      </c>
      <c r="D25" t="s">
        <v>2504</v>
      </c>
      <c r="E25">
        <v>4</v>
      </c>
    </row>
    <row r="26" spans="1:5">
      <c r="A26">
        <v>26</v>
      </c>
      <c r="B26" t="s">
        <v>3472</v>
      </c>
      <c r="C26" t="s">
        <v>3473</v>
      </c>
      <c r="D26" t="s">
        <v>2504</v>
      </c>
      <c r="E26">
        <v>14</v>
      </c>
    </row>
    <row r="27" spans="1:5">
      <c r="A27">
        <v>27</v>
      </c>
      <c r="B27" t="s">
        <v>3474</v>
      </c>
      <c r="C27" t="s">
        <v>3231</v>
      </c>
      <c r="D27" t="s">
        <v>2504</v>
      </c>
      <c r="E27">
        <v>4</v>
      </c>
    </row>
    <row r="28" spans="1:5">
      <c r="A28">
        <v>28</v>
      </c>
      <c r="B28" t="s">
        <v>3475</v>
      </c>
      <c r="C28" t="s">
        <v>3476</v>
      </c>
      <c r="D28" t="s">
        <v>2504</v>
      </c>
      <c r="E28">
        <v>14</v>
      </c>
    </row>
    <row r="29" spans="1:5">
      <c r="A29">
        <v>29</v>
      </c>
      <c r="B29" t="s">
        <v>4627</v>
      </c>
      <c r="C29" t="s">
        <v>4628</v>
      </c>
      <c r="D29" t="s">
        <v>2511</v>
      </c>
      <c r="E29">
        <v>1</v>
      </c>
    </row>
    <row r="30" spans="1:5">
      <c r="A30">
        <v>30</v>
      </c>
      <c r="B30" t="s">
        <v>4593</v>
      </c>
      <c r="C30" t="s">
        <v>4594</v>
      </c>
      <c r="D30" t="s">
        <v>2511</v>
      </c>
      <c r="E30">
        <v>12</v>
      </c>
    </row>
    <row r="31" spans="1:5">
      <c r="A31">
        <v>31</v>
      </c>
      <c r="B31" t="s">
        <v>2546</v>
      </c>
      <c r="C31" t="s">
        <v>3477</v>
      </c>
      <c r="D31" t="s">
        <v>1940</v>
      </c>
      <c r="E31">
        <v>7</v>
      </c>
    </row>
  </sheetData>
  <phoneticPr fontId="2"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工作表147"/>
  <dimension ref="A1:Q29"/>
  <sheetViews>
    <sheetView topLeftCell="A3" workbookViewId="0">
      <selection activeCell="L6" sqref="L6"/>
    </sheetView>
  </sheetViews>
  <sheetFormatPr defaultRowHeight="16.2"/>
  <cols>
    <col min="2" max="2" width="16.109375" bestFit="1" customWidth="1"/>
    <col min="3" max="3" width="11.6640625" bestFit="1" customWidth="1"/>
    <col min="7" max="7" width="17.109375" customWidth="1"/>
    <col min="8" max="8" width="18.77734375" customWidth="1"/>
    <col min="9" max="9" width="15" customWidth="1"/>
  </cols>
  <sheetData>
    <row r="1" spans="1:17" s="2" customFormat="1">
      <c r="A1" s="105" t="s">
        <v>6710</v>
      </c>
      <c r="B1" s="105"/>
      <c r="C1" s="72" t="s">
        <v>5897</v>
      </c>
      <c r="D1" s="2" t="s">
        <v>8520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4629</v>
      </c>
      <c r="C3" t="s">
        <v>2585</v>
      </c>
      <c r="D3" t="s">
        <v>2504</v>
      </c>
      <c r="E3">
        <v>8</v>
      </c>
      <c r="J3" t="s">
        <v>8560</v>
      </c>
      <c r="K3" t="s">
        <v>8561</v>
      </c>
      <c r="L3" t="s">
        <v>8562</v>
      </c>
      <c r="M3" t="s">
        <v>8563</v>
      </c>
      <c r="N3" t="s">
        <v>8564</v>
      </c>
      <c r="O3" t="s">
        <v>8565</v>
      </c>
      <c r="P3" t="s">
        <v>7681</v>
      </c>
    </row>
    <row r="4" spans="1:17">
      <c r="A4">
        <v>2</v>
      </c>
      <c r="B4" t="s">
        <v>4630</v>
      </c>
      <c r="C4" t="s">
        <v>4631</v>
      </c>
      <c r="D4" t="s">
        <v>2504</v>
      </c>
      <c r="E4">
        <v>6</v>
      </c>
      <c r="J4" s="72" t="s">
        <v>8537</v>
      </c>
      <c r="K4" s="72" t="s">
        <v>8539</v>
      </c>
      <c r="L4" t="s">
        <v>8551</v>
      </c>
      <c r="M4" t="s">
        <v>8552</v>
      </c>
      <c r="N4" t="s">
        <v>7091</v>
      </c>
      <c r="O4" t="s">
        <v>7807</v>
      </c>
      <c r="P4" t="s">
        <v>6768</v>
      </c>
    </row>
    <row r="5" spans="1:17">
      <c r="A5">
        <v>3</v>
      </c>
      <c r="B5" t="s">
        <v>4632</v>
      </c>
      <c r="C5" t="s">
        <v>4633</v>
      </c>
      <c r="D5" t="s">
        <v>2504</v>
      </c>
      <c r="E5">
        <v>1</v>
      </c>
      <c r="J5" s="72" t="s">
        <v>8537</v>
      </c>
      <c r="K5" s="72" t="s">
        <v>8539</v>
      </c>
      <c r="L5" t="s">
        <v>8553</v>
      </c>
      <c r="M5" t="s">
        <v>8554</v>
      </c>
      <c r="N5" t="s">
        <v>6767</v>
      </c>
      <c r="O5" t="s">
        <v>7742</v>
      </c>
      <c r="P5" t="s">
        <v>6768</v>
      </c>
    </row>
    <row r="6" spans="1:17" ht="194.4">
      <c r="A6">
        <v>4</v>
      </c>
      <c r="B6" t="s">
        <v>4634</v>
      </c>
      <c r="C6" t="s">
        <v>6306</v>
      </c>
      <c r="D6" t="s">
        <v>2511</v>
      </c>
      <c r="E6">
        <v>1</v>
      </c>
      <c r="G6" s="30" t="s">
        <v>8534</v>
      </c>
      <c r="H6" s="30" t="s">
        <v>8547</v>
      </c>
      <c r="I6" s="30" t="s">
        <v>8544</v>
      </c>
      <c r="J6" s="72" t="s">
        <v>8537</v>
      </c>
      <c r="K6" s="72" t="s">
        <v>8539</v>
      </c>
      <c r="L6" t="s">
        <v>8545</v>
      </c>
      <c r="M6" t="s">
        <v>8546</v>
      </c>
      <c r="N6" t="s">
        <v>7680</v>
      </c>
      <c r="O6" t="s">
        <v>7742</v>
      </c>
      <c r="P6" t="s">
        <v>6768</v>
      </c>
    </row>
    <row r="7" spans="1:17">
      <c r="A7">
        <v>5</v>
      </c>
      <c r="B7" t="s">
        <v>4411</v>
      </c>
      <c r="C7" t="s">
        <v>3758</v>
      </c>
      <c r="D7" t="s">
        <v>2504</v>
      </c>
      <c r="E7">
        <v>7</v>
      </c>
      <c r="J7" s="72" t="s">
        <v>8537</v>
      </c>
      <c r="K7" s="72" t="s">
        <v>8539</v>
      </c>
      <c r="L7" t="s">
        <v>7939</v>
      </c>
      <c r="M7" t="s">
        <v>8540</v>
      </c>
      <c r="N7" t="s">
        <v>7091</v>
      </c>
      <c r="O7" t="s">
        <v>7936</v>
      </c>
      <c r="P7" t="s">
        <v>6768</v>
      </c>
    </row>
    <row r="8" spans="1:17">
      <c r="A8">
        <v>6</v>
      </c>
      <c r="B8" t="s">
        <v>4635</v>
      </c>
      <c r="C8" t="s">
        <v>3638</v>
      </c>
      <c r="D8" t="s">
        <v>2504</v>
      </c>
      <c r="E8">
        <v>3</v>
      </c>
      <c r="J8" s="72" t="s">
        <v>8537</v>
      </c>
      <c r="K8" s="72" t="s">
        <v>8539</v>
      </c>
      <c r="L8" t="s">
        <v>8571</v>
      </c>
      <c r="M8" t="s">
        <v>8572</v>
      </c>
      <c r="N8" t="s">
        <v>6767</v>
      </c>
      <c r="O8" t="s">
        <v>8573</v>
      </c>
      <c r="P8" t="s">
        <v>6768</v>
      </c>
    </row>
    <row r="9" spans="1:17">
      <c r="A9">
        <v>7</v>
      </c>
      <c r="B9" t="s">
        <v>4636</v>
      </c>
      <c r="C9" t="s">
        <v>3071</v>
      </c>
      <c r="D9" t="s">
        <v>2511</v>
      </c>
      <c r="E9">
        <v>6</v>
      </c>
      <c r="J9" s="72" t="s">
        <v>8532</v>
      </c>
      <c r="K9" s="72" t="s">
        <v>8533</v>
      </c>
      <c r="L9" t="s">
        <v>8522</v>
      </c>
      <c r="M9" t="s">
        <v>8523</v>
      </c>
      <c r="N9" t="s">
        <v>6767</v>
      </c>
      <c r="O9" t="s">
        <v>7807</v>
      </c>
      <c r="P9" t="s">
        <v>6768</v>
      </c>
    </row>
    <row r="10" spans="1:17">
      <c r="A10">
        <v>8</v>
      </c>
      <c r="B10" t="s">
        <v>4259</v>
      </c>
      <c r="C10" t="s">
        <v>3090</v>
      </c>
      <c r="D10" t="s">
        <v>2511</v>
      </c>
      <c r="E10">
        <v>10</v>
      </c>
      <c r="J10" s="72" t="s">
        <v>8536</v>
      </c>
      <c r="K10" s="72" t="s">
        <v>8538</v>
      </c>
      <c r="L10" t="s">
        <v>8557</v>
      </c>
      <c r="M10" t="s">
        <v>8558</v>
      </c>
      <c r="N10" t="s">
        <v>6767</v>
      </c>
      <c r="O10" t="s">
        <v>8559</v>
      </c>
      <c r="P10" t="s">
        <v>6768</v>
      </c>
    </row>
    <row r="11" spans="1:17">
      <c r="A11">
        <v>9</v>
      </c>
      <c r="B11" t="s">
        <v>4637</v>
      </c>
      <c r="C11" t="s">
        <v>3073</v>
      </c>
      <c r="D11" t="s">
        <v>1940</v>
      </c>
      <c r="E11">
        <v>11</v>
      </c>
      <c r="J11" s="72" t="s">
        <v>8536</v>
      </c>
      <c r="K11" s="72" t="s">
        <v>8538</v>
      </c>
      <c r="L11" t="s">
        <v>8566</v>
      </c>
      <c r="M11" t="s">
        <v>8567</v>
      </c>
      <c r="N11" t="s">
        <v>7091</v>
      </c>
      <c r="O11" t="s">
        <v>8550</v>
      </c>
      <c r="P11" t="s">
        <v>6768</v>
      </c>
    </row>
    <row r="12" spans="1:17" ht="178.2">
      <c r="A12">
        <v>10</v>
      </c>
      <c r="B12" t="s">
        <v>4638</v>
      </c>
      <c r="C12" t="s">
        <v>3075</v>
      </c>
      <c r="D12" t="s">
        <v>2511</v>
      </c>
      <c r="E12">
        <v>2</v>
      </c>
      <c r="G12" s="30" t="s">
        <v>8578</v>
      </c>
      <c r="H12" s="30" t="s">
        <v>8577</v>
      </c>
      <c r="J12" s="72" t="s">
        <v>8536</v>
      </c>
      <c r="K12" s="72" t="s">
        <v>8538</v>
      </c>
      <c r="L12" t="s">
        <v>8568</v>
      </c>
      <c r="M12" t="s">
        <v>8569</v>
      </c>
      <c r="N12" t="s">
        <v>7228</v>
      </c>
      <c r="O12" t="s">
        <v>8570</v>
      </c>
      <c r="P12" t="s">
        <v>6768</v>
      </c>
    </row>
    <row r="13" spans="1:17">
      <c r="A13">
        <v>11</v>
      </c>
      <c r="B13" t="s">
        <v>4639</v>
      </c>
      <c r="C13" t="s">
        <v>2521</v>
      </c>
      <c r="D13" t="s">
        <v>2504</v>
      </c>
      <c r="E13">
        <v>8</v>
      </c>
      <c r="J13" s="72" t="s">
        <v>8537</v>
      </c>
      <c r="K13" s="72" t="s">
        <v>8539</v>
      </c>
      <c r="L13" t="s">
        <v>8574</v>
      </c>
      <c r="M13" t="s">
        <v>7171</v>
      </c>
      <c r="N13" t="s">
        <v>8564</v>
      </c>
      <c r="O13" t="s">
        <v>7127</v>
      </c>
      <c r="P13" t="s">
        <v>6768</v>
      </c>
    </row>
    <row r="14" spans="1:17">
      <c r="A14">
        <v>12</v>
      </c>
      <c r="B14" t="s">
        <v>4640</v>
      </c>
      <c r="C14" t="s">
        <v>2523</v>
      </c>
      <c r="D14" t="s">
        <v>2504</v>
      </c>
      <c r="E14">
        <v>7</v>
      </c>
      <c r="J14" s="72" t="s">
        <v>6175</v>
      </c>
      <c r="K14" s="72" t="s">
        <v>6225</v>
      </c>
      <c r="L14" t="s">
        <v>8319</v>
      </c>
      <c r="M14" t="s">
        <v>2523</v>
      </c>
      <c r="N14" t="s">
        <v>6731</v>
      </c>
      <c r="O14">
        <v>8</v>
      </c>
      <c r="P14">
        <v>0</v>
      </c>
    </row>
    <row r="15" spans="1:17">
      <c r="A15">
        <v>13</v>
      </c>
      <c r="B15" t="s">
        <v>4641</v>
      </c>
      <c r="C15" t="s">
        <v>2601</v>
      </c>
      <c r="D15" t="s">
        <v>2504</v>
      </c>
      <c r="E15">
        <v>2</v>
      </c>
      <c r="J15" s="72" t="s">
        <v>8536</v>
      </c>
      <c r="K15" s="72" t="s">
        <v>8538</v>
      </c>
      <c r="L15" t="s">
        <v>8575</v>
      </c>
      <c r="M15" t="s">
        <v>8576</v>
      </c>
      <c r="N15" t="s">
        <v>6767</v>
      </c>
      <c r="O15" t="s">
        <v>7807</v>
      </c>
      <c r="P15" t="s">
        <v>6768</v>
      </c>
    </row>
    <row r="16" spans="1:17">
      <c r="A16">
        <v>14</v>
      </c>
      <c r="B16" t="s">
        <v>4642</v>
      </c>
      <c r="C16" t="s">
        <v>4643</v>
      </c>
      <c r="D16" t="s">
        <v>1940</v>
      </c>
      <c r="E16">
        <v>11</v>
      </c>
      <c r="J16" s="72" t="s">
        <v>8536</v>
      </c>
      <c r="K16" s="72" t="s">
        <v>8538</v>
      </c>
      <c r="L16" t="s">
        <v>8548</v>
      </c>
      <c r="M16" t="s">
        <v>8549</v>
      </c>
      <c r="N16" t="s">
        <v>7091</v>
      </c>
      <c r="O16" t="s">
        <v>8550</v>
      </c>
      <c r="P16" t="s">
        <v>6768</v>
      </c>
    </row>
    <row r="17" spans="1:17">
      <c r="A17">
        <v>15</v>
      </c>
      <c r="B17" t="s">
        <v>4644</v>
      </c>
      <c r="C17" t="s">
        <v>4645</v>
      </c>
      <c r="D17" t="s">
        <v>2511</v>
      </c>
      <c r="E17">
        <v>2</v>
      </c>
      <c r="J17" s="72" t="s">
        <v>6175</v>
      </c>
      <c r="K17" s="72" t="s">
        <v>6225</v>
      </c>
      <c r="L17" t="s">
        <v>8524</v>
      </c>
      <c r="M17" t="s">
        <v>4645</v>
      </c>
      <c r="N17" t="s">
        <v>6731</v>
      </c>
      <c r="O17">
        <v>2</v>
      </c>
      <c r="P17">
        <v>0</v>
      </c>
    </row>
    <row r="18" spans="1:17">
      <c r="A18">
        <v>16</v>
      </c>
      <c r="B18" t="s">
        <v>4418</v>
      </c>
      <c r="C18" t="s">
        <v>3147</v>
      </c>
      <c r="D18" t="s">
        <v>2511</v>
      </c>
      <c r="E18">
        <v>6</v>
      </c>
      <c r="J18" s="72" t="s">
        <v>6175</v>
      </c>
      <c r="K18" s="72" t="s">
        <v>6225</v>
      </c>
      <c r="L18" t="s">
        <v>8525</v>
      </c>
      <c r="M18" t="s">
        <v>3147</v>
      </c>
      <c r="N18" t="s">
        <v>6731</v>
      </c>
      <c r="O18">
        <v>6</v>
      </c>
      <c r="P18">
        <v>0</v>
      </c>
    </row>
    <row r="19" spans="1:17">
      <c r="A19">
        <v>17</v>
      </c>
      <c r="B19" t="s">
        <v>4178</v>
      </c>
      <c r="C19" t="s">
        <v>4646</v>
      </c>
      <c r="D19" t="s">
        <v>2511</v>
      </c>
      <c r="E19">
        <v>6</v>
      </c>
      <c r="J19" s="72" t="s">
        <v>8536</v>
      </c>
      <c r="K19" s="72" t="s">
        <v>8538</v>
      </c>
      <c r="L19" t="s">
        <v>8555</v>
      </c>
      <c r="M19" t="s">
        <v>8556</v>
      </c>
      <c r="N19" t="s">
        <v>6767</v>
      </c>
      <c r="O19" t="s">
        <v>7807</v>
      </c>
      <c r="P19" t="s">
        <v>6768</v>
      </c>
    </row>
    <row r="20" spans="1:17">
      <c r="A20">
        <v>18</v>
      </c>
      <c r="B20" t="s">
        <v>4647</v>
      </c>
      <c r="C20" t="s">
        <v>3895</v>
      </c>
      <c r="D20" t="s">
        <v>2504</v>
      </c>
      <c r="E20">
        <v>8</v>
      </c>
      <c r="J20" s="72" t="s">
        <v>6175</v>
      </c>
      <c r="K20" s="72" t="s">
        <v>6225</v>
      </c>
      <c r="L20" t="s">
        <v>8330</v>
      </c>
      <c r="M20" t="s">
        <v>3895</v>
      </c>
      <c r="N20" t="s">
        <v>6762</v>
      </c>
      <c r="O20">
        <v>8</v>
      </c>
      <c r="P20">
        <v>0</v>
      </c>
    </row>
    <row r="21" spans="1:17">
      <c r="A21">
        <v>19</v>
      </c>
      <c r="B21" t="s">
        <v>4648</v>
      </c>
      <c r="C21" t="s">
        <v>3897</v>
      </c>
      <c r="D21" t="s">
        <v>2504</v>
      </c>
      <c r="E21">
        <v>8</v>
      </c>
      <c r="J21" s="72" t="s">
        <v>6175</v>
      </c>
      <c r="K21" s="72" t="s">
        <v>6225</v>
      </c>
      <c r="L21" t="s">
        <v>8332</v>
      </c>
      <c r="M21" t="s">
        <v>3897</v>
      </c>
      <c r="N21" t="s">
        <v>6762</v>
      </c>
      <c r="O21">
        <v>8</v>
      </c>
      <c r="P21">
        <v>0</v>
      </c>
    </row>
    <row r="22" spans="1:17">
      <c r="A22">
        <v>20</v>
      </c>
      <c r="B22" t="s">
        <v>4649</v>
      </c>
      <c r="C22" t="s">
        <v>4650</v>
      </c>
      <c r="D22" t="s">
        <v>2511</v>
      </c>
      <c r="E22">
        <v>2</v>
      </c>
      <c r="J22" s="72" t="s">
        <v>6175</v>
      </c>
      <c r="K22" s="72" t="s">
        <v>6225</v>
      </c>
      <c r="L22" t="s">
        <v>8526</v>
      </c>
      <c r="M22" t="s">
        <v>4650</v>
      </c>
      <c r="N22" t="s">
        <v>6731</v>
      </c>
      <c r="O22">
        <v>2</v>
      </c>
      <c r="P22">
        <v>0</v>
      </c>
    </row>
    <row r="23" spans="1:17">
      <c r="A23">
        <v>21</v>
      </c>
      <c r="B23" t="s">
        <v>4651</v>
      </c>
      <c r="C23" t="s">
        <v>4652</v>
      </c>
      <c r="D23" t="s">
        <v>1940</v>
      </c>
      <c r="E23">
        <v>11</v>
      </c>
      <c r="J23" s="72" t="s">
        <v>6175</v>
      </c>
      <c r="K23" s="72" t="s">
        <v>6225</v>
      </c>
      <c r="L23" t="s">
        <v>8527</v>
      </c>
      <c r="M23" t="s">
        <v>4652</v>
      </c>
      <c r="N23" t="s">
        <v>6762</v>
      </c>
      <c r="O23">
        <v>14</v>
      </c>
      <c r="P23">
        <v>0</v>
      </c>
    </row>
    <row r="24" spans="1:17">
      <c r="A24">
        <v>22</v>
      </c>
      <c r="B24" t="s">
        <v>4653</v>
      </c>
      <c r="C24" t="s">
        <v>4654</v>
      </c>
      <c r="D24" t="s">
        <v>1940</v>
      </c>
      <c r="E24">
        <v>11</v>
      </c>
      <c r="J24" s="72" t="s">
        <v>6175</v>
      </c>
      <c r="K24" s="72" t="s">
        <v>6225</v>
      </c>
      <c r="L24" t="s">
        <v>8528</v>
      </c>
      <c r="M24" t="s">
        <v>4654</v>
      </c>
      <c r="N24" t="s">
        <v>6762</v>
      </c>
      <c r="O24">
        <v>14</v>
      </c>
      <c r="P24">
        <v>0</v>
      </c>
    </row>
    <row r="25" spans="1:17">
      <c r="A25">
        <v>23</v>
      </c>
      <c r="B25" t="s">
        <v>4655</v>
      </c>
      <c r="C25" t="s">
        <v>3922</v>
      </c>
      <c r="D25" t="s">
        <v>1940</v>
      </c>
      <c r="E25">
        <v>11</v>
      </c>
      <c r="J25" s="72" t="s">
        <v>6175</v>
      </c>
      <c r="K25" s="72" t="s">
        <v>6225</v>
      </c>
      <c r="L25" t="s">
        <v>8529</v>
      </c>
      <c r="M25" t="s">
        <v>3922</v>
      </c>
      <c r="N25" t="s">
        <v>6762</v>
      </c>
      <c r="O25">
        <v>14</v>
      </c>
      <c r="P25">
        <v>0</v>
      </c>
    </row>
    <row r="26" spans="1:17">
      <c r="A26">
        <v>24</v>
      </c>
      <c r="B26" t="s">
        <v>4656</v>
      </c>
      <c r="C26" t="s">
        <v>4657</v>
      </c>
      <c r="D26" t="s">
        <v>1940</v>
      </c>
      <c r="E26">
        <v>11</v>
      </c>
      <c r="J26" s="72" t="s">
        <v>6175</v>
      </c>
      <c r="K26" s="72" t="s">
        <v>6225</v>
      </c>
      <c r="L26" t="s">
        <v>8530</v>
      </c>
      <c r="M26" t="s">
        <v>4657</v>
      </c>
      <c r="N26" t="s">
        <v>6762</v>
      </c>
      <c r="O26">
        <v>14</v>
      </c>
      <c r="P26">
        <v>0</v>
      </c>
    </row>
    <row r="27" spans="1:17">
      <c r="A27">
        <v>25</v>
      </c>
      <c r="B27" t="s">
        <v>4658</v>
      </c>
      <c r="C27" t="s">
        <v>4659</v>
      </c>
      <c r="D27" t="s">
        <v>1940</v>
      </c>
      <c r="E27">
        <v>11</v>
      </c>
      <c r="J27" s="72" t="s">
        <v>6175</v>
      </c>
      <c r="K27" s="72" t="s">
        <v>6225</v>
      </c>
      <c r="L27" t="s">
        <v>8531</v>
      </c>
      <c r="M27" t="s">
        <v>4659</v>
      </c>
      <c r="N27" t="s">
        <v>6762</v>
      </c>
      <c r="O27">
        <v>14</v>
      </c>
      <c r="P27">
        <v>0</v>
      </c>
    </row>
    <row r="28" spans="1:17" ht="356.4">
      <c r="A28">
        <v>26</v>
      </c>
      <c r="B28" t="s">
        <v>4660</v>
      </c>
      <c r="C28" t="s">
        <v>4661</v>
      </c>
      <c r="D28" t="s">
        <v>2511</v>
      </c>
      <c r="E28">
        <v>1</v>
      </c>
      <c r="G28" s="30" t="s">
        <v>8535</v>
      </c>
      <c r="H28" s="30" t="s">
        <v>8543</v>
      </c>
      <c r="I28" s="8" t="s">
        <v>10611</v>
      </c>
      <c r="J28" s="72" t="s">
        <v>8537</v>
      </c>
      <c r="K28" s="72" t="s">
        <v>8539</v>
      </c>
      <c r="L28" t="s">
        <v>8541</v>
      </c>
      <c r="M28" t="s">
        <v>8542</v>
      </c>
      <c r="N28" t="s">
        <v>7091</v>
      </c>
      <c r="O28" t="s">
        <v>7092</v>
      </c>
      <c r="P28" t="s">
        <v>6768</v>
      </c>
      <c r="Q28" s="30"/>
    </row>
    <row r="29" spans="1:17">
      <c r="A29">
        <v>27</v>
      </c>
      <c r="B29" t="s">
        <v>2546</v>
      </c>
      <c r="C29" t="s">
        <v>3494</v>
      </c>
      <c r="D29" t="s">
        <v>1940</v>
      </c>
      <c r="E29">
        <v>7</v>
      </c>
    </row>
  </sheetData>
  <mergeCells count="1">
    <mergeCell ref="A1:B1"/>
  </mergeCells>
  <phoneticPr fontId="2" type="noConversion"/>
  <conditionalFormatting sqref="C1">
    <cfRule type="duplicateValues" dxfId="78" priority="1"/>
  </conditionalFormatting>
  <hyperlinks>
    <hyperlink ref="F1" location="AS400清單!A1" display="回首頁" xr:uid="{6C8E1DF1-E0E2-47F4-95E3-FEA75A4B9F81}"/>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工作表148"/>
  <dimension ref="A1:Q8"/>
  <sheetViews>
    <sheetView workbookViewId="0">
      <selection activeCell="K10" sqref="K10"/>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17" s="2" customFormat="1">
      <c r="A1" s="105" t="s">
        <v>6710</v>
      </c>
      <c r="B1" s="105"/>
      <c r="C1" s="72" t="s">
        <v>5898</v>
      </c>
      <c r="D1" s="2" t="s">
        <v>6208</v>
      </c>
      <c r="F1" s="17" t="s">
        <v>7268</v>
      </c>
    </row>
    <row r="2" spans="1:17" s="2" customFormat="1" ht="16.8" customHeigh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3479</v>
      </c>
      <c r="D3" t="s">
        <v>2504</v>
      </c>
      <c r="E3">
        <v>7</v>
      </c>
      <c r="J3" t="s">
        <v>6160</v>
      </c>
      <c r="K3" t="s">
        <v>6208</v>
      </c>
      <c r="L3" t="s">
        <v>7160</v>
      </c>
      <c r="M3" t="s">
        <v>7686</v>
      </c>
      <c r="N3" t="s">
        <v>6762</v>
      </c>
      <c r="O3">
        <v>7</v>
      </c>
      <c r="P3">
        <v>0</v>
      </c>
    </row>
    <row r="4" spans="1:17">
      <c r="A4">
        <v>2</v>
      </c>
      <c r="B4" t="s">
        <v>4662</v>
      </c>
      <c r="C4" t="s">
        <v>3905</v>
      </c>
      <c r="D4" t="s">
        <v>2504</v>
      </c>
      <c r="E4">
        <v>8</v>
      </c>
    </row>
    <row r="5" spans="1:17">
      <c r="A5">
        <v>3</v>
      </c>
      <c r="B5" t="s">
        <v>4563</v>
      </c>
      <c r="C5" t="s">
        <v>4248</v>
      </c>
      <c r="D5" t="s">
        <v>2504</v>
      </c>
      <c r="E5">
        <v>2</v>
      </c>
      <c r="J5" t="s">
        <v>6160</v>
      </c>
      <c r="K5" t="s">
        <v>6208</v>
      </c>
      <c r="L5" t="s">
        <v>7931</v>
      </c>
      <c r="M5" t="s">
        <v>7932</v>
      </c>
      <c r="N5" t="s">
        <v>6762</v>
      </c>
      <c r="O5">
        <v>3</v>
      </c>
      <c r="P5">
        <v>0</v>
      </c>
    </row>
    <row r="6" spans="1:17">
      <c r="A6">
        <v>4</v>
      </c>
      <c r="B6" t="s">
        <v>4564</v>
      </c>
      <c r="C6" t="s">
        <v>4565</v>
      </c>
      <c r="D6" t="s">
        <v>2511</v>
      </c>
      <c r="E6">
        <v>50</v>
      </c>
      <c r="J6" t="s">
        <v>6160</v>
      </c>
      <c r="K6" t="s">
        <v>6208</v>
      </c>
      <c r="L6" t="s">
        <v>7933</v>
      </c>
      <c r="M6" t="s">
        <v>4565</v>
      </c>
      <c r="N6" t="s">
        <v>6742</v>
      </c>
      <c r="O6">
        <v>120</v>
      </c>
      <c r="P6">
        <v>0</v>
      </c>
    </row>
    <row r="7" spans="1:17">
      <c r="A7">
        <v>5</v>
      </c>
      <c r="B7" t="s">
        <v>4176</v>
      </c>
      <c r="C7" t="s">
        <v>3903</v>
      </c>
      <c r="D7" t="s">
        <v>2504</v>
      </c>
      <c r="E7">
        <v>4</v>
      </c>
    </row>
    <row r="8" spans="1:17">
      <c r="A8">
        <v>6</v>
      </c>
      <c r="B8" t="s">
        <v>2546</v>
      </c>
      <c r="C8" t="s">
        <v>3494</v>
      </c>
      <c r="D8" t="s">
        <v>1940</v>
      </c>
      <c r="E8">
        <v>7</v>
      </c>
    </row>
  </sheetData>
  <mergeCells count="1">
    <mergeCell ref="A1:B1"/>
  </mergeCells>
  <phoneticPr fontId="2" type="noConversion"/>
  <conditionalFormatting sqref="C1">
    <cfRule type="duplicateValues" dxfId="77" priority="1"/>
  </conditionalFormatting>
  <hyperlinks>
    <hyperlink ref="F1" location="AS400清單!A1" display="回首頁" xr:uid="{5D506526-02D9-4285-A7C5-01D7F76C4918}"/>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工作表149"/>
  <dimension ref="A1:E7"/>
  <sheetViews>
    <sheetView zoomScale="235" zoomScaleNormal="235" workbookViewId="0">
      <selection activeCell="F4" sqref="F4"/>
    </sheetView>
  </sheetViews>
  <sheetFormatPr defaultRowHeight="16.2"/>
  <cols>
    <col min="1" max="1" width="2.44140625" bestFit="1" customWidth="1"/>
    <col min="2" max="2" width="16.109375" bestFit="1" customWidth="1"/>
    <col min="3" max="3" width="10.44140625" bestFit="1" customWidth="1"/>
    <col min="4" max="4" width="2.88671875" bestFit="1" customWidth="1"/>
    <col min="5" max="5" width="2.44140625" bestFit="1" customWidth="1"/>
  </cols>
  <sheetData>
    <row r="1" spans="1:5">
      <c r="A1">
        <v>1</v>
      </c>
      <c r="B1" t="s">
        <v>3518</v>
      </c>
      <c r="C1" t="s">
        <v>3633</v>
      </c>
      <c r="D1" t="s">
        <v>2504</v>
      </c>
      <c r="E1">
        <v>4</v>
      </c>
    </row>
    <row r="2" spans="1:5">
      <c r="A2">
        <v>2</v>
      </c>
      <c r="B2" t="s">
        <v>3450</v>
      </c>
      <c r="C2" t="s">
        <v>3758</v>
      </c>
      <c r="D2" t="s">
        <v>2504</v>
      </c>
      <c r="E2">
        <v>7</v>
      </c>
    </row>
    <row r="3" spans="1:5">
      <c r="A3">
        <v>3</v>
      </c>
      <c r="B3" t="s">
        <v>4663</v>
      </c>
      <c r="C3" t="s">
        <v>4664</v>
      </c>
      <c r="D3" t="s">
        <v>2504</v>
      </c>
      <c r="E3">
        <v>8</v>
      </c>
    </row>
    <row r="4" spans="1:5">
      <c r="A4">
        <v>4</v>
      </c>
      <c r="B4" t="s">
        <v>4665</v>
      </c>
      <c r="C4" t="s">
        <v>4666</v>
      </c>
      <c r="D4" t="s">
        <v>2504</v>
      </c>
      <c r="E4">
        <v>8</v>
      </c>
    </row>
    <row r="5" spans="1:5">
      <c r="A5">
        <v>5</v>
      </c>
      <c r="B5" t="s">
        <v>4667</v>
      </c>
      <c r="C5" t="s">
        <v>4668</v>
      </c>
      <c r="D5" t="s">
        <v>2511</v>
      </c>
      <c r="E5">
        <v>6</v>
      </c>
    </row>
    <row r="6" spans="1:5">
      <c r="A6">
        <v>6</v>
      </c>
      <c r="B6" t="s">
        <v>4669</v>
      </c>
      <c r="C6" t="s">
        <v>4670</v>
      </c>
      <c r="D6" t="s">
        <v>2504</v>
      </c>
      <c r="E6">
        <v>1</v>
      </c>
    </row>
    <row r="7" spans="1:5">
      <c r="A7">
        <v>7</v>
      </c>
      <c r="B7" t="s">
        <v>2546</v>
      </c>
      <c r="C7" t="s">
        <v>3646</v>
      </c>
      <c r="D7" t="s">
        <v>1940</v>
      </c>
      <c r="E7">
        <v>7</v>
      </c>
    </row>
  </sheetData>
  <phoneticPr fontId="2"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工作表150"/>
  <dimension ref="A1:E18"/>
  <sheetViews>
    <sheetView workbookViewId="0">
      <selection activeCell="B9" sqref="B9"/>
    </sheetView>
  </sheetViews>
  <sheetFormatPr defaultRowHeight="16.2"/>
  <cols>
    <col min="2" max="3" width="16.109375" bestFit="1" customWidth="1"/>
    <col min="4" max="4" width="2.88671875" bestFit="1" customWidth="1"/>
  </cols>
  <sheetData>
    <row r="1" spans="1:5">
      <c r="A1">
        <v>1</v>
      </c>
      <c r="B1" t="s">
        <v>2514</v>
      </c>
      <c r="C1" t="s">
        <v>3451</v>
      </c>
      <c r="D1" t="s">
        <v>2504</v>
      </c>
      <c r="E1">
        <v>7</v>
      </c>
    </row>
    <row r="2" spans="1:5">
      <c r="A2">
        <v>2</v>
      </c>
      <c r="B2" t="s">
        <v>3089</v>
      </c>
      <c r="C2" t="s">
        <v>3521</v>
      </c>
      <c r="D2" t="s">
        <v>2511</v>
      </c>
      <c r="E2">
        <v>10</v>
      </c>
    </row>
    <row r="3" spans="1:5">
      <c r="A3">
        <v>3</v>
      </c>
      <c r="B3" t="s">
        <v>3003</v>
      </c>
      <c r="C3" t="s">
        <v>4671</v>
      </c>
      <c r="D3" t="s">
        <v>2511</v>
      </c>
      <c r="E3">
        <v>1</v>
      </c>
    </row>
    <row r="4" spans="1:5">
      <c r="A4">
        <v>4</v>
      </c>
      <c r="B4" t="s">
        <v>3001</v>
      </c>
      <c r="C4" t="s">
        <v>3457</v>
      </c>
      <c r="D4" t="s">
        <v>2504</v>
      </c>
      <c r="E4">
        <v>14</v>
      </c>
    </row>
    <row r="5" spans="1:5">
      <c r="A5">
        <v>5</v>
      </c>
      <c r="B5" t="s">
        <v>4672</v>
      </c>
      <c r="C5" t="s">
        <v>3467</v>
      </c>
      <c r="D5" t="s">
        <v>2504</v>
      </c>
      <c r="E5">
        <v>8</v>
      </c>
    </row>
    <row r="6" spans="1:5">
      <c r="A6">
        <v>6</v>
      </c>
      <c r="B6" t="s">
        <v>4673</v>
      </c>
      <c r="C6" t="s">
        <v>3459</v>
      </c>
      <c r="D6" t="s">
        <v>2504</v>
      </c>
      <c r="E6">
        <v>14</v>
      </c>
    </row>
    <row r="7" spans="1:5">
      <c r="A7">
        <v>7</v>
      </c>
      <c r="B7" t="s">
        <v>4674</v>
      </c>
      <c r="C7" t="s">
        <v>3461</v>
      </c>
      <c r="D7" t="s">
        <v>2504</v>
      </c>
      <c r="E7">
        <v>8</v>
      </c>
    </row>
    <row r="8" spans="1:5">
      <c r="A8">
        <v>8</v>
      </c>
      <c r="B8" s="20" t="s">
        <v>6277</v>
      </c>
      <c r="C8" t="s">
        <v>4676</v>
      </c>
      <c r="D8" t="s">
        <v>2504</v>
      </c>
      <c r="E8">
        <v>8</v>
      </c>
    </row>
    <row r="9" spans="1:5">
      <c r="A9">
        <v>9</v>
      </c>
      <c r="B9" s="20" t="s">
        <v>6278</v>
      </c>
      <c r="C9" t="s">
        <v>3463</v>
      </c>
      <c r="D9" t="s">
        <v>2511</v>
      </c>
      <c r="E9">
        <v>2</v>
      </c>
    </row>
    <row r="10" spans="1:5">
      <c r="A10">
        <v>10</v>
      </c>
      <c r="B10" t="s">
        <v>4677</v>
      </c>
      <c r="C10" t="s">
        <v>4678</v>
      </c>
      <c r="D10" t="s">
        <v>2511</v>
      </c>
      <c r="E10">
        <v>1</v>
      </c>
    </row>
    <row r="11" spans="1:5">
      <c r="A11">
        <v>11</v>
      </c>
      <c r="B11" s="20" t="s">
        <v>6279</v>
      </c>
      <c r="C11" t="s">
        <v>3465</v>
      </c>
      <c r="D11" t="s">
        <v>2511</v>
      </c>
      <c r="E11">
        <v>1</v>
      </c>
    </row>
    <row r="12" spans="1:5">
      <c r="A12">
        <v>12</v>
      </c>
      <c r="B12" s="20" t="s">
        <v>6280</v>
      </c>
      <c r="C12" t="s">
        <v>4681</v>
      </c>
      <c r="D12" t="s">
        <v>2511</v>
      </c>
      <c r="E12">
        <v>1</v>
      </c>
    </row>
    <row r="13" spans="1:5">
      <c r="A13">
        <v>13</v>
      </c>
      <c r="B13" s="20" t="s">
        <v>6281</v>
      </c>
      <c r="C13" t="s">
        <v>4683</v>
      </c>
      <c r="D13" t="s">
        <v>2511</v>
      </c>
      <c r="E13">
        <v>2</v>
      </c>
    </row>
    <row r="14" spans="1:5">
      <c r="A14">
        <v>14</v>
      </c>
      <c r="B14" t="s">
        <v>4684</v>
      </c>
      <c r="C14" t="s">
        <v>3471</v>
      </c>
      <c r="D14" t="s">
        <v>2504</v>
      </c>
      <c r="E14">
        <v>4</v>
      </c>
    </row>
    <row r="15" spans="1:5">
      <c r="A15">
        <v>15</v>
      </c>
      <c r="B15" t="s">
        <v>4685</v>
      </c>
      <c r="C15" t="s">
        <v>3449</v>
      </c>
      <c r="D15" t="s">
        <v>2504</v>
      </c>
      <c r="E15">
        <v>8</v>
      </c>
    </row>
    <row r="16" spans="1:5">
      <c r="A16">
        <v>16</v>
      </c>
      <c r="B16" t="s">
        <v>3230</v>
      </c>
      <c r="C16" t="s">
        <v>3231</v>
      </c>
      <c r="D16" t="s">
        <v>2504</v>
      </c>
      <c r="E16">
        <v>4</v>
      </c>
    </row>
    <row r="17" spans="1:5">
      <c r="A17">
        <v>17</v>
      </c>
      <c r="B17" t="s">
        <v>4331</v>
      </c>
      <c r="C17" t="s">
        <v>2712</v>
      </c>
      <c r="D17" t="s">
        <v>2504</v>
      </c>
      <c r="E17">
        <v>8</v>
      </c>
    </row>
    <row r="18" spans="1:5">
      <c r="A18">
        <v>18</v>
      </c>
      <c r="B18" t="s">
        <v>2546</v>
      </c>
      <c r="C18" t="s">
        <v>3646</v>
      </c>
      <c r="D18" t="s">
        <v>1940</v>
      </c>
      <c r="E18">
        <v>7</v>
      </c>
    </row>
  </sheetData>
  <phoneticPr fontId="2"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工作表151"/>
  <dimension ref="A1:Q23"/>
  <sheetViews>
    <sheetView topLeftCell="A14" zoomScaleNormal="100" workbookViewId="0">
      <selection activeCell="B18" sqref="B18:C18"/>
    </sheetView>
  </sheetViews>
  <sheetFormatPr defaultRowHeight="16.2"/>
  <cols>
    <col min="1" max="1" width="3.44140625" bestFit="1" customWidth="1"/>
    <col min="2" max="3" width="16.109375" bestFit="1" customWidth="1"/>
    <col min="4" max="4" width="2.88671875" bestFit="1" customWidth="1"/>
    <col min="5" max="5" width="3.44140625" bestFit="1" customWidth="1"/>
    <col min="7" max="7" width="14.6640625" customWidth="1"/>
    <col min="8" max="8" width="16.109375" customWidth="1"/>
  </cols>
  <sheetData>
    <row r="1" spans="1:17" s="2" customFormat="1">
      <c r="A1" s="105" t="s">
        <v>6710</v>
      </c>
      <c r="B1" s="105"/>
      <c r="C1" s="72" t="s">
        <v>1478</v>
      </c>
      <c r="D1" s="2" t="s">
        <v>1479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48.6">
      <c r="A3">
        <v>1</v>
      </c>
      <c r="B3" t="s">
        <v>4686</v>
      </c>
      <c r="C3" t="s">
        <v>3620</v>
      </c>
      <c r="D3" t="s">
        <v>2504</v>
      </c>
      <c r="E3">
        <v>8</v>
      </c>
      <c r="J3" s="72" t="s">
        <v>8694</v>
      </c>
      <c r="K3" s="72" t="s">
        <v>8695</v>
      </c>
      <c r="L3" t="s">
        <v>8688</v>
      </c>
      <c r="M3" t="s">
        <v>8689</v>
      </c>
      <c r="N3" t="s">
        <v>7126</v>
      </c>
      <c r="O3" t="s">
        <v>7127</v>
      </c>
      <c r="P3" t="s">
        <v>6768</v>
      </c>
      <c r="Q3" s="30" t="s">
        <v>8690</v>
      </c>
    </row>
    <row r="4" spans="1:17">
      <c r="A4">
        <v>2</v>
      </c>
      <c r="B4" t="s">
        <v>4687</v>
      </c>
      <c r="C4" t="s">
        <v>4688</v>
      </c>
      <c r="D4" t="s">
        <v>2504</v>
      </c>
      <c r="E4">
        <v>6</v>
      </c>
      <c r="J4" s="72" t="s">
        <v>6178</v>
      </c>
      <c r="K4" s="72" t="s">
        <v>6229</v>
      </c>
      <c r="L4" t="s">
        <v>8685</v>
      </c>
      <c r="M4" t="s">
        <v>8686</v>
      </c>
      <c r="N4" t="s">
        <v>6762</v>
      </c>
      <c r="O4">
        <v>6</v>
      </c>
      <c r="P4">
        <v>0</v>
      </c>
      <c r="Q4" t="s">
        <v>8687</v>
      </c>
    </row>
    <row r="5" spans="1:17">
      <c r="A5">
        <v>3</v>
      </c>
      <c r="B5" t="s">
        <v>2514</v>
      </c>
      <c r="C5" t="s">
        <v>3576</v>
      </c>
      <c r="D5" t="s">
        <v>2504</v>
      </c>
      <c r="E5">
        <v>7</v>
      </c>
      <c r="J5" s="72" t="s">
        <v>6178</v>
      </c>
      <c r="K5" s="72" t="s">
        <v>6229</v>
      </c>
      <c r="L5" t="s">
        <v>7160</v>
      </c>
      <c r="M5" t="s">
        <v>2515</v>
      </c>
      <c r="N5" t="s">
        <v>6762</v>
      </c>
      <c r="O5">
        <v>7</v>
      </c>
      <c r="P5">
        <v>0</v>
      </c>
    </row>
    <row r="6" spans="1:17">
      <c r="A6">
        <v>4</v>
      </c>
      <c r="B6" t="s">
        <v>3089</v>
      </c>
      <c r="C6" t="s">
        <v>3560</v>
      </c>
      <c r="D6" t="s">
        <v>2511</v>
      </c>
      <c r="E6">
        <v>10</v>
      </c>
      <c r="J6" s="72" t="s">
        <v>6178</v>
      </c>
      <c r="K6" s="72" t="s">
        <v>6229</v>
      </c>
      <c r="L6" t="s">
        <v>8521</v>
      </c>
      <c r="M6" t="s">
        <v>3090</v>
      </c>
      <c r="N6" t="s">
        <v>6731</v>
      </c>
      <c r="O6">
        <v>10</v>
      </c>
      <c r="P6">
        <v>0</v>
      </c>
    </row>
    <row r="7" spans="1:17" ht="32.4">
      <c r="A7">
        <v>5</v>
      </c>
      <c r="B7" t="s">
        <v>3003</v>
      </c>
      <c r="C7" t="s">
        <v>4069</v>
      </c>
      <c r="D7" t="s">
        <v>2511</v>
      </c>
      <c r="E7">
        <v>1</v>
      </c>
      <c r="G7" s="30" t="s">
        <v>8697</v>
      </c>
      <c r="H7" s="30" t="s">
        <v>8696</v>
      </c>
      <c r="J7" s="72" t="s">
        <v>6178</v>
      </c>
      <c r="K7" s="72" t="s">
        <v>6229</v>
      </c>
      <c r="L7" t="s">
        <v>8455</v>
      </c>
      <c r="M7" t="s">
        <v>8671</v>
      </c>
      <c r="N7" t="s">
        <v>6731</v>
      </c>
      <c r="O7">
        <v>1</v>
      </c>
      <c r="P7">
        <v>0</v>
      </c>
    </row>
    <row r="8" spans="1:17">
      <c r="A8">
        <v>6</v>
      </c>
      <c r="B8" t="s">
        <v>3001</v>
      </c>
      <c r="C8" t="s">
        <v>4068</v>
      </c>
      <c r="D8" t="s">
        <v>2504</v>
      </c>
      <c r="E8">
        <v>14</v>
      </c>
      <c r="J8" s="72" t="s">
        <v>6178</v>
      </c>
      <c r="K8" s="72" t="s">
        <v>6229</v>
      </c>
      <c r="L8" t="s">
        <v>8397</v>
      </c>
      <c r="M8" t="s">
        <v>8672</v>
      </c>
      <c r="N8" t="s">
        <v>6731</v>
      </c>
      <c r="O8">
        <v>14</v>
      </c>
      <c r="P8">
        <v>0</v>
      </c>
    </row>
    <row r="9" spans="1:17">
      <c r="A9">
        <v>7</v>
      </c>
      <c r="B9" t="s">
        <v>4672</v>
      </c>
      <c r="C9" t="s">
        <v>4689</v>
      </c>
      <c r="D9" t="s">
        <v>2504</v>
      </c>
      <c r="E9">
        <v>8</v>
      </c>
    </row>
    <row r="10" spans="1:17">
      <c r="A10">
        <v>8</v>
      </c>
      <c r="B10" t="s">
        <v>4673</v>
      </c>
      <c r="C10" t="s">
        <v>4690</v>
      </c>
      <c r="D10" t="s">
        <v>2504</v>
      </c>
      <c r="E10">
        <v>14</v>
      </c>
      <c r="I10" t="s">
        <v>8677</v>
      </c>
      <c r="J10" s="72" t="s">
        <v>6178</v>
      </c>
      <c r="K10" s="72" t="s">
        <v>6229</v>
      </c>
      <c r="L10" t="s">
        <v>8675</v>
      </c>
      <c r="M10" t="s">
        <v>8676</v>
      </c>
      <c r="N10" t="s">
        <v>7367</v>
      </c>
      <c r="O10">
        <v>8</v>
      </c>
      <c r="P10">
        <v>0</v>
      </c>
    </row>
    <row r="11" spans="1:17" ht="178.2">
      <c r="A11">
        <v>9</v>
      </c>
      <c r="B11" t="s">
        <v>4674</v>
      </c>
      <c r="C11" t="s">
        <v>4691</v>
      </c>
      <c r="D11" t="s">
        <v>2504</v>
      </c>
      <c r="E11">
        <v>8</v>
      </c>
      <c r="I11" s="30" t="s">
        <v>8693</v>
      </c>
      <c r="J11" s="72" t="s">
        <v>8694</v>
      </c>
      <c r="K11" s="72" t="s">
        <v>8695</v>
      </c>
      <c r="L11" t="s">
        <v>8408</v>
      </c>
      <c r="M11" t="s">
        <v>8691</v>
      </c>
      <c r="N11" t="s">
        <v>7126</v>
      </c>
      <c r="O11" t="s">
        <v>7127</v>
      </c>
      <c r="P11" t="s">
        <v>6768</v>
      </c>
    </row>
    <row r="12" spans="1:17">
      <c r="A12">
        <v>10</v>
      </c>
      <c r="B12" t="s">
        <v>4675</v>
      </c>
      <c r="C12" t="s">
        <v>4692</v>
      </c>
      <c r="D12" t="s">
        <v>2504</v>
      </c>
      <c r="E12">
        <v>8</v>
      </c>
      <c r="J12" s="72" t="s">
        <v>6178</v>
      </c>
      <c r="K12" s="72" t="s">
        <v>6229</v>
      </c>
      <c r="L12" t="s">
        <v>8678</v>
      </c>
      <c r="M12" t="s">
        <v>4692</v>
      </c>
      <c r="N12" t="s">
        <v>7367</v>
      </c>
      <c r="O12">
        <v>8</v>
      </c>
      <c r="P12">
        <v>0</v>
      </c>
    </row>
    <row r="13" spans="1:17" ht="291.60000000000002">
      <c r="A13">
        <v>11</v>
      </c>
      <c r="B13" t="s">
        <v>6368</v>
      </c>
      <c r="C13" t="s">
        <v>4693</v>
      </c>
      <c r="D13" t="s">
        <v>2511</v>
      </c>
      <c r="E13">
        <v>2</v>
      </c>
      <c r="G13" s="30" t="s">
        <v>8699</v>
      </c>
      <c r="H13" s="30" t="s">
        <v>8698</v>
      </c>
      <c r="J13" s="72" t="s">
        <v>6178</v>
      </c>
      <c r="K13" s="72" t="s">
        <v>6229</v>
      </c>
      <c r="L13" t="s">
        <v>8683</v>
      </c>
      <c r="M13" t="s">
        <v>8684</v>
      </c>
      <c r="N13" t="s">
        <v>6731</v>
      </c>
      <c r="O13">
        <v>2</v>
      </c>
      <c r="P13">
        <v>0</v>
      </c>
    </row>
    <row r="14" spans="1:17" ht="81">
      <c r="A14">
        <v>12</v>
      </c>
      <c r="B14" t="s">
        <v>4677</v>
      </c>
      <c r="C14" t="s">
        <v>4694</v>
      </c>
      <c r="D14" t="s">
        <v>2511</v>
      </c>
      <c r="E14">
        <v>1</v>
      </c>
      <c r="G14" s="30" t="s">
        <v>8701</v>
      </c>
      <c r="H14" s="30" t="s">
        <v>8700</v>
      </c>
      <c r="J14" s="72" t="s">
        <v>6178</v>
      </c>
      <c r="K14" s="72" t="s">
        <v>6229</v>
      </c>
      <c r="L14" t="s">
        <v>8679</v>
      </c>
      <c r="M14" t="s">
        <v>8680</v>
      </c>
      <c r="N14" t="s">
        <v>6731</v>
      </c>
      <c r="O14">
        <v>1</v>
      </c>
      <c r="P14">
        <v>0</v>
      </c>
    </row>
    <row r="15" spans="1:17">
      <c r="A15">
        <v>13</v>
      </c>
      <c r="B15" t="s">
        <v>4679</v>
      </c>
      <c r="C15" t="s">
        <v>4695</v>
      </c>
      <c r="D15" t="s">
        <v>2511</v>
      </c>
      <c r="E15">
        <v>1</v>
      </c>
      <c r="G15" t="s">
        <v>6620</v>
      </c>
      <c r="H15" s="72" t="s">
        <v>8674</v>
      </c>
      <c r="I15" t="s">
        <v>8692</v>
      </c>
      <c r="J15" s="72" t="s">
        <v>6178</v>
      </c>
      <c r="K15" s="72" t="s">
        <v>6229</v>
      </c>
      <c r="L15" t="s">
        <v>8673</v>
      </c>
      <c r="M15" t="s">
        <v>8402</v>
      </c>
      <c r="N15" t="s">
        <v>6731</v>
      </c>
      <c r="O15">
        <v>1</v>
      </c>
      <c r="P15">
        <v>0</v>
      </c>
    </row>
    <row r="16" spans="1:17">
      <c r="A16">
        <v>14</v>
      </c>
      <c r="B16" t="s">
        <v>4680</v>
      </c>
      <c r="C16" t="s">
        <v>4696</v>
      </c>
      <c r="D16" t="s">
        <v>2511</v>
      </c>
      <c r="E16">
        <v>1</v>
      </c>
    </row>
    <row r="17" spans="1:16">
      <c r="A17">
        <v>15</v>
      </c>
      <c r="B17" t="s">
        <v>4682</v>
      </c>
      <c r="C17" t="s">
        <v>4697</v>
      </c>
      <c r="D17" t="s">
        <v>2511</v>
      </c>
      <c r="E17">
        <v>2</v>
      </c>
    </row>
    <row r="18" spans="1:16">
      <c r="A18">
        <v>16</v>
      </c>
      <c r="B18" t="s">
        <v>4698</v>
      </c>
      <c r="C18" t="s">
        <v>4699</v>
      </c>
      <c r="D18" t="s">
        <v>2511</v>
      </c>
      <c r="E18">
        <v>1</v>
      </c>
      <c r="G18" t="s">
        <v>6620</v>
      </c>
      <c r="H18" s="72" t="s">
        <v>8682</v>
      </c>
      <c r="J18" s="72" t="s">
        <v>6178</v>
      </c>
      <c r="K18" s="72" t="s">
        <v>6229</v>
      </c>
      <c r="L18" t="s">
        <v>8681</v>
      </c>
      <c r="M18" t="s">
        <v>8405</v>
      </c>
      <c r="N18" t="s">
        <v>6731</v>
      </c>
      <c r="O18">
        <v>1</v>
      </c>
      <c r="P18">
        <v>0</v>
      </c>
    </row>
    <row r="19" spans="1:16">
      <c r="A19">
        <v>17</v>
      </c>
      <c r="B19" t="s">
        <v>3470</v>
      </c>
      <c r="C19" t="s">
        <v>3471</v>
      </c>
      <c r="D19" t="s">
        <v>2504</v>
      </c>
      <c r="E19">
        <v>4</v>
      </c>
    </row>
    <row r="20" spans="1:16">
      <c r="A20">
        <v>18</v>
      </c>
      <c r="B20" t="s">
        <v>4700</v>
      </c>
      <c r="C20" t="s">
        <v>3449</v>
      </c>
      <c r="D20" t="s">
        <v>2504</v>
      </c>
      <c r="E20">
        <v>8</v>
      </c>
    </row>
    <row r="21" spans="1:16">
      <c r="A21">
        <v>19</v>
      </c>
      <c r="B21" t="s">
        <v>3474</v>
      </c>
      <c r="C21" t="s">
        <v>3231</v>
      </c>
      <c r="D21" t="s">
        <v>2504</v>
      </c>
      <c r="E21">
        <v>4</v>
      </c>
    </row>
    <row r="22" spans="1:16">
      <c r="A22">
        <v>20</v>
      </c>
      <c r="B22" t="s">
        <v>4331</v>
      </c>
      <c r="C22" t="s">
        <v>4332</v>
      </c>
      <c r="D22" t="s">
        <v>2504</v>
      </c>
      <c r="E22">
        <v>8</v>
      </c>
    </row>
    <row r="23" spans="1:16">
      <c r="A23">
        <v>21</v>
      </c>
      <c r="B23" t="s">
        <v>2546</v>
      </c>
      <c r="C23" t="s">
        <v>3477</v>
      </c>
      <c r="D23" t="s">
        <v>1940</v>
      </c>
      <c r="E23">
        <v>7</v>
      </c>
    </row>
  </sheetData>
  <mergeCells count="1">
    <mergeCell ref="A1:B1"/>
  </mergeCells>
  <phoneticPr fontId="2" type="noConversion"/>
  <conditionalFormatting sqref="C1">
    <cfRule type="duplicateValues" dxfId="76" priority="1"/>
  </conditionalFormatting>
  <hyperlinks>
    <hyperlink ref="F1" location="AS400清單!A1" display="回首頁" xr:uid="{511310A4-A97C-49C7-A843-122E1D5644A9}"/>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工作表152"/>
  <dimension ref="A1:E8"/>
  <sheetViews>
    <sheetView zoomScale="175" zoomScaleNormal="175" workbookViewId="0">
      <selection activeCell="F7" sqref="F6:F7"/>
    </sheetView>
  </sheetViews>
  <sheetFormatPr defaultRowHeight="16.2"/>
  <cols>
    <col min="1" max="1" width="2.44140625" bestFit="1" customWidth="1"/>
    <col min="2" max="3" width="16.109375" bestFit="1" customWidth="1"/>
    <col min="4" max="4" width="2.88671875" bestFit="1" customWidth="1"/>
    <col min="5" max="5" width="3.44140625" bestFit="1" customWidth="1"/>
  </cols>
  <sheetData>
    <row r="1" spans="1:5">
      <c r="A1">
        <v>1</v>
      </c>
      <c r="B1" t="s">
        <v>3450</v>
      </c>
      <c r="C1" t="s">
        <v>3451</v>
      </c>
      <c r="D1" t="s">
        <v>2504</v>
      </c>
      <c r="E1">
        <v>7</v>
      </c>
    </row>
    <row r="2" spans="1:5">
      <c r="A2">
        <v>2</v>
      </c>
      <c r="B2" t="s">
        <v>3520</v>
      </c>
      <c r="C2" t="s">
        <v>3521</v>
      </c>
      <c r="D2" t="s">
        <v>2511</v>
      </c>
      <c r="E2">
        <v>10</v>
      </c>
    </row>
    <row r="3" spans="1:5">
      <c r="A3">
        <v>3</v>
      </c>
      <c r="B3" t="s">
        <v>4701</v>
      </c>
      <c r="C3" t="s">
        <v>4671</v>
      </c>
      <c r="D3" t="s">
        <v>2511</v>
      </c>
      <c r="E3">
        <v>1</v>
      </c>
    </row>
    <row r="4" spans="1:5">
      <c r="A4">
        <v>4</v>
      </c>
      <c r="B4" t="s">
        <v>3456</v>
      </c>
      <c r="C4" t="s">
        <v>3457</v>
      </c>
      <c r="D4" t="s">
        <v>2504</v>
      </c>
      <c r="E4">
        <v>14</v>
      </c>
    </row>
    <row r="5" spans="1:5">
      <c r="A5">
        <v>5</v>
      </c>
      <c r="B5" t="s">
        <v>6373</v>
      </c>
      <c r="C5" t="s">
        <v>4702</v>
      </c>
      <c r="D5" t="s">
        <v>2511</v>
      </c>
      <c r="E5">
        <v>1</v>
      </c>
    </row>
    <row r="6" spans="1:5">
      <c r="A6">
        <v>6</v>
      </c>
      <c r="B6" t="s">
        <v>3470</v>
      </c>
      <c r="C6" t="s">
        <v>3471</v>
      </c>
      <c r="D6" t="s">
        <v>2504</v>
      </c>
      <c r="E6">
        <v>4</v>
      </c>
    </row>
    <row r="7" spans="1:5">
      <c r="A7">
        <v>7</v>
      </c>
      <c r="B7" t="s">
        <v>4700</v>
      </c>
      <c r="C7" t="s">
        <v>3449</v>
      </c>
      <c r="D7" t="s">
        <v>2504</v>
      </c>
      <c r="E7">
        <v>8</v>
      </c>
    </row>
    <row r="8" spans="1:5">
      <c r="A8">
        <v>8</v>
      </c>
      <c r="B8" t="s">
        <v>2546</v>
      </c>
      <c r="C8" t="s">
        <v>3477</v>
      </c>
      <c r="D8" t="s">
        <v>1940</v>
      </c>
      <c r="E8">
        <v>7</v>
      </c>
    </row>
  </sheetData>
  <phoneticPr fontId="2"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工作表153"/>
  <dimension ref="A1:E1"/>
  <sheetViews>
    <sheetView workbookViewId="0">
      <selection activeCell="I8" sqref="I8"/>
    </sheetView>
  </sheetViews>
  <sheetFormatPr defaultRowHeight="16.2"/>
  <sheetData>
    <row r="1" spans="1:5">
      <c r="A1">
        <v>1</v>
      </c>
      <c r="B1" t="s">
        <v>4703</v>
      </c>
      <c r="C1" t="s">
        <v>4703</v>
      </c>
      <c r="D1" s="20" t="s">
        <v>6029</v>
      </c>
      <c r="E1">
        <v>100</v>
      </c>
    </row>
  </sheetData>
  <phoneticPr fontId="2"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工作表154"/>
  <dimension ref="A1:E1"/>
  <sheetViews>
    <sheetView workbookViewId="0">
      <selection activeCell="F5" sqref="F5"/>
    </sheetView>
  </sheetViews>
  <sheetFormatPr defaultRowHeight="16.2"/>
  <sheetData>
    <row r="1" spans="1:5">
      <c r="A1">
        <v>1</v>
      </c>
      <c r="B1" t="s">
        <v>4703</v>
      </c>
      <c r="C1" t="s">
        <v>4703</v>
      </c>
      <c r="D1" s="20" t="s">
        <v>6031</v>
      </c>
      <c r="E1">
        <v>100</v>
      </c>
    </row>
  </sheetData>
  <phoneticPr fontId="2"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工作表155"/>
  <dimension ref="A1:E1"/>
  <sheetViews>
    <sheetView workbookViewId="0"/>
  </sheetViews>
  <sheetFormatPr defaultRowHeight="16.2"/>
  <sheetData>
    <row r="1" spans="1:5">
      <c r="A1">
        <v>1</v>
      </c>
      <c r="B1" t="s">
        <v>4704</v>
      </c>
      <c r="C1" t="s">
        <v>4704</v>
      </c>
      <c r="D1" s="20" t="s">
        <v>6030</v>
      </c>
      <c r="E1">
        <v>100</v>
      </c>
    </row>
  </sheetData>
  <phoneticPr fontId="2"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工作表156"/>
  <dimension ref="A1:E1"/>
  <sheetViews>
    <sheetView workbookViewId="0"/>
  </sheetViews>
  <sheetFormatPr defaultRowHeight="16.2"/>
  <sheetData>
    <row r="1" spans="1:5">
      <c r="A1">
        <v>1</v>
      </c>
      <c r="B1" t="s">
        <v>4704</v>
      </c>
      <c r="C1" t="s">
        <v>4704</v>
      </c>
      <c r="D1" s="20" t="s">
        <v>6032</v>
      </c>
      <c r="E1">
        <v>100</v>
      </c>
    </row>
  </sheetData>
  <phoneticPr fontId="2"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工作表157"/>
  <dimension ref="A1:E3"/>
  <sheetViews>
    <sheetView workbookViewId="0">
      <selection activeCell="C1" sqref="B1:C2"/>
    </sheetView>
  </sheetViews>
  <sheetFormatPr defaultRowHeight="16.2"/>
  <cols>
    <col min="2" max="2" width="16.109375" bestFit="1" customWidth="1"/>
    <col min="3" max="3" width="9.44140625" bestFit="1" customWidth="1"/>
  </cols>
  <sheetData>
    <row r="1" spans="1:5">
      <c r="A1">
        <v>1</v>
      </c>
      <c r="B1" t="s">
        <v>4705</v>
      </c>
      <c r="C1" t="s">
        <v>4706</v>
      </c>
      <c r="D1" t="s">
        <v>2511</v>
      </c>
      <c r="E1">
        <v>5</v>
      </c>
    </row>
    <row r="2" spans="1:5">
      <c r="A2">
        <v>2</v>
      </c>
      <c r="B2" t="s">
        <v>4707</v>
      </c>
      <c r="C2" t="s">
        <v>4706</v>
      </c>
      <c r="D2" t="s">
        <v>2511</v>
      </c>
      <c r="E2">
        <v>5</v>
      </c>
    </row>
    <row r="3" spans="1:5">
      <c r="A3">
        <v>3</v>
      </c>
      <c r="B3" t="s">
        <v>2546</v>
      </c>
      <c r="C3" t="s">
        <v>3646</v>
      </c>
      <c r="D3" t="s">
        <v>1940</v>
      </c>
      <c r="E3">
        <v>7</v>
      </c>
    </row>
  </sheetData>
  <phoneticPr fontId="2"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工作表158"/>
  <dimension ref="A1:E7"/>
  <sheetViews>
    <sheetView workbookViewId="0">
      <selection activeCell="G5" sqref="G5"/>
    </sheetView>
  </sheetViews>
  <sheetFormatPr defaultRowHeight="16.2"/>
  <cols>
    <col min="2" max="2" width="16.109375" bestFit="1" customWidth="1"/>
    <col min="3" max="3" width="13.88671875" bestFit="1" customWidth="1"/>
  </cols>
  <sheetData>
    <row r="1" spans="1:5">
      <c r="A1">
        <v>1</v>
      </c>
      <c r="B1" t="s">
        <v>3717</v>
      </c>
      <c r="C1" t="s">
        <v>3718</v>
      </c>
      <c r="D1" t="s">
        <v>2511</v>
      </c>
      <c r="E1">
        <v>8</v>
      </c>
    </row>
    <row r="2" spans="1:5">
      <c r="A2">
        <v>2</v>
      </c>
      <c r="B2" t="s">
        <v>3719</v>
      </c>
      <c r="C2" t="s">
        <v>3720</v>
      </c>
      <c r="D2" t="s">
        <v>2511</v>
      </c>
      <c r="E2">
        <v>5</v>
      </c>
    </row>
    <row r="3" spans="1:5">
      <c r="A3">
        <v>3</v>
      </c>
      <c r="B3" t="s">
        <v>4708</v>
      </c>
      <c r="C3" t="s">
        <v>4709</v>
      </c>
      <c r="D3" t="s">
        <v>2511</v>
      </c>
      <c r="E3">
        <v>40</v>
      </c>
    </row>
    <row r="4" spans="1:5">
      <c r="A4">
        <v>4</v>
      </c>
      <c r="B4" t="s">
        <v>4710</v>
      </c>
      <c r="C4" t="s">
        <v>4711</v>
      </c>
      <c r="D4" t="s">
        <v>2511</v>
      </c>
      <c r="E4">
        <v>30</v>
      </c>
    </row>
    <row r="5" spans="1:5">
      <c r="A5">
        <v>5</v>
      </c>
      <c r="B5" t="s">
        <v>4712</v>
      </c>
      <c r="C5" t="s">
        <v>4713</v>
      </c>
      <c r="D5" t="s">
        <v>2511</v>
      </c>
      <c r="E5">
        <v>1</v>
      </c>
    </row>
    <row r="6" spans="1:5">
      <c r="A6">
        <v>6</v>
      </c>
      <c r="B6" t="s">
        <v>4714</v>
      </c>
      <c r="C6" t="s">
        <v>4715</v>
      </c>
      <c r="D6" t="s">
        <v>2511</v>
      </c>
      <c r="E6">
        <v>1</v>
      </c>
    </row>
    <row r="7" spans="1:5">
      <c r="A7">
        <v>7</v>
      </c>
      <c r="B7" t="s">
        <v>2546</v>
      </c>
      <c r="C7" t="s">
        <v>3680</v>
      </c>
      <c r="D7" t="s">
        <v>1940</v>
      </c>
      <c r="E7">
        <v>7</v>
      </c>
    </row>
  </sheetData>
  <phoneticPr fontId="2"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工作表159"/>
  <dimension ref="A1:E9"/>
  <sheetViews>
    <sheetView workbookViewId="0">
      <selection activeCell="B1" sqref="B1:B4"/>
    </sheetView>
  </sheetViews>
  <sheetFormatPr defaultRowHeight="16.2"/>
  <cols>
    <col min="1" max="1" width="2.44140625" bestFit="1" customWidth="1"/>
    <col min="2" max="3" width="16.109375" bestFit="1" customWidth="1"/>
    <col min="4" max="4" width="2.88671875" bestFit="1" customWidth="1"/>
    <col min="5" max="5" width="4.44140625" bestFit="1" customWidth="1"/>
  </cols>
  <sheetData>
    <row r="1" spans="1:5">
      <c r="A1">
        <v>1</v>
      </c>
      <c r="B1" t="s">
        <v>4178</v>
      </c>
      <c r="C1" t="s">
        <v>3143</v>
      </c>
      <c r="D1" t="s">
        <v>2511</v>
      </c>
      <c r="E1">
        <v>6</v>
      </c>
    </row>
    <row r="2" spans="1:5">
      <c r="A2">
        <v>2</v>
      </c>
      <c r="B2" t="s">
        <v>4716</v>
      </c>
      <c r="C2" t="s">
        <v>3071</v>
      </c>
      <c r="D2" t="s">
        <v>2511</v>
      </c>
      <c r="E2">
        <v>6</v>
      </c>
    </row>
    <row r="3" spans="1:5">
      <c r="A3">
        <v>3</v>
      </c>
      <c r="B3" t="s">
        <v>3492</v>
      </c>
      <c r="C3" t="s">
        <v>3155</v>
      </c>
      <c r="D3" t="s">
        <v>2511</v>
      </c>
      <c r="E3">
        <v>12</v>
      </c>
    </row>
    <row r="4" spans="1:5">
      <c r="A4">
        <v>4</v>
      </c>
      <c r="B4" t="s">
        <v>4717</v>
      </c>
      <c r="C4" t="s">
        <v>4718</v>
      </c>
      <c r="D4" t="s">
        <v>2511</v>
      </c>
      <c r="E4">
        <v>150</v>
      </c>
    </row>
    <row r="5" spans="1:5">
      <c r="A5">
        <v>5</v>
      </c>
      <c r="B5" t="s">
        <v>3470</v>
      </c>
      <c r="C5" t="s">
        <v>3471</v>
      </c>
      <c r="D5" t="s">
        <v>2504</v>
      </c>
      <c r="E5">
        <v>4</v>
      </c>
    </row>
    <row r="6" spans="1:5">
      <c r="A6">
        <v>6</v>
      </c>
      <c r="B6" t="s">
        <v>3472</v>
      </c>
      <c r="C6" t="s">
        <v>3473</v>
      </c>
      <c r="D6" t="s">
        <v>2504</v>
      </c>
      <c r="E6">
        <v>14</v>
      </c>
    </row>
    <row r="7" spans="1:5">
      <c r="A7">
        <v>7</v>
      </c>
      <c r="B7" t="s">
        <v>3474</v>
      </c>
      <c r="C7" t="s">
        <v>3231</v>
      </c>
      <c r="D7" t="s">
        <v>2504</v>
      </c>
      <c r="E7">
        <v>4</v>
      </c>
    </row>
    <row r="8" spans="1:5">
      <c r="A8">
        <v>8</v>
      </c>
      <c r="B8" t="s">
        <v>3475</v>
      </c>
      <c r="C8" t="s">
        <v>3476</v>
      </c>
      <c r="D8" t="s">
        <v>2504</v>
      </c>
      <c r="E8">
        <v>14</v>
      </c>
    </row>
    <row r="9" spans="1:5">
      <c r="A9">
        <v>9</v>
      </c>
      <c r="B9" t="s">
        <v>2546</v>
      </c>
      <c r="C9" t="s">
        <v>3477</v>
      </c>
      <c r="D9" t="s">
        <v>1940</v>
      </c>
      <c r="E9">
        <v>7</v>
      </c>
    </row>
  </sheetData>
  <phoneticPr fontId="2" type="noConversion"/>
  <pageMargins left="0.7" right="0.7" top="0.75" bottom="0.75" header="0.3" footer="0.3"/>
  <pageSetup paperSize="9"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工作表160"/>
  <dimension ref="A1:Q5"/>
  <sheetViews>
    <sheetView workbookViewId="0">
      <selection activeCell="N11" sqref="N11"/>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17" s="2" customFormat="1">
      <c r="A1" s="105" t="s">
        <v>7333</v>
      </c>
      <c r="B1" s="105"/>
      <c r="C1" s="20" t="s">
        <v>7334</v>
      </c>
      <c r="D1" s="2" t="s">
        <v>7335</v>
      </c>
      <c r="F1" s="17" t="s">
        <v>7336</v>
      </c>
    </row>
    <row r="2" spans="1:17" s="2" customFormat="1">
      <c r="A2" s="62" t="s">
        <v>7337</v>
      </c>
      <c r="B2" s="62" t="s">
        <v>3211</v>
      </c>
      <c r="C2" s="62" t="s">
        <v>6714</v>
      </c>
      <c r="D2" s="62" t="s">
        <v>7338</v>
      </c>
      <c r="E2" s="62" t="s">
        <v>6715</v>
      </c>
      <c r="F2" s="62" t="s">
        <v>6725</v>
      </c>
      <c r="G2" s="62" t="s">
        <v>7339</v>
      </c>
      <c r="H2" s="63" t="s">
        <v>7340</v>
      </c>
      <c r="I2" s="63" t="s">
        <v>7341</v>
      </c>
      <c r="J2" s="63" t="s">
        <v>6716</v>
      </c>
      <c r="K2" s="63" t="s">
        <v>6717</v>
      </c>
      <c r="L2" s="63" t="s">
        <v>7342</v>
      </c>
      <c r="M2" s="63" t="s">
        <v>6722</v>
      </c>
      <c r="N2" s="63" t="s">
        <v>6723</v>
      </c>
      <c r="O2" s="63" t="s">
        <v>6715</v>
      </c>
      <c r="P2" s="63" t="s">
        <v>7343</v>
      </c>
      <c r="Q2" s="63" t="s">
        <v>7344</v>
      </c>
    </row>
    <row r="3" spans="1:17">
      <c r="A3">
        <v>1</v>
      </c>
      <c r="B3" t="s">
        <v>4125</v>
      </c>
      <c r="C3" t="s">
        <v>4126</v>
      </c>
      <c r="D3" t="s">
        <v>2511</v>
      </c>
      <c r="E3">
        <v>24</v>
      </c>
      <c r="J3" t="s">
        <v>7347</v>
      </c>
      <c r="K3" t="s">
        <v>7348</v>
      </c>
      <c r="L3" t="s">
        <v>7345</v>
      </c>
      <c r="M3" t="s">
        <v>7346</v>
      </c>
      <c r="N3" t="s">
        <v>6731</v>
      </c>
      <c r="O3">
        <v>30</v>
      </c>
      <c r="P3">
        <v>0</v>
      </c>
    </row>
    <row r="4" spans="1:17">
      <c r="A4">
        <v>2</v>
      </c>
      <c r="B4" t="s">
        <v>4719</v>
      </c>
      <c r="C4" t="s">
        <v>4720</v>
      </c>
      <c r="D4" t="s">
        <v>2511</v>
      </c>
      <c r="E4">
        <v>50</v>
      </c>
      <c r="J4" t="s">
        <v>7347</v>
      </c>
      <c r="K4" t="s">
        <v>7348</v>
      </c>
      <c r="L4" t="s">
        <v>7330</v>
      </c>
      <c r="M4" t="s">
        <v>3094</v>
      </c>
      <c r="N4" t="s">
        <v>6742</v>
      </c>
      <c r="O4">
        <v>100</v>
      </c>
      <c r="P4">
        <v>0</v>
      </c>
    </row>
    <row r="5" spans="1:17">
      <c r="A5">
        <v>3</v>
      </c>
      <c r="B5" t="s">
        <v>2546</v>
      </c>
      <c r="C5" t="s">
        <v>3680</v>
      </c>
      <c r="D5" t="s">
        <v>1940</v>
      </c>
      <c r="E5">
        <v>7</v>
      </c>
    </row>
  </sheetData>
  <mergeCells count="1">
    <mergeCell ref="A1:B1"/>
  </mergeCells>
  <phoneticPr fontId="2" type="noConversion"/>
  <conditionalFormatting sqref="C1">
    <cfRule type="duplicateValues" dxfId="75" priority="1"/>
  </conditionalFormatting>
  <hyperlinks>
    <hyperlink ref="F1" location="AS400清單!A1" display="回首頁" xr:uid="{00000000-0004-0000-9E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工作表161"/>
  <dimension ref="A1:E7"/>
  <sheetViews>
    <sheetView workbookViewId="0">
      <selection activeCell="B3" sqref="B3"/>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4721</v>
      </c>
      <c r="C1" t="s">
        <v>4722</v>
      </c>
      <c r="D1" t="s">
        <v>2511</v>
      </c>
      <c r="E1">
        <v>3</v>
      </c>
    </row>
    <row r="2" spans="1:5">
      <c r="A2">
        <v>2</v>
      </c>
      <c r="B2" t="s">
        <v>4723</v>
      </c>
      <c r="C2" t="s">
        <v>4724</v>
      </c>
      <c r="D2" t="s">
        <v>2511</v>
      </c>
      <c r="E2">
        <v>7</v>
      </c>
    </row>
    <row r="3" spans="1:5">
      <c r="A3">
        <v>3</v>
      </c>
      <c r="B3" t="s">
        <v>4725</v>
      </c>
      <c r="C3" t="s">
        <v>4726</v>
      </c>
      <c r="D3" t="s">
        <v>2511</v>
      </c>
      <c r="E3">
        <v>20</v>
      </c>
    </row>
    <row r="4" spans="1:5">
      <c r="A4">
        <v>4</v>
      </c>
      <c r="B4" t="s">
        <v>4727</v>
      </c>
      <c r="C4" t="s">
        <v>4728</v>
      </c>
      <c r="D4" t="s">
        <v>2511</v>
      </c>
      <c r="E4">
        <v>1</v>
      </c>
    </row>
    <row r="5" spans="1:5">
      <c r="A5">
        <v>5</v>
      </c>
      <c r="B5" t="s">
        <v>4729</v>
      </c>
      <c r="C5" t="s">
        <v>4730</v>
      </c>
      <c r="D5" t="s">
        <v>2504</v>
      </c>
      <c r="E5">
        <v>4</v>
      </c>
    </row>
    <row r="6" spans="1:5">
      <c r="A6">
        <v>6</v>
      </c>
      <c r="B6" t="s">
        <v>4731</v>
      </c>
      <c r="C6" t="s">
        <v>4732</v>
      </c>
      <c r="D6" t="s">
        <v>2504</v>
      </c>
      <c r="E6">
        <v>4</v>
      </c>
    </row>
    <row r="7" spans="1:5">
      <c r="A7">
        <v>7</v>
      </c>
      <c r="B7" t="s">
        <v>2546</v>
      </c>
      <c r="C7" t="s">
        <v>3646</v>
      </c>
      <c r="D7" t="s">
        <v>1940</v>
      </c>
      <c r="E7">
        <v>7</v>
      </c>
    </row>
  </sheetData>
  <phoneticPr fontId="2"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工作表162"/>
  <dimension ref="A1:E10"/>
  <sheetViews>
    <sheetView zoomScale="175" zoomScaleNormal="175" workbookViewId="0">
      <selection activeCell="E7" sqref="D7:E9"/>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2.44140625" bestFit="1" customWidth="1"/>
  </cols>
  <sheetData>
    <row r="1" spans="1:5">
      <c r="A1">
        <v>1</v>
      </c>
      <c r="B1" t="s">
        <v>3637</v>
      </c>
      <c r="C1" t="s">
        <v>3664</v>
      </c>
      <c r="D1" t="s">
        <v>2504</v>
      </c>
      <c r="E1">
        <v>3</v>
      </c>
    </row>
    <row r="2" spans="1:5">
      <c r="A2">
        <v>2</v>
      </c>
      <c r="B2" t="s">
        <v>4357</v>
      </c>
      <c r="C2" t="s">
        <v>3695</v>
      </c>
      <c r="D2" t="s">
        <v>2511</v>
      </c>
      <c r="E2">
        <v>4</v>
      </c>
    </row>
    <row r="3" spans="1:5">
      <c r="A3">
        <v>3</v>
      </c>
      <c r="B3" t="s">
        <v>4733</v>
      </c>
      <c r="C3" t="s">
        <v>4066</v>
      </c>
      <c r="D3" t="s">
        <v>2504</v>
      </c>
      <c r="E3">
        <v>1</v>
      </c>
    </row>
    <row r="4" spans="1:5">
      <c r="A4">
        <v>4</v>
      </c>
      <c r="B4" t="s">
        <v>4734</v>
      </c>
      <c r="C4" t="s">
        <v>4735</v>
      </c>
      <c r="D4" t="s">
        <v>2511</v>
      </c>
      <c r="E4">
        <v>5</v>
      </c>
    </row>
    <row r="5" spans="1:5">
      <c r="A5">
        <v>5</v>
      </c>
      <c r="B5" t="s">
        <v>4736</v>
      </c>
      <c r="C5" t="s">
        <v>4737</v>
      </c>
      <c r="D5" t="s">
        <v>2511</v>
      </c>
      <c r="E5">
        <v>5</v>
      </c>
    </row>
    <row r="6" spans="1:5">
      <c r="A6">
        <v>6</v>
      </c>
      <c r="B6" t="s">
        <v>4738</v>
      </c>
      <c r="C6" t="s">
        <v>4739</v>
      </c>
      <c r="D6" t="s">
        <v>2511</v>
      </c>
      <c r="E6">
        <v>2</v>
      </c>
    </row>
    <row r="7" spans="1:5">
      <c r="A7">
        <v>7</v>
      </c>
      <c r="B7" t="s">
        <v>4740</v>
      </c>
      <c r="C7" t="s">
        <v>4741</v>
      </c>
      <c r="D7" t="s">
        <v>2511</v>
      </c>
      <c r="E7">
        <v>5</v>
      </c>
    </row>
    <row r="8" spans="1:5">
      <c r="A8">
        <v>8</v>
      </c>
      <c r="B8" t="s">
        <v>4742</v>
      </c>
      <c r="C8" t="s">
        <v>4743</v>
      </c>
      <c r="D8" t="s">
        <v>2511</v>
      </c>
      <c r="E8">
        <v>5</v>
      </c>
    </row>
    <row r="9" spans="1:5">
      <c r="A9">
        <v>9</v>
      </c>
      <c r="B9" t="s">
        <v>4744</v>
      </c>
      <c r="C9" t="s">
        <v>4745</v>
      </c>
      <c r="D9" t="s">
        <v>2511</v>
      </c>
      <c r="E9">
        <v>2</v>
      </c>
    </row>
    <row r="10" spans="1:5">
      <c r="A10">
        <v>10</v>
      </c>
      <c r="B10" t="s">
        <v>2546</v>
      </c>
      <c r="C10" t="s">
        <v>3680</v>
      </c>
      <c r="D10" t="s">
        <v>1940</v>
      </c>
      <c r="E10">
        <v>7</v>
      </c>
    </row>
  </sheetData>
  <phoneticPr fontId="2"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工作表163"/>
  <dimension ref="A1:E11"/>
  <sheetViews>
    <sheetView workbookViewId="0"/>
  </sheetViews>
  <sheetFormatPr defaultRowHeight="16.2"/>
  <cols>
    <col min="1" max="1" width="3.44140625" bestFit="1" customWidth="1"/>
    <col min="2" max="2" width="16.109375" bestFit="1" customWidth="1"/>
    <col min="3" max="3" width="13.88671875" bestFit="1" customWidth="1"/>
    <col min="4" max="4" width="2.88671875" bestFit="1" customWidth="1"/>
    <col min="5" max="5" width="2.44140625" bestFit="1" customWidth="1"/>
  </cols>
  <sheetData>
    <row r="1" spans="1:5">
      <c r="A1">
        <v>1</v>
      </c>
      <c r="B1" t="s">
        <v>4357</v>
      </c>
      <c r="C1" t="s">
        <v>3695</v>
      </c>
      <c r="D1" t="s">
        <v>2511</v>
      </c>
      <c r="E1">
        <v>4</v>
      </c>
    </row>
    <row r="2" spans="1:5">
      <c r="A2">
        <v>2</v>
      </c>
      <c r="B2" t="s">
        <v>3637</v>
      </c>
      <c r="C2" t="s">
        <v>3664</v>
      </c>
      <c r="D2" t="s">
        <v>2504</v>
      </c>
      <c r="E2">
        <v>3</v>
      </c>
    </row>
    <row r="3" spans="1:5">
      <c r="A3">
        <v>3</v>
      </c>
      <c r="B3" t="s">
        <v>4733</v>
      </c>
      <c r="C3" t="s">
        <v>4066</v>
      </c>
      <c r="D3" t="s">
        <v>2504</v>
      </c>
      <c r="E3">
        <v>1</v>
      </c>
    </row>
    <row r="4" spans="1:5">
      <c r="A4">
        <v>4</v>
      </c>
      <c r="B4" t="s">
        <v>4746</v>
      </c>
      <c r="C4" t="s">
        <v>4747</v>
      </c>
      <c r="D4" t="s">
        <v>2511</v>
      </c>
      <c r="E4">
        <v>1</v>
      </c>
    </row>
    <row r="5" spans="1:5">
      <c r="A5">
        <v>5</v>
      </c>
      <c r="B5" t="s">
        <v>4734</v>
      </c>
      <c r="C5" t="s">
        <v>4735</v>
      </c>
      <c r="D5" t="s">
        <v>2511</v>
      </c>
      <c r="E5">
        <v>5</v>
      </c>
    </row>
    <row r="6" spans="1:5">
      <c r="A6">
        <v>6</v>
      </c>
      <c r="B6" t="s">
        <v>4736</v>
      </c>
      <c r="C6" t="s">
        <v>4737</v>
      </c>
      <c r="D6" t="s">
        <v>2511</v>
      </c>
      <c r="E6">
        <v>5</v>
      </c>
    </row>
    <row r="7" spans="1:5">
      <c r="A7">
        <v>7</v>
      </c>
      <c r="B7" t="s">
        <v>4738</v>
      </c>
      <c r="C7" t="s">
        <v>4739</v>
      </c>
      <c r="D7" t="s">
        <v>2511</v>
      </c>
      <c r="E7">
        <v>2</v>
      </c>
    </row>
    <row r="8" spans="1:5">
      <c r="A8">
        <v>8</v>
      </c>
      <c r="B8" t="s">
        <v>4740</v>
      </c>
      <c r="C8" t="s">
        <v>4741</v>
      </c>
      <c r="D8" t="s">
        <v>2511</v>
      </c>
      <c r="E8">
        <v>5</v>
      </c>
    </row>
    <row r="9" spans="1:5">
      <c r="A9">
        <v>9</v>
      </c>
      <c r="B9" t="s">
        <v>4742</v>
      </c>
      <c r="C9" t="s">
        <v>4743</v>
      </c>
      <c r="D9" t="s">
        <v>2511</v>
      </c>
      <c r="E9">
        <v>5</v>
      </c>
    </row>
    <row r="10" spans="1:5">
      <c r="A10">
        <v>10</v>
      </c>
      <c r="B10" t="s">
        <v>4744</v>
      </c>
      <c r="C10" t="s">
        <v>4745</v>
      </c>
      <c r="D10" t="s">
        <v>2511</v>
      </c>
      <c r="E10">
        <v>2</v>
      </c>
    </row>
    <row r="11" spans="1:5">
      <c r="A11">
        <v>11</v>
      </c>
      <c r="B11" t="s">
        <v>2546</v>
      </c>
      <c r="C11" t="s">
        <v>3680</v>
      </c>
      <c r="D11" t="s">
        <v>1940</v>
      </c>
      <c r="E11">
        <v>7</v>
      </c>
    </row>
  </sheetData>
  <phoneticPr fontId="2"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工作表164"/>
  <dimension ref="A1:E12"/>
  <sheetViews>
    <sheetView workbookViewId="0">
      <selection activeCell="B3" sqref="B3"/>
    </sheetView>
  </sheetViews>
  <sheetFormatPr defaultRowHeight="16.2"/>
  <cols>
    <col min="2" max="2" width="16.109375" bestFit="1" customWidth="1"/>
    <col min="3" max="3" width="13.88671875" bestFit="1" customWidth="1"/>
  </cols>
  <sheetData>
    <row r="1" spans="1:5">
      <c r="A1">
        <v>1</v>
      </c>
      <c r="B1" t="s">
        <v>4357</v>
      </c>
      <c r="C1" t="s">
        <v>3695</v>
      </c>
      <c r="D1" t="s">
        <v>2511</v>
      </c>
      <c r="E1">
        <v>4</v>
      </c>
    </row>
    <row r="2" spans="1:5">
      <c r="A2">
        <v>2</v>
      </c>
      <c r="B2" t="s">
        <v>3637</v>
      </c>
      <c r="C2" t="s">
        <v>3664</v>
      </c>
      <c r="D2" t="s">
        <v>2504</v>
      </c>
      <c r="E2">
        <v>3</v>
      </c>
    </row>
    <row r="3" spans="1:5">
      <c r="A3">
        <v>3</v>
      </c>
      <c r="B3" t="s">
        <v>4733</v>
      </c>
      <c r="C3" t="s">
        <v>4066</v>
      </c>
      <c r="D3" t="s">
        <v>2504</v>
      </c>
      <c r="E3">
        <v>1</v>
      </c>
    </row>
    <row r="4" spans="1:5">
      <c r="A4">
        <v>4</v>
      </c>
      <c r="B4" t="s">
        <v>4746</v>
      </c>
      <c r="C4" t="s">
        <v>4747</v>
      </c>
      <c r="D4" t="s">
        <v>2511</v>
      </c>
      <c r="E4">
        <v>1</v>
      </c>
    </row>
    <row r="5" spans="1:5">
      <c r="A5">
        <v>5</v>
      </c>
      <c r="B5" t="s">
        <v>3652</v>
      </c>
      <c r="C5" t="s">
        <v>3679</v>
      </c>
      <c r="D5" t="s">
        <v>2511</v>
      </c>
      <c r="E5">
        <v>1</v>
      </c>
    </row>
    <row r="6" spans="1:5">
      <c r="A6">
        <v>6</v>
      </c>
      <c r="B6" t="s">
        <v>4734</v>
      </c>
      <c r="C6" t="s">
        <v>4735</v>
      </c>
      <c r="D6" t="s">
        <v>2511</v>
      </c>
      <c r="E6">
        <v>5</v>
      </c>
    </row>
    <row r="7" spans="1:5">
      <c r="A7">
        <v>7</v>
      </c>
      <c r="B7" t="s">
        <v>4736</v>
      </c>
      <c r="C7" t="s">
        <v>4737</v>
      </c>
      <c r="D7" t="s">
        <v>2511</v>
      </c>
      <c r="E7">
        <v>5</v>
      </c>
    </row>
    <row r="8" spans="1:5">
      <c r="A8">
        <v>8</v>
      </c>
      <c r="B8" t="s">
        <v>4738</v>
      </c>
      <c r="C8" t="s">
        <v>4739</v>
      </c>
      <c r="D8" t="s">
        <v>2511</v>
      </c>
      <c r="E8">
        <v>2</v>
      </c>
    </row>
    <row r="9" spans="1:5">
      <c r="A9">
        <v>9</v>
      </c>
      <c r="B9" t="s">
        <v>4740</v>
      </c>
      <c r="C9" t="s">
        <v>4741</v>
      </c>
      <c r="D9" t="s">
        <v>2511</v>
      </c>
      <c r="E9">
        <v>5</v>
      </c>
    </row>
    <row r="10" spans="1:5">
      <c r="A10">
        <v>10</v>
      </c>
      <c r="B10" t="s">
        <v>4742</v>
      </c>
      <c r="C10" t="s">
        <v>4743</v>
      </c>
      <c r="D10" t="s">
        <v>2511</v>
      </c>
      <c r="E10">
        <v>5</v>
      </c>
    </row>
    <row r="11" spans="1:5">
      <c r="A11">
        <v>11</v>
      </c>
      <c r="B11" t="s">
        <v>4744</v>
      </c>
      <c r="C11" t="s">
        <v>4745</v>
      </c>
      <c r="D11" t="s">
        <v>2511</v>
      </c>
      <c r="E11">
        <v>2</v>
      </c>
    </row>
    <row r="12" spans="1:5">
      <c r="A12">
        <v>12</v>
      </c>
      <c r="B12" t="s">
        <v>2546</v>
      </c>
      <c r="C12" t="s">
        <v>3680</v>
      </c>
      <c r="D12" t="s">
        <v>1940</v>
      </c>
      <c r="E12">
        <v>7</v>
      </c>
    </row>
  </sheetData>
  <phoneticPr fontId="2"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工作表165"/>
  <dimension ref="A1:Q17"/>
  <sheetViews>
    <sheetView workbookViewId="0">
      <selection activeCell="F1" sqref="F1"/>
    </sheetView>
  </sheetViews>
  <sheetFormatPr defaultRowHeight="16.2"/>
  <cols>
    <col min="2" max="2" width="16.109375" bestFit="1" customWidth="1"/>
    <col min="3" max="3" width="13.88671875" bestFit="1" customWidth="1"/>
    <col min="10" max="10" width="12.33203125" customWidth="1"/>
    <col min="12" max="12" width="15.5546875" customWidth="1"/>
    <col min="17" max="17" width="15.44140625" customWidth="1"/>
  </cols>
  <sheetData>
    <row r="1" spans="1:17" s="2" customFormat="1">
      <c r="A1" s="105" t="s">
        <v>6922</v>
      </c>
      <c r="B1" s="105"/>
      <c r="C1" s="2" t="s">
        <v>6929</v>
      </c>
      <c r="D1" s="2" t="s">
        <v>6928</v>
      </c>
      <c r="F1" s="17" t="s">
        <v>7268</v>
      </c>
    </row>
    <row r="2" spans="1:17" s="2" customFormat="1">
      <c r="A2" s="62" t="s">
        <v>6923</v>
      </c>
      <c r="B2" s="62" t="s">
        <v>3211</v>
      </c>
      <c r="C2" s="62" t="s">
        <v>6924</v>
      </c>
      <c r="D2" s="62" t="s">
        <v>6925</v>
      </c>
      <c r="E2" s="62" t="s">
        <v>6841</v>
      </c>
      <c r="F2" s="62" t="s">
        <v>6725</v>
      </c>
      <c r="G2" s="62" t="s">
        <v>6842</v>
      </c>
      <c r="H2" s="63" t="s">
        <v>6919</v>
      </c>
      <c r="I2" s="63" t="s">
        <v>6843</v>
      </c>
      <c r="J2" s="63" t="s">
        <v>6926</v>
      </c>
      <c r="K2" s="63" t="s">
        <v>6920</v>
      </c>
      <c r="L2" s="63" t="s">
        <v>6721</v>
      </c>
      <c r="M2" s="63" t="s">
        <v>6927</v>
      </c>
      <c r="N2" s="63" t="s">
        <v>6918</v>
      </c>
      <c r="O2" s="63" t="s">
        <v>6841</v>
      </c>
      <c r="P2" s="63" t="s">
        <v>6725</v>
      </c>
      <c r="Q2" s="63" t="s">
        <v>6921</v>
      </c>
    </row>
    <row r="3" spans="1:17" ht="372.6">
      <c r="A3">
        <v>1</v>
      </c>
      <c r="B3" t="s">
        <v>3518</v>
      </c>
      <c r="C3" t="s">
        <v>3662</v>
      </c>
      <c r="D3" t="s">
        <v>2504</v>
      </c>
      <c r="E3">
        <v>4</v>
      </c>
      <c r="H3" s="30" t="s">
        <v>6964</v>
      </c>
      <c r="I3" s="30" t="s">
        <v>6935</v>
      </c>
      <c r="J3" t="s">
        <v>6966</v>
      </c>
      <c r="K3" s="30" t="s">
        <v>6965</v>
      </c>
      <c r="L3" t="s">
        <v>6930</v>
      </c>
      <c r="M3" t="s">
        <v>6931</v>
      </c>
      <c r="N3" t="s">
        <v>6932</v>
      </c>
      <c r="O3" t="s">
        <v>6933</v>
      </c>
      <c r="P3" t="s">
        <v>6934</v>
      </c>
      <c r="Q3" s="30"/>
    </row>
    <row r="4" spans="1:17" ht="48.6">
      <c r="A4">
        <v>2</v>
      </c>
      <c r="B4" t="s">
        <v>4748</v>
      </c>
      <c r="C4" t="s">
        <v>4749</v>
      </c>
      <c r="D4" t="s">
        <v>2504</v>
      </c>
      <c r="E4">
        <v>2</v>
      </c>
      <c r="I4" s="20"/>
      <c r="J4" s="20" t="s">
        <v>6962</v>
      </c>
      <c r="K4" s="30" t="s">
        <v>6963</v>
      </c>
      <c r="L4" t="s">
        <v>6936</v>
      </c>
      <c r="M4" t="s">
        <v>6937</v>
      </c>
      <c r="N4" t="s">
        <v>6731</v>
      </c>
      <c r="O4">
        <v>2</v>
      </c>
      <c r="P4">
        <v>0</v>
      </c>
      <c r="Q4" t="s">
        <v>6938</v>
      </c>
    </row>
    <row r="5" spans="1:17" ht="48.6">
      <c r="A5">
        <v>3</v>
      </c>
      <c r="B5" t="s">
        <v>4750</v>
      </c>
      <c r="C5" t="s">
        <v>4751</v>
      </c>
      <c r="D5" t="s">
        <v>2511</v>
      </c>
      <c r="E5">
        <v>1</v>
      </c>
      <c r="I5" s="20"/>
      <c r="J5" s="20" t="s">
        <v>6962</v>
      </c>
      <c r="K5" s="30" t="s">
        <v>6963</v>
      </c>
      <c r="L5" t="s">
        <v>6939</v>
      </c>
      <c r="M5" t="s">
        <v>6940</v>
      </c>
      <c r="N5" t="s">
        <v>6731</v>
      </c>
      <c r="O5">
        <v>1</v>
      </c>
      <c r="P5">
        <v>0</v>
      </c>
      <c r="Q5" t="s">
        <v>6938</v>
      </c>
    </row>
    <row r="6" spans="1:17" ht="48.6">
      <c r="A6">
        <v>4</v>
      </c>
      <c r="B6" t="s">
        <v>4752</v>
      </c>
      <c r="C6" t="s">
        <v>4753</v>
      </c>
      <c r="D6" t="s">
        <v>2511</v>
      </c>
      <c r="E6">
        <v>14</v>
      </c>
      <c r="I6" s="20"/>
      <c r="J6" s="20" t="s">
        <v>6962</v>
      </c>
      <c r="K6" s="30" t="s">
        <v>6963</v>
      </c>
      <c r="L6" t="s">
        <v>6941</v>
      </c>
      <c r="M6" t="s">
        <v>6942</v>
      </c>
      <c r="N6" t="s">
        <v>6742</v>
      </c>
      <c r="O6">
        <v>14</v>
      </c>
      <c r="P6">
        <v>0</v>
      </c>
    </row>
    <row r="7" spans="1:17" ht="48.6">
      <c r="A7">
        <v>5</v>
      </c>
      <c r="B7" t="s">
        <v>4754</v>
      </c>
      <c r="C7" t="s">
        <v>4755</v>
      </c>
      <c r="D7" t="s">
        <v>2511</v>
      </c>
      <c r="E7">
        <v>42</v>
      </c>
      <c r="I7" s="20"/>
      <c r="J7" s="20" t="s">
        <v>6962</v>
      </c>
      <c r="K7" s="30" t="s">
        <v>6963</v>
      </c>
      <c r="L7" t="s">
        <v>6943</v>
      </c>
      <c r="M7" t="s">
        <v>6944</v>
      </c>
      <c r="N7" t="s">
        <v>6742</v>
      </c>
      <c r="O7">
        <v>40</v>
      </c>
      <c r="P7">
        <v>0</v>
      </c>
    </row>
    <row r="8" spans="1:17" ht="48.6">
      <c r="A8">
        <v>6</v>
      </c>
      <c r="B8" t="s">
        <v>4756</v>
      </c>
      <c r="C8" t="s">
        <v>4757</v>
      </c>
      <c r="D8" t="s">
        <v>2511</v>
      </c>
      <c r="E8">
        <v>32</v>
      </c>
      <c r="I8" s="20"/>
      <c r="J8" s="20" t="s">
        <v>6962</v>
      </c>
      <c r="K8" s="30" t="s">
        <v>6963</v>
      </c>
      <c r="L8" t="s">
        <v>6945</v>
      </c>
      <c r="M8" t="s">
        <v>6946</v>
      </c>
      <c r="N8" t="s">
        <v>6742</v>
      </c>
      <c r="O8">
        <v>30</v>
      </c>
      <c r="P8">
        <v>0</v>
      </c>
    </row>
    <row r="9" spans="1:17" ht="48.6">
      <c r="A9">
        <v>7</v>
      </c>
      <c r="B9" t="s">
        <v>4758</v>
      </c>
      <c r="C9" t="s">
        <v>4759</v>
      </c>
      <c r="D9" t="s">
        <v>2511</v>
      </c>
      <c r="E9">
        <v>32</v>
      </c>
      <c r="I9" s="20"/>
      <c r="J9" s="20" t="s">
        <v>6962</v>
      </c>
      <c r="K9" s="30" t="s">
        <v>6963</v>
      </c>
      <c r="L9" t="s">
        <v>6947</v>
      </c>
      <c r="M9" t="s">
        <v>6948</v>
      </c>
      <c r="N9" t="s">
        <v>6742</v>
      </c>
      <c r="O9">
        <v>30</v>
      </c>
      <c r="P9">
        <v>0</v>
      </c>
    </row>
    <row r="10" spans="1:17" ht="372.6">
      <c r="A10">
        <v>8</v>
      </c>
      <c r="B10" t="s">
        <v>4760</v>
      </c>
      <c r="C10" t="s">
        <v>4263</v>
      </c>
      <c r="D10" t="s">
        <v>2511</v>
      </c>
      <c r="E10">
        <v>5</v>
      </c>
      <c r="I10" s="30" t="s">
        <v>6952</v>
      </c>
      <c r="J10" s="20" t="s">
        <v>6967</v>
      </c>
      <c r="K10" s="30" t="s">
        <v>6965</v>
      </c>
      <c r="L10" t="s">
        <v>6949</v>
      </c>
      <c r="M10" t="s">
        <v>6950</v>
      </c>
      <c r="N10" t="s">
        <v>6953</v>
      </c>
      <c r="O10" t="s">
        <v>6951</v>
      </c>
      <c r="P10" t="s">
        <v>6934</v>
      </c>
    </row>
    <row r="11" spans="1:17" ht="48.6">
      <c r="A11">
        <v>9</v>
      </c>
      <c r="B11" t="s">
        <v>4761</v>
      </c>
      <c r="C11" t="s">
        <v>4762</v>
      </c>
      <c r="D11" t="s">
        <v>2511</v>
      </c>
      <c r="E11">
        <v>14</v>
      </c>
      <c r="J11" s="20" t="s">
        <v>6962</v>
      </c>
      <c r="K11" s="30" t="s">
        <v>6963</v>
      </c>
      <c r="L11" t="s">
        <v>6954</v>
      </c>
      <c r="M11" t="s">
        <v>6955</v>
      </c>
      <c r="N11" t="s">
        <v>6742</v>
      </c>
      <c r="O11">
        <v>14</v>
      </c>
      <c r="P11">
        <v>0</v>
      </c>
    </row>
    <row r="12" spans="1:17" ht="48.6">
      <c r="A12">
        <v>10</v>
      </c>
      <c r="B12" t="s">
        <v>4763</v>
      </c>
      <c r="C12" t="s">
        <v>4764</v>
      </c>
      <c r="D12" t="s">
        <v>2511</v>
      </c>
      <c r="E12">
        <v>10</v>
      </c>
      <c r="J12" s="20" t="s">
        <v>6962</v>
      </c>
      <c r="K12" s="30" t="s">
        <v>6963</v>
      </c>
      <c r="L12" t="s">
        <v>6956</v>
      </c>
      <c r="M12" t="s">
        <v>4764</v>
      </c>
      <c r="N12" t="s">
        <v>6731</v>
      </c>
      <c r="O12">
        <v>10</v>
      </c>
      <c r="P12">
        <v>0</v>
      </c>
    </row>
    <row r="13" spans="1:17" ht="48.6">
      <c r="A13">
        <v>11</v>
      </c>
      <c r="B13" t="s">
        <v>4765</v>
      </c>
      <c r="C13" t="s">
        <v>4766</v>
      </c>
      <c r="D13" t="s">
        <v>2511</v>
      </c>
      <c r="E13">
        <v>3</v>
      </c>
      <c r="J13" s="20" t="s">
        <v>6962</v>
      </c>
      <c r="K13" s="30" t="s">
        <v>6963</v>
      </c>
      <c r="L13" t="s">
        <v>6957</v>
      </c>
      <c r="M13" t="s">
        <v>4766</v>
      </c>
      <c r="N13" t="s">
        <v>6731</v>
      </c>
      <c r="O13">
        <v>3</v>
      </c>
      <c r="P13">
        <v>0</v>
      </c>
      <c r="Q13" t="s">
        <v>6958</v>
      </c>
    </row>
    <row r="14" spans="1:17" ht="48.6">
      <c r="A14">
        <v>12</v>
      </c>
      <c r="B14" t="s">
        <v>4767</v>
      </c>
      <c r="C14" t="s">
        <v>4768</v>
      </c>
      <c r="D14" t="s">
        <v>2511</v>
      </c>
      <c r="E14">
        <v>4</v>
      </c>
      <c r="J14" s="20" t="s">
        <v>6962</v>
      </c>
      <c r="K14" s="30" t="s">
        <v>6963</v>
      </c>
      <c r="L14" t="s">
        <v>6959</v>
      </c>
      <c r="M14" t="s">
        <v>4768</v>
      </c>
      <c r="N14" t="s">
        <v>6731</v>
      </c>
      <c r="O14">
        <v>4</v>
      </c>
      <c r="P14">
        <v>0</v>
      </c>
    </row>
    <row r="15" spans="1:17" ht="48.6">
      <c r="A15">
        <v>13</v>
      </c>
      <c r="B15" t="s">
        <v>3554</v>
      </c>
      <c r="C15" t="s">
        <v>4769</v>
      </c>
      <c r="D15" t="s">
        <v>2504</v>
      </c>
      <c r="E15">
        <v>6</v>
      </c>
      <c r="J15" s="20" t="s">
        <v>6962</v>
      </c>
      <c r="K15" s="30" t="s">
        <v>6963</v>
      </c>
      <c r="L15" t="s">
        <v>6960</v>
      </c>
      <c r="M15" t="s">
        <v>3559</v>
      </c>
      <c r="N15" t="s">
        <v>6731</v>
      </c>
      <c r="O15">
        <v>6</v>
      </c>
      <c r="P15">
        <v>0</v>
      </c>
      <c r="Q15" t="s">
        <v>6938</v>
      </c>
    </row>
    <row r="16" spans="1:17" ht="48.6">
      <c r="A16">
        <v>14</v>
      </c>
      <c r="B16" t="s">
        <v>4770</v>
      </c>
      <c r="C16" t="s">
        <v>4771</v>
      </c>
      <c r="D16" t="s">
        <v>2504</v>
      </c>
      <c r="E16">
        <v>6</v>
      </c>
      <c r="J16" s="20" t="s">
        <v>6962</v>
      </c>
      <c r="K16" s="30" t="s">
        <v>6963</v>
      </c>
      <c r="L16" t="s">
        <v>6961</v>
      </c>
      <c r="M16" t="s">
        <v>4771</v>
      </c>
      <c r="N16" t="s">
        <v>6731</v>
      </c>
      <c r="O16">
        <v>7</v>
      </c>
      <c r="P16">
        <v>0</v>
      </c>
      <c r="Q16" t="s">
        <v>6938</v>
      </c>
    </row>
    <row r="17" spans="1:5">
      <c r="A17">
        <v>15</v>
      </c>
      <c r="B17" t="s">
        <v>2546</v>
      </c>
      <c r="C17" t="s">
        <v>3646</v>
      </c>
      <c r="D17" t="s">
        <v>1940</v>
      </c>
      <c r="E17">
        <v>7</v>
      </c>
    </row>
  </sheetData>
  <mergeCells count="1">
    <mergeCell ref="A1:B1"/>
  </mergeCells>
  <phoneticPr fontId="2" type="noConversion"/>
  <hyperlinks>
    <hyperlink ref="F1" location="AS400清單!A1" display="回首頁" xr:uid="{DC6F1F5D-7076-4AE3-89AA-AC14DD3D98F8}"/>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工作表166"/>
  <dimension ref="A1:E3"/>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4457</v>
      </c>
      <c r="C1" t="s">
        <v>4772</v>
      </c>
      <c r="D1" t="s">
        <v>2511</v>
      </c>
      <c r="E1">
        <v>1</v>
      </c>
    </row>
    <row r="2" spans="1:5">
      <c r="A2">
        <v>2</v>
      </c>
      <c r="B2" t="s">
        <v>4593</v>
      </c>
      <c r="C2" t="s">
        <v>4726</v>
      </c>
      <c r="D2" t="s">
        <v>2511</v>
      </c>
      <c r="E2">
        <v>12</v>
      </c>
    </row>
    <row r="3" spans="1:5">
      <c r="A3">
        <v>3</v>
      </c>
      <c r="B3" t="s">
        <v>2546</v>
      </c>
      <c r="C3" t="s">
        <v>3646</v>
      </c>
      <c r="D3" t="s">
        <v>1940</v>
      </c>
      <c r="E3">
        <v>7</v>
      </c>
    </row>
  </sheetData>
  <phoneticPr fontId="2"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工作表167"/>
  <dimension ref="A1:E2"/>
  <sheetViews>
    <sheetView workbookViewId="0">
      <selection activeCell="B1" sqref="B1"/>
    </sheetView>
  </sheetViews>
  <sheetFormatPr defaultRowHeight="16.2"/>
  <cols>
    <col min="2" max="2" width="16.109375" bestFit="1" customWidth="1"/>
    <col min="3" max="3" width="13.88671875" bestFit="1" customWidth="1"/>
  </cols>
  <sheetData>
    <row r="1" spans="1:5">
      <c r="A1">
        <v>1</v>
      </c>
      <c r="B1" t="s">
        <v>4773</v>
      </c>
      <c r="C1" t="s">
        <v>3012</v>
      </c>
      <c r="D1" t="s">
        <v>2511</v>
      </c>
      <c r="E1">
        <v>2</v>
      </c>
    </row>
    <row r="2" spans="1:5">
      <c r="A2">
        <v>2</v>
      </c>
      <c r="B2" t="s">
        <v>2546</v>
      </c>
      <c r="C2" t="s">
        <v>3680</v>
      </c>
      <c r="D2" t="s">
        <v>1940</v>
      </c>
      <c r="E2">
        <v>7</v>
      </c>
    </row>
  </sheetData>
  <phoneticPr fontId="2"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工作表168"/>
  <dimension ref="A1:E4"/>
  <sheetViews>
    <sheetView zoomScale="205" zoomScaleNormal="205" workbookViewId="0"/>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4774</v>
      </c>
      <c r="C1" t="s">
        <v>6361</v>
      </c>
      <c r="D1" t="s">
        <v>2511</v>
      </c>
      <c r="E1">
        <v>3</v>
      </c>
    </row>
    <row r="2" spans="1:5">
      <c r="A2">
        <v>2</v>
      </c>
      <c r="B2" t="s">
        <v>4775</v>
      </c>
      <c r="C2" t="s">
        <v>4776</v>
      </c>
      <c r="D2" t="s">
        <v>2511</v>
      </c>
      <c r="E2">
        <v>12</v>
      </c>
    </row>
    <row r="3" spans="1:5">
      <c r="A3">
        <v>3</v>
      </c>
      <c r="B3" t="s">
        <v>4777</v>
      </c>
      <c r="C3" t="s">
        <v>4778</v>
      </c>
      <c r="D3" t="s">
        <v>1940</v>
      </c>
      <c r="E3">
        <v>7</v>
      </c>
    </row>
    <row r="4" spans="1:5">
      <c r="A4">
        <v>4</v>
      </c>
      <c r="B4" t="s">
        <v>2546</v>
      </c>
      <c r="C4" t="s">
        <v>3494</v>
      </c>
      <c r="D4" t="s">
        <v>1940</v>
      </c>
      <c r="E4">
        <v>7</v>
      </c>
    </row>
  </sheetData>
  <phoneticPr fontId="2"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工作表169"/>
  <dimension ref="A1:Q5"/>
  <sheetViews>
    <sheetView workbookViewId="0">
      <selection activeCell="J4" sqref="J4"/>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17" s="2" customFormat="1">
      <c r="A1" s="105" t="s">
        <v>6710</v>
      </c>
      <c r="B1" s="105"/>
      <c r="C1" s="72" t="s">
        <v>5914</v>
      </c>
      <c r="D1" s="2" t="s">
        <v>8377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4779</v>
      </c>
      <c r="C3" t="s">
        <v>4780</v>
      </c>
      <c r="D3" t="s">
        <v>2504</v>
      </c>
      <c r="E3">
        <v>2</v>
      </c>
    </row>
    <row r="4" spans="1:17">
      <c r="A4">
        <v>2</v>
      </c>
      <c r="B4" t="s">
        <v>4781</v>
      </c>
      <c r="C4" t="s">
        <v>4782</v>
      </c>
      <c r="D4" t="s">
        <v>2511</v>
      </c>
      <c r="E4">
        <v>42</v>
      </c>
      <c r="J4" t="s">
        <v>6168</v>
      </c>
      <c r="K4" t="s">
        <v>6218</v>
      </c>
      <c r="L4" t="s">
        <v>8378</v>
      </c>
      <c r="M4" t="s">
        <v>4782</v>
      </c>
      <c r="N4" t="s">
        <v>6742</v>
      </c>
      <c r="O4">
        <v>40</v>
      </c>
      <c r="P4" s="60">
        <f>[1]DBD!P8</f>
        <v>0</v>
      </c>
    </row>
    <row r="5" spans="1:17">
      <c r="A5">
        <v>3</v>
      </c>
      <c r="B5" t="s">
        <v>2546</v>
      </c>
      <c r="C5" t="s">
        <v>3494</v>
      </c>
      <c r="D5" t="s">
        <v>1940</v>
      </c>
      <c r="E5">
        <v>7</v>
      </c>
    </row>
  </sheetData>
  <mergeCells count="1">
    <mergeCell ref="A1:B1"/>
  </mergeCells>
  <phoneticPr fontId="2" type="noConversion"/>
  <conditionalFormatting sqref="C1">
    <cfRule type="duplicateValues" dxfId="74" priority="1"/>
  </conditionalFormatting>
  <hyperlinks>
    <hyperlink ref="F1" location="AS400清單!A1" display="回首頁" xr:uid="{74B80DE1-8B3B-4EB5-8D4C-D7583F223034}"/>
  </hyperlinks>
  <pageMargins left="0.7" right="0.7" top="0.75" bottom="0.75" header="0.3" footer="0.3"/>
  <pageSetup orientation="portrait" r:id="rId1"/>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工作表170"/>
  <dimension ref="A1:E3"/>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4479</v>
      </c>
      <c r="C1" t="s">
        <v>3147</v>
      </c>
      <c r="D1" t="s">
        <v>2511</v>
      </c>
      <c r="E1">
        <v>6</v>
      </c>
    </row>
    <row r="2" spans="1:5">
      <c r="A2">
        <v>2</v>
      </c>
      <c r="B2" t="s">
        <v>4462</v>
      </c>
      <c r="C2" t="s">
        <v>3153</v>
      </c>
      <c r="D2" t="s">
        <v>2511</v>
      </c>
      <c r="E2">
        <v>12</v>
      </c>
    </row>
    <row r="3" spans="1:5">
      <c r="A3">
        <v>3</v>
      </c>
      <c r="B3" t="s">
        <v>2546</v>
      </c>
      <c r="C3" t="s">
        <v>3646</v>
      </c>
      <c r="D3" t="s">
        <v>1940</v>
      </c>
      <c r="E3">
        <v>7</v>
      </c>
    </row>
  </sheetData>
  <phoneticPr fontId="2"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工作表171"/>
  <dimension ref="A1:F4"/>
  <sheetViews>
    <sheetView workbookViewId="0">
      <selection activeCell="C3" sqref="C3"/>
    </sheetView>
  </sheetViews>
  <sheetFormatPr defaultRowHeight="16.2"/>
  <cols>
    <col min="2" max="2" width="16.109375" bestFit="1" customWidth="1"/>
    <col min="3" max="3" width="13.88671875" bestFit="1" customWidth="1"/>
  </cols>
  <sheetData>
    <row r="1" spans="1:6">
      <c r="A1">
        <v>1</v>
      </c>
      <c r="B1" t="s">
        <v>4783</v>
      </c>
      <c r="C1" t="s">
        <v>4139</v>
      </c>
      <c r="D1" t="s">
        <v>2504</v>
      </c>
      <c r="E1">
        <v>3</v>
      </c>
    </row>
    <row r="2" spans="1:6">
      <c r="A2">
        <v>2</v>
      </c>
      <c r="B2" t="s">
        <v>3763</v>
      </c>
      <c r="C2" t="s">
        <v>3737</v>
      </c>
      <c r="D2" t="s">
        <v>1940</v>
      </c>
      <c r="E2">
        <v>5</v>
      </c>
      <c r="F2">
        <v>3</v>
      </c>
    </row>
    <row r="3" spans="1:6">
      <c r="A3">
        <v>3</v>
      </c>
      <c r="B3" t="s">
        <v>4784</v>
      </c>
      <c r="C3" t="s">
        <v>4785</v>
      </c>
      <c r="D3" t="s">
        <v>1940</v>
      </c>
      <c r="E3">
        <v>20</v>
      </c>
      <c r="F3">
        <v>9</v>
      </c>
    </row>
    <row r="4" spans="1:6">
      <c r="A4">
        <v>4</v>
      </c>
      <c r="B4" t="s">
        <v>2546</v>
      </c>
      <c r="C4" t="s">
        <v>3680</v>
      </c>
      <c r="D4" t="s">
        <v>1940</v>
      </c>
      <c r="E4">
        <v>7</v>
      </c>
    </row>
  </sheetData>
  <phoneticPr fontId="2"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工作表172"/>
  <dimension ref="A1:Q6"/>
  <sheetViews>
    <sheetView workbookViewId="0">
      <selection activeCell="J3" sqref="J3:K5"/>
    </sheetView>
  </sheetViews>
  <sheetFormatPr defaultRowHeight="16.2"/>
  <cols>
    <col min="2" max="2" width="16.109375" bestFit="1" customWidth="1"/>
    <col min="3" max="3" width="9.44140625" bestFit="1" customWidth="1"/>
  </cols>
  <sheetData>
    <row r="1" spans="1:17" s="2" customFormat="1">
      <c r="A1" s="105" t="s">
        <v>6710</v>
      </c>
      <c r="B1" s="105"/>
      <c r="C1" s="20" t="s">
        <v>7322</v>
      </c>
      <c r="D1" s="2" t="s">
        <v>1594</v>
      </c>
      <c r="F1" s="17" t="s">
        <v>7296</v>
      </c>
    </row>
    <row r="2" spans="1:17" s="2" customFormat="1">
      <c r="A2" s="62" t="s">
        <v>6712</v>
      </c>
      <c r="B2" s="62" t="s">
        <v>3211</v>
      </c>
      <c r="C2" s="62" t="s">
        <v>6714</v>
      </c>
      <c r="D2" s="62" t="s">
        <v>6723</v>
      </c>
      <c r="E2" s="62" t="s">
        <v>6715</v>
      </c>
      <c r="F2" s="62" t="s">
        <v>6725</v>
      </c>
      <c r="G2" s="62" t="s">
        <v>7323</v>
      </c>
      <c r="H2" s="63" t="s">
        <v>7324</v>
      </c>
      <c r="I2" s="63" t="s">
        <v>6734</v>
      </c>
      <c r="J2" s="63" t="s">
        <v>6716</v>
      </c>
      <c r="K2" s="63" t="s">
        <v>7278</v>
      </c>
      <c r="L2" s="63" t="s">
        <v>6721</v>
      </c>
      <c r="M2" s="63" t="s">
        <v>6722</v>
      </c>
      <c r="N2" s="63" t="s">
        <v>7325</v>
      </c>
      <c r="O2" s="63" t="s">
        <v>6715</v>
      </c>
      <c r="P2" s="63" t="s">
        <v>6725</v>
      </c>
      <c r="Q2" s="63" t="s">
        <v>3280</v>
      </c>
    </row>
    <row r="3" spans="1:17">
      <c r="A3">
        <v>1</v>
      </c>
      <c r="B3" t="s">
        <v>3627</v>
      </c>
      <c r="C3" t="s">
        <v>4786</v>
      </c>
      <c r="D3" t="s">
        <v>2511</v>
      </c>
      <c r="E3">
        <v>6</v>
      </c>
      <c r="J3" t="s">
        <v>7331</v>
      </c>
      <c r="K3" t="s">
        <v>7332</v>
      </c>
      <c r="L3" t="s">
        <v>7326</v>
      </c>
      <c r="M3" t="s">
        <v>7327</v>
      </c>
      <c r="N3" t="s">
        <v>6731</v>
      </c>
      <c r="O3">
        <v>6</v>
      </c>
      <c r="P3">
        <v>0</v>
      </c>
    </row>
    <row r="4" spans="1:17">
      <c r="A4">
        <v>2</v>
      </c>
      <c r="B4" t="s">
        <v>4787</v>
      </c>
      <c r="C4" t="s">
        <v>4788</v>
      </c>
      <c r="D4" t="s">
        <v>2511</v>
      </c>
      <c r="E4">
        <v>12</v>
      </c>
      <c r="J4" t="s">
        <v>7331</v>
      </c>
      <c r="K4" t="s">
        <v>7332</v>
      </c>
      <c r="L4" t="s">
        <v>7328</v>
      </c>
      <c r="M4" t="s">
        <v>7329</v>
      </c>
      <c r="N4" t="s">
        <v>6742</v>
      </c>
      <c r="O4">
        <v>100</v>
      </c>
      <c r="P4">
        <v>0</v>
      </c>
    </row>
    <row r="5" spans="1:17">
      <c r="A5">
        <v>3</v>
      </c>
      <c r="B5" t="s">
        <v>3556</v>
      </c>
      <c r="C5" t="s">
        <v>3094</v>
      </c>
      <c r="D5" t="s">
        <v>2511</v>
      </c>
      <c r="E5">
        <v>42</v>
      </c>
      <c r="J5" t="s">
        <v>7331</v>
      </c>
      <c r="K5" t="s">
        <v>7332</v>
      </c>
      <c r="L5" t="s">
        <v>7330</v>
      </c>
      <c r="M5" t="s">
        <v>3094</v>
      </c>
      <c r="N5" t="s">
        <v>6742</v>
      </c>
      <c r="O5">
        <v>100</v>
      </c>
      <c r="P5">
        <v>0</v>
      </c>
    </row>
    <row r="6" spans="1:17">
      <c r="A6">
        <v>4</v>
      </c>
      <c r="B6" t="s">
        <v>2546</v>
      </c>
      <c r="C6" t="s">
        <v>3646</v>
      </c>
      <c r="D6" t="s">
        <v>1940</v>
      </c>
      <c r="E6">
        <v>7</v>
      </c>
    </row>
  </sheetData>
  <mergeCells count="1">
    <mergeCell ref="A1:B1"/>
  </mergeCells>
  <phoneticPr fontId="2" type="noConversion"/>
  <conditionalFormatting sqref="C1">
    <cfRule type="duplicateValues" dxfId="73" priority="1"/>
  </conditionalFormatting>
  <hyperlinks>
    <hyperlink ref="F1" location="AS400清單!A1" display="回首頁" xr:uid="{00000000-0004-0000-AA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工作表173"/>
  <dimension ref="A1:Q7"/>
  <sheetViews>
    <sheetView workbookViewId="0">
      <selection activeCell="L4" sqref="L4:M4"/>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2.44140625" bestFit="1" customWidth="1"/>
  </cols>
  <sheetData>
    <row r="1" spans="1:17" s="2" customFormat="1">
      <c r="A1" s="105" t="s">
        <v>6710</v>
      </c>
      <c r="B1" s="105"/>
      <c r="C1" s="72" t="s">
        <v>1591</v>
      </c>
      <c r="D1" s="2" t="s">
        <v>1592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4458</v>
      </c>
      <c r="C3" t="s">
        <v>3583</v>
      </c>
      <c r="D3" t="s">
        <v>2511</v>
      </c>
      <c r="E3">
        <v>6</v>
      </c>
      <c r="L3" t="s">
        <v>6793</v>
      </c>
      <c r="M3" t="s">
        <v>3071</v>
      </c>
      <c r="N3" t="s">
        <v>6731</v>
      </c>
      <c r="O3">
        <v>6</v>
      </c>
      <c r="P3">
        <v>0</v>
      </c>
    </row>
    <row r="4" spans="1:17" ht="48.6">
      <c r="A4">
        <v>2</v>
      </c>
      <c r="B4" t="s">
        <v>4789</v>
      </c>
      <c r="C4" t="s">
        <v>4790</v>
      </c>
      <c r="D4" t="s">
        <v>2511</v>
      </c>
      <c r="E4">
        <v>1</v>
      </c>
      <c r="G4" s="30" t="s">
        <v>9707</v>
      </c>
      <c r="H4" s="30" t="s">
        <v>9708</v>
      </c>
      <c r="J4" s="72"/>
      <c r="K4" s="72"/>
      <c r="L4" t="s">
        <v>9703</v>
      </c>
      <c r="M4" t="s">
        <v>9704</v>
      </c>
      <c r="N4" t="s">
        <v>6731</v>
      </c>
      <c r="O4">
        <v>1</v>
      </c>
      <c r="P4">
        <v>0</v>
      </c>
    </row>
    <row r="5" spans="1:17">
      <c r="A5">
        <v>3</v>
      </c>
      <c r="B5" t="s">
        <v>4791</v>
      </c>
      <c r="C5" t="s">
        <v>4792</v>
      </c>
      <c r="D5" t="s">
        <v>2504</v>
      </c>
      <c r="E5">
        <v>8</v>
      </c>
      <c r="H5" s="30"/>
      <c r="J5" s="72"/>
      <c r="K5" s="72"/>
      <c r="L5" t="s">
        <v>9702</v>
      </c>
      <c r="M5" t="s">
        <v>2834</v>
      </c>
      <c r="N5" t="s">
        <v>7402</v>
      </c>
      <c r="O5">
        <v>8</v>
      </c>
      <c r="P5">
        <v>0</v>
      </c>
    </row>
    <row r="6" spans="1:17">
      <c r="A6">
        <v>4</v>
      </c>
      <c r="B6" t="s">
        <v>4793</v>
      </c>
      <c r="C6" t="s">
        <v>4794</v>
      </c>
      <c r="D6" t="s">
        <v>2511</v>
      </c>
      <c r="E6">
        <v>1</v>
      </c>
      <c r="J6" s="72"/>
      <c r="K6" s="72"/>
      <c r="L6" t="s">
        <v>9705</v>
      </c>
      <c r="M6" t="s">
        <v>4794</v>
      </c>
      <c r="N6" t="s">
        <v>6731</v>
      </c>
      <c r="O6">
        <v>1</v>
      </c>
      <c r="P6">
        <v>0</v>
      </c>
      <c r="Q6" t="s">
        <v>9706</v>
      </c>
    </row>
    <row r="7" spans="1:17">
      <c r="A7">
        <v>5</v>
      </c>
      <c r="B7" t="s">
        <v>2546</v>
      </c>
      <c r="C7" t="s">
        <v>3680</v>
      </c>
      <c r="D7" t="s">
        <v>1940</v>
      </c>
      <c r="E7">
        <v>7</v>
      </c>
    </row>
  </sheetData>
  <mergeCells count="1">
    <mergeCell ref="A1:B1"/>
  </mergeCells>
  <phoneticPr fontId="2" type="noConversion"/>
  <conditionalFormatting sqref="C1">
    <cfRule type="duplicateValues" dxfId="72" priority="1"/>
  </conditionalFormatting>
  <hyperlinks>
    <hyperlink ref="F1" location="AS400清單!A1" display="回首頁" xr:uid="{4E455356-0A50-4083-9DF1-FAEEA876E9EB}"/>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工作表174"/>
  <dimension ref="A1:E4"/>
  <sheetViews>
    <sheetView workbookViewId="0">
      <selection activeCell="C3" sqref="C3"/>
    </sheetView>
  </sheetViews>
  <sheetFormatPr defaultRowHeight="16.2"/>
  <cols>
    <col min="2" max="2" width="16.109375" bestFit="1" customWidth="1"/>
    <col min="3" max="3" width="9.44140625" bestFit="1" customWidth="1"/>
  </cols>
  <sheetData>
    <row r="1" spans="1:5">
      <c r="A1">
        <v>1</v>
      </c>
      <c r="B1" t="s">
        <v>3627</v>
      </c>
      <c r="C1" t="s">
        <v>4786</v>
      </c>
      <c r="D1" t="s">
        <v>2511</v>
      </c>
      <c r="E1">
        <v>6</v>
      </c>
    </row>
    <row r="2" spans="1:5">
      <c r="A2">
        <v>2</v>
      </c>
      <c r="B2" t="s">
        <v>4787</v>
      </c>
      <c r="C2" t="s">
        <v>4788</v>
      </c>
      <c r="D2" t="s">
        <v>2511</v>
      </c>
      <c r="E2">
        <v>12</v>
      </c>
    </row>
    <row r="3" spans="1:5">
      <c r="A3">
        <v>3</v>
      </c>
      <c r="B3" t="s">
        <v>3556</v>
      </c>
      <c r="C3" t="s">
        <v>3094</v>
      </c>
      <c r="D3" t="s">
        <v>2511</v>
      </c>
      <c r="E3">
        <v>42</v>
      </c>
    </row>
    <row r="4" spans="1:5">
      <c r="A4">
        <v>4</v>
      </c>
      <c r="B4" t="s">
        <v>2546</v>
      </c>
      <c r="C4" t="s">
        <v>3646</v>
      </c>
      <c r="D4" t="s">
        <v>1940</v>
      </c>
      <c r="E4">
        <v>7</v>
      </c>
    </row>
  </sheetData>
  <phoneticPr fontId="2"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工作表175"/>
  <dimension ref="A1:Q6"/>
  <sheetViews>
    <sheetView workbookViewId="0">
      <selection activeCell="F1" sqref="F1"/>
    </sheetView>
  </sheetViews>
  <sheetFormatPr defaultRowHeight="16.2"/>
  <cols>
    <col min="1" max="1" width="2.44140625" bestFit="1" customWidth="1"/>
    <col min="2" max="2" width="16.109375" bestFit="1" customWidth="1"/>
    <col min="3" max="3" width="12.33203125" customWidth="1"/>
    <col min="4" max="4" width="2.88671875" bestFit="1" customWidth="1"/>
    <col min="5" max="5" width="3.44140625" bestFit="1" customWidth="1"/>
  </cols>
  <sheetData>
    <row r="1" spans="1:17" s="2" customFormat="1">
      <c r="A1" s="105" t="s">
        <v>6710</v>
      </c>
      <c r="B1" s="105"/>
      <c r="C1" s="72" t="s">
        <v>1595</v>
      </c>
      <c r="D1" s="2" t="s">
        <v>1596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3758</v>
      </c>
      <c r="D3" t="s">
        <v>2504</v>
      </c>
      <c r="E3">
        <v>7</v>
      </c>
      <c r="J3" t="s">
        <v>8394</v>
      </c>
      <c r="K3" t="s">
        <v>8395</v>
      </c>
      <c r="L3" t="s">
        <v>7160</v>
      </c>
      <c r="M3" t="s">
        <v>7686</v>
      </c>
      <c r="N3" t="s">
        <v>6762</v>
      </c>
      <c r="O3">
        <v>7</v>
      </c>
      <c r="P3">
        <v>0</v>
      </c>
    </row>
    <row r="4" spans="1:17">
      <c r="A4">
        <v>2</v>
      </c>
      <c r="B4" t="s">
        <v>3452</v>
      </c>
      <c r="C4" t="s">
        <v>3759</v>
      </c>
      <c r="D4" t="s">
        <v>2504</v>
      </c>
      <c r="E4">
        <v>3</v>
      </c>
    </row>
    <row r="5" spans="1:17">
      <c r="A5">
        <v>3</v>
      </c>
      <c r="B5" t="s">
        <v>3556</v>
      </c>
      <c r="C5" t="s">
        <v>3094</v>
      </c>
      <c r="D5" t="s">
        <v>2511</v>
      </c>
      <c r="E5">
        <v>42</v>
      </c>
    </row>
    <row r="6" spans="1:17">
      <c r="A6">
        <v>4</v>
      </c>
      <c r="B6" t="s">
        <v>2546</v>
      </c>
      <c r="C6" t="s">
        <v>3646</v>
      </c>
      <c r="D6" t="s">
        <v>1940</v>
      </c>
      <c r="E6">
        <v>7</v>
      </c>
    </row>
  </sheetData>
  <mergeCells count="1">
    <mergeCell ref="A1:B1"/>
  </mergeCells>
  <phoneticPr fontId="2" type="noConversion"/>
  <conditionalFormatting sqref="C1">
    <cfRule type="duplicateValues" dxfId="71" priority="1"/>
  </conditionalFormatting>
  <hyperlinks>
    <hyperlink ref="F1" location="AS400清單!A1" display="回首頁" xr:uid="{B97C4FC4-A0CE-4119-AB5C-8A1F1B202665}"/>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工作表176"/>
  <dimension ref="A1:Q8"/>
  <sheetViews>
    <sheetView workbookViewId="0">
      <selection activeCell="G1" sqref="G1"/>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 min="8" max="8" width="41" customWidth="1"/>
  </cols>
  <sheetData>
    <row r="1" spans="1:17" s="2" customFormat="1">
      <c r="A1" s="105" t="s">
        <v>6710</v>
      </c>
      <c r="B1" s="105"/>
      <c r="C1" s="2" t="s">
        <v>9797</v>
      </c>
      <c r="D1" s="2" t="s">
        <v>586</v>
      </c>
      <c r="G1" s="17" t="s">
        <v>7268</v>
      </c>
    </row>
    <row r="2" spans="1:17" s="2" customFormat="1">
      <c r="A2" s="62" t="s">
        <v>6712</v>
      </c>
      <c r="B2" s="62" t="s">
        <v>6994</v>
      </c>
      <c r="C2" s="62" t="s">
        <v>6714</v>
      </c>
      <c r="D2" s="62" t="s">
        <v>6723</v>
      </c>
      <c r="E2" s="62" t="s">
        <v>6715</v>
      </c>
      <c r="F2" s="62" t="s">
        <v>6725</v>
      </c>
      <c r="G2" s="62" t="s">
        <v>6728</v>
      </c>
      <c r="H2" s="63" t="s">
        <v>6735</v>
      </c>
      <c r="I2" s="63" t="s">
        <v>6734</v>
      </c>
      <c r="J2" s="63" t="s">
        <v>6716</v>
      </c>
      <c r="K2" s="63" t="s">
        <v>6717</v>
      </c>
      <c r="L2" s="63" t="s">
        <v>6995</v>
      </c>
      <c r="M2" s="63" t="s">
        <v>6996</v>
      </c>
      <c r="N2" s="63" t="s">
        <v>6723</v>
      </c>
      <c r="O2" s="63" t="s">
        <v>6715</v>
      </c>
      <c r="P2" s="63" t="s">
        <v>6997</v>
      </c>
      <c r="Q2" s="63" t="s">
        <v>3280</v>
      </c>
    </row>
    <row r="3" spans="1:17" ht="113.4">
      <c r="A3">
        <v>1</v>
      </c>
      <c r="B3" t="s">
        <v>4302</v>
      </c>
      <c r="C3" t="s">
        <v>4245</v>
      </c>
      <c r="D3" t="s">
        <v>2504</v>
      </c>
      <c r="E3">
        <v>1</v>
      </c>
      <c r="I3" s="30" t="s">
        <v>10687</v>
      </c>
      <c r="J3" t="s">
        <v>10677</v>
      </c>
      <c r="K3" t="s">
        <v>10678</v>
      </c>
      <c r="L3" t="s">
        <v>10679</v>
      </c>
      <c r="M3" t="s">
        <v>10681</v>
      </c>
      <c r="N3" t="s">
        <v>8433</v>
      </c>
      <c r="O3" t="s">
        <v>10683</v>
      </c>
      <c r="P3" t="s">
        <v>6768</v>
      </c>
      <c r="Q3" t="s">
        <v>6998</v>
      </c>
    </row>
    <row r="4" spans="1:17" ht="113.4">
      <c r="A4">
        <v>2</v>
      </c>
      <c r="B4" t="s">
        <v>4303</v>
      </c>
      <c r="C4" t="s">
        <v>4246</v>
      </c>
      <c r="D4" t="s">
        <v>2504</v>
      </c>
      <c r="E4">
        <v>2</v>
      </c>
      <c r="I4" s="30" t="s">
        <v>10687</v>
      </c>
      <c r="J4" s="20" t="s">
        <v>10677</v>
      </c>
      <c r="K4" s="20" t="s">
        <v>10678</v>
      </c>
      <c r="L4" t="s">
        <v>10680</v>
      </c>
      <c r="M4" t="s">
        <v>10682</v>
      </c>
      <c r="N4" t="s">
        <v>8433</v>
      </c>
      <c r="O4" t="s">
        <v>10406</v>
      </c>
      <c r="P4" t="s">
        <v>6768</v>
      </c>
      <c r="Q4" t="s">
        <v>6998</v>
      </c>
    </row>
    <row r="5" spans="1:17" ht="340.2">
      <c r="A5">
        <v>3</v>
      </c>
      <c r="B5" t="s">
        <v>4795</v>
      </c>
      <c r="C5" t="s">
        <v>4796</v>
      </c>
      <c r="D5" t="s">
        <v>2511</v>
      </c>
      <c r="E5">
        <v>16</v>
      </c>
      <c r="H5" s="30" t="s">
        <v>9796</v>
      </c>
      <c r="J5" s="20" t="s">
        <v>6188</v>
      </c>
      <c r="K5" s="20" t="s">
        <v>6242</v>
      </c>
      <c r="L5" t="s">
        <v>6999</v>
      </c>
      <c r="M5" t="s">
        <v>7000</v>
      </c>
      <c r="N5" t="s">
        <v>6742</v>
      </c>
      <c r="O5">
        <v>20</v>
      </c>
      <c r="Q5" s="30"/>
    </row>
    <row r="6" spans="1:17">
      <c r="A6">
        <v>4</v>
      </c>
      <c r="B6" t="s">
        <v>4797</v>
      </c>
      <c r="C6" t="s">
        <v>4798</v>
      </c>
      <c r="D6" t="s">
        <v>2504</v>
      </c>
      <c r="E6">
        <v>7</v>
      </c>
      <c r="J6" s="72" t="s">
        <v>10677</v>
      </c>
      <c r="K6" s="72" t="s">
        <v>10678</v>
      </c>
      <c r="L6" t="s">
        <v>10684</v>
      </c>
      <c r="M6" t="s">
        <v>10685</v>
      </c>
      <c r="N6" t="s">
        <v>7091</v>
      </c>
      <c r="O6" t="s">
        <v>10671</v>
      </c>
      <c r="P6" t="s">
        <v>6768</v>
      </c>
      <c r="Q6" t="s">
        <v>6998</v>
      </c>
    </row>
    <row r="7" spans="1:17">
      <c r="A7">
        <v>5</v>
      </c>
      <c r="B7" t="s">
        <v>4799</v>
      </c>
      <c r="C7" t="s">
        <v>4800</v>
      </c>
      <c r="D7" t="s">
        <v>2511</v>
      </c>
      <c r="E7">
        <v>2</v>
      </c>
      <c r="J7" s="20" t="s">
        <v>6188</v>
      </c>
      <c r="K7" s="20" t="s">
        <v>6242</v>
      </c>
      <c r="L7" t="s">
        <v>7001</v>
      </c>
      <c r="M7" t="s">
        <v>7002</v>
      </c>
      <c r="N7" t="s">
        <v>6731</v>
      </c>
      <c r="O7">
        <v>2</v>
      </c>
      <c r="P7">
        <v>0</v>
      </c>
      <c r="Q7" t="s">
        <v>6998</v>
      </c>
    </row>
    <row r="8" spans="1:17">
      <c r="A8">
        <v>6</v>
      </c>
      <c r="B8" t="s">
        <v>2546</v>
      </c>
      <c r="C8" t="s">
        <v>3789</v>
      </c>
      <c r="D8" t="s">
        <v>1940</v>
      </c>
      <c r="E8">
        <v>7</v>
      </c>
    </row>
  </sheetData>
  <mergeCells count="1">
    <mergeCell ref="A1:B1"/>
  </mergeCells>
  <phoneticPr fontId="2" type="noConversion"/>
  <hyperlinks>
    <hyperlink ref="G1" location="AS400清單!A1" display="回首頁" xr:uid="{244D4FFA-0D26-4711-B9BD-AF84C13D97EA}"/>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工作表177"/>
  <dimension ref="A1:Q6"/>
  <sheetViews>
    <sheetView workbookViewId="0">
      <selection activeCell="I3" sqref="I3"/>
    </sheetView>
  </sheetViews>
  <sheetFormatPr defaultRowHeight="16.2"/>
  <cols>
    <col min="1" max="1" width="2.44140625" bestFit="1" customWidth="1"/>
    <col min="2" max="3" width="16.109375" bestFit="1" customWidth="1"/>
    <col min="4" max="4" width="2.88671875" bestFit="1" customWidth="1"/>
    <col min="5" max="5" width="3.44140625" bestFit="1" customWidth="1"/>
    <col min="7" max="7" width="23.44140625" customWidth="1"/>
    <col min="8" max="8" width="33.109375" customWidth="1"/>
    <col min="9" max="9" width="35.5546875" customWidth="1"/>
  </cols>
  <sheetData>
    <row r="1" spans="1:17" s="2" customFormat="1">
      <c r="A1" s="105" t="s">
        <v>6710</v>
      </c>
      <c r="B1" s="105"/>
      <c r="C1" s="2" t="s">
        <v>7009</v>
      </c>
      <c r="D1" s="2" t="s">
        <v>7008</v>
      </c>
    </row>
    <row r="2" spans="1:17" s="2" customFormat="1">
      <c r="A2" s="62" t="s">
        <v>6712</v>
      </c>
      <c r="B2" s="62" t="s">
        <v>3211</v>
      </c>
      <c r="C2" s="62" t="s">
        <v>6714</v>
      </c>
      <c r="D2" s="62" t="s">
        <v>7003</v>
      </c>
      <c r="E2" s="62" t="s">
        <v>6715</v>
      </c>
      <c r="F2" s="62" t="s">
        <v>7004</v>
      </c>
      <c r="G2" s="62" t="s">
        <v>7005</v>
      </c>
      <c r="H2" s="63" t="s">
        <v>7006</v>
      </c>
      <c r="I2" s="63" t="s">
        <v>7007</v>
      </c>
      <c r="J2" s="63" t="s">
        <v>6716</v>
      </c>
      <c r="K2" s="63" t="s">
        <v>6717</v>
      </c>
      <c r="L2" s="63" t="s">
        <v>6721</v>
      </c>
      <c r="M2" s="63" t="s">
        <v>6722</v>
      </c>
      <c r="N2" s="63" t="s">
        <v>6723</v>
      </c>
      <c r="O2" s="63" t="s">
        <v>6715</v>
      </c>
      <c r="P2" s="63" t="s">
        <v>6725</v>
      </c>
      <c r="Q2" s="63" t="s">
        <v>3280</v>
      </c>
    </row>
    <row r="3" spans="1:17" ht="409.6">
      <c r="A3">
        <v>1</v>
      </c>
      <c r="B3" t="s">
        <v>4801</v>
      </c>
      <c r="C3" t="s">
        <v>4802</v>
      </c>
      <c r="D3" t="s">
        <v>2504</v>
      </c>
      <c r="E3">
        <v>2</v>
      </c>
      <c r="G3" s="30" t="s">
        <v>7903</v>
      </c>
      <c r="H3" s="30" t="s">
        <v>7015</v>
      </c>
      <c r="I3" s="20" t="s">
        <v>7016</v>
      </c>
      <c r="J3" t="s">
        <v>6189</v>
      </c>
      <c r="K3" t="s">
        <v>6243</v>
      </c>
      <c r="L3" t="s">
        <v>7010</v>
      </c>
      <c r="M3" t="s">
        <v>7011</v>
      </c>
      <c r="N3" t="s">
        <v>6731</v>
      </c>
      <c r="O3">
        <v>2</v>
      </c>
      <c r="P3">
        <v>0</v>
      </c>
      <c r="Q3" s="30"/>
    </row>
    <row r="4" spans="1:17">
      <c r="A4">
        <v>2</v>
      </c>
      <c r="B4" t="s">
        <v>4803</v>
      </c>
      <c r="C4" t="s">
        <v>4804</v>
      </c>
      <c r="D4" t="s">
        <v>2511</v>
      </c>
      <c r="E4">
        <v>32</v>
      </c>
      <c r="J4" s="20" t="s">
        <v>6189</v>
      </c>
      <c r="K4" s="20" t="s">
        <v>6243</v>
      </c>
      <c r="L4" t="s">
        <v>7012</v>
      </c>
      <c r="M4" t="s">
        <v>4804</v>
      </c>
      <c r="N4" t="s">
        <v>6742</v>
      </c>
      <c r="O4">
        <v>30</v>
      </c>
      <c r="P4">
        <v>0</v>
      </c>
    </row>
    <row r="5" spans="1:17">
      <c r="A5">
        <v>3</v>
      </c>
      <c r="B5" t="s">
        <v>4805</v>
      </c>
      <c r="C5" t="s">
        <v>4806</v>
      </c>
      <c r="D5" t="s">
        <v>2511</v>
      </c>
      <c r="E5">
        <v>2</v>
      </c>
      <c r="J5" s="20" t="s">
        <v>6189</v>
      </c>
      <c r="K5" s="20" t="s">
        <v>6243</v>
      </c>
      <c r="L5" t="s">
        <v>7013</v>
      </c>
      <c r="M5" t="s">
        <v>7014</v>
      </c>
      <c r="N5" t="s">
        <v>6731</v>
      </c>
      <c r="O5">
        <v>2</v>
      </c>
      <c r="P5">
        <v>0</v>
      </c>
    </row>
    <row r="6" spans="1:17">
      <c r="A6">
        <v>4</v>
      </c>
      <c r="B6" t="s">
        <v>2546</v>
      </c>
      <c r="C6" t="s">
        <v>3477</v>
      </c>
      <c r="D6" t="s">
        <v>1940</v>
      </c>
      <c r="E6">
        <v>7</v>
      </c>
    </row>
  </sheetData>
  <mergeCells count="1">
    <mergeCell ref="A1:B1"/>
  </mergeCells>
  <phoneticPr fontId="2"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工作表178"/>
  <dimension ref="A1:Q7"/>
  <sheetViews>
    <sheetView workbookViewId="0">
      <selection activeCell="L6" sqref="L6"/>
    </sheetView>
  </sheetViews>
  <sheetFormatPr defaultRowHeight="16.2"/>
  <cols>
    <col min="1" max="1" width="2.44140625" bestFit="1" customWidth="1"/>
    <col min="2" max="2" width="16.109375" bestFit="1" customWidth="1"/>
    <col min="3" max="3" width="11" customWidth="1"/>
    <col min="4" max="4" width="2.88671875" bestFit="1" customWidth="1"/>
    <col min="5" max="6" width="2.44140625" bestFit="1" customWidth="1"/>
  </cols>
  <sheetData>
    <row r="1" spans="1:17" s="2" customFormat="1">
      <c r="A1" s="105" t="s">
        <v>7308</v>
      </c>
      <c r="B1" s="105"/>
      <c r="C1" s="20" t="s">
        <v>5919</v>
      </c>
      <c r="D1" s="2" t="s">
        <v>119</v>
      </c>
      <c r="F1" s="17" t="s">
        <v>7296</v>
      </c>
    </row>
    <row r="2" spans="1:17" s="2" customFormat="1">
      <c r="A2" s="62" t="s">
        <v>6712</v>
      </c>
      <c r="B2" s="62" t="s">
        <v>7309</v>
      </c>
      <c r="C2" s="62" t="s">
        <v>7310</v>
      </c>
      <c r="D2" s="62" t="s">
        <v>7311</v>
      </c>
      <c r="E2" s="62" t="s">
        <v>7312</v>
      </c>
      <c r="F2" s="62" t="s">
        <v>7313</v>
      </c>
      <c r="G2" s="62" t="s">
        <v>7314</v>
      </c>
      <c r="H2" s="63" t="s">
        <v>7315</v>
      </c>
      <c r="I2" s="63" t="s">
        <v>7316</v>
      </c>
      <c r="J2" s="63" t="s">
        <v>7317</v>
      </c>
      <c r="K2" s="63" t="s">
        <v>7318</v>
      </c>
      <c r="L2" s="63" t="s">
        <v>7319</v>
      </c>
      <c r="M2" s="63" t="s">
        <v>7320</v>
      </c>
      <c r="N2" s="63" t="s">
        <v>6723</v>
      </c>
      <c r="O2" s="63" t="s">
        <v>7312</v>
      </c>
      <c r="P2" s="63" t="s">
        <v>7313</v>
      </c>
      <c r="Q2" s="63" t="s">
        <v>3280</v>
      </c>
    </row>
    <row r="3" spans="1:17">
      <c r="A3">
        <v>1</v>
      </c>
      <c r="B3" t="s">
        <v>4807</v>
      </c>
      <c r="C3" t="s">
        <v>4808</v>
      </c>
      <c r="D3" t="s">
        <v>2511</v>
      </c>
      <c r="E3">
        <v>2</v>
      </c>
    </row>
    <row r="4" spans="1:17">
      <c r="A4">
        <v>2</v>
      </c>
      <c r="B4" t="s">
        <v>4809</v>
      </c>
      <c r="C4" t="s">
        <v>3870</v>
      </c>
      <c r="D4" t="s">
        <v>2504</v>
      </c>
      <c r="E4">
        <v>3</v>
      </c>
    </row>
    <row r="5" spans="1:17">
      <c r="A5">
        <v>3</v>
      </c>
      <c r="B5" t="s">
        <v>4810</v>
      </c>
      <c r="C5" t="s">
        <v>2834</v>
      </c>
      <c r="D5" t="s">
        <v>2504</v>
      </c>
      <c r="E5">
        <v>8</v>
      </c>
      <c r="I5" t="s">
        <v>7802</v>
      </c>
      <c r="J5" t="s">
        <v>7797</v>
      </c>
      <c r="K5" t="s">
        <v>7798</v>
      </c>
      <c r="L5" t="s">
        <v>7799</v>
      </c>
      <c r="M5" t="s">
        <v>7800</v>
      </c>
      <c r="N5" t="s">
        <v>7801</v>
      </c>
      <c r="O5" t="s">
        <v>7127</v>
      </c>
      <c r="P5" t="s">
        <v>6768</v>
      </c>
    </row>
    <row r="6" spans="1:17" ht="64.8">
      <c r="A6">
        <v>4</v>
      </c>
      <c r="B6" t="s">
        <v>4811</v>
      </c>
      <c r="C6" t="s">
        <v>4812</v>
      </c>
      <c r="D6" t="s">
        <v>1940</v>
      </c>
      <c r="E6">
        <v>5</v>
      </c>
      <c r="F6">
        <v>3</v>
      </c>
      <c r="I6" s="30" t="s">
        <v>7808</v>
      </c>
      <c r="J6" t="s">
        <v>7797</v>
      </c>
      <c r="K6" t="s">
        <v>7798</v>
      </c>
      <c r="L6" t="s">
        <v>7805</v>
      </c>
      <c r="M6" t="s">
        <v>7806</v>
      </c>
      <c r="N6" t="s">
        <v>7091</v>
      </c>
      <c r="O6" t="s">
        <v>7807</v>
      </c>
      <c r="P6" t="s">
        <v>6933</v>
      </c>
    </row>
    <row r="7" spans="1:17">
      <c r="A7">
        <v>5</v>
      </c>
      <c r="B7" t="s">
        <v>2546</v>
      </c>
      <c r="C7" t="s">
        <v>3646</v>
      </c>
      <c r="D7" t="s">
        <v>1940</v>
      </c>
      <c r="E7">
        <v>7</v>
      </c>
    </row>
  </sheetData>
  <mergeCells count="1">
    <mergeCell ref="A1:B1"/>
  </mergeCells>
  <phoneticPr fontId="2" type="noConversion"/>
  <conditionalFormatting sqref="C1">
    <cfRule type="duplicateValues" dxfId="70" priority="1"/>
  </conditionalFormatting>
  <hyperlinks>
    <hyperlink ref="F1" location="AS400清單!A1" display="回首頁" xr:uid="{00000000-0004-0000-B0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工作表179"/>
  <dimension ref="A1:Q8"/>
  <sheetViews>
    <sheetView workbookViewId="0">
      <selection activeCell="I7" sqref="I7"/>
    </sheetView>
  </sheetViews>
  <sheetFormatPr defaultRowHeight="16.2"/>
  <cols>
    <col min="1" max="1" width="4.5546875" customWidth="1"/>
    <col min="2" max="2" width="16.109375" bestFit="1" customWidth="1"/>
    <col min="3" max="3" width="9.44140625" bestFit="1" customWidth="1"/>
    <col min="4" max="4" width="2.88671875" bestFit="1" customWidth="1"/>
    <col min="5" max="5" width="3.44140625" bestFit="1" customWidth="1"/>
    <col min="7" max="7" width="13.77734375" customWidth="1"/>
    <col min="8" max="8" width="12.6640625" customWidth="1"/>
    <col min="9" max="9" width="28.88671875" customWidth="1"/>
    <col min="12" max="12" width="25.88671875" customWidth="1"/>
  </cols>
  <sheetData>
    <row r="1" spans="1:17" s="2" customFormat="1">
      <c r="A1" s="105" t="s">
        <v>6710</v>
      </c>
      <c r="B1" s="105"/>
      <c r="C1" s="2" t="s">
        <v>7024</v>
      </c>
      <c r="D1" s="2" t="s">
        <v>7023</v>
      </c>
    </row>
    <row r="2" spans="1:17" s="2" customFormat="1">
      <c r="A2" s="62" t="s">
        <v>6712</v>
      </c>
      <c r="B2" s="62" t="s">
        <v>7017</v>
      </c>
      <c r="C2" s="62" t="s">
        <v>6714</v>
      </c>
      <c r="D2" s="62" t="s">
        <v>7018</v>
      </c>
      <c r="E2" s="62" t="s">
        <v>7019</v>
      </c>
      <c r="F2" s="62" t="s">
        <v>7020</v>
      </c>
      <c r="G2" s="62" t="s">
        <v>6728</v>
      </c>
      <c r="H2" s="63" t="s">
        <v>7021</v>
      </c>
      <c r="I2" s="63" t="s">
        <v>6734</v>
      </c>
      <c r="J2" s="63" t="s">
        <v>6716</v>
      </c>
      <c r="K2" s="63" t="s">
        <v>6717</v>
      </c>
      <c r="L2" s="63" t="s">
        <v>6721</v>
      </c>
      <c r="M2" s="63" t="s">
        <v>6722</v>
      </c>
      <c r="N2" s="63" t="s">
        <v>6723</v>
      </c>
      <c r="O2" s="63" t="s">
        <v>6715</v>
      </c>
      <c r="P2" s="63" t="s">
        <v>7020</v>
      </c>
      <c r="Q2" s="63" t="s">
        <v>7022</v>
      </c>
    </row>
    <row r="3" spans="1:17" ht="32.4">
      <c r="A3">
        <v>1</v>
      </c>
      <c r="B3" t="s">
        <v>4813</v>
      </c>
      <c r="C3" t="s">
        <v>4814</v>
      </c>
      <c r="D3" t="s">
        <v>2511</v>
      </c>
      <c r="E3">
        <v>1</v>
      </c>
      <c r="G3" s="30" t="s">
        <v>9799</v>
      </c>
      <c r="H3" s="30" t="s">
        <v>9798</v>
      </c>
      <c r="J3" t="s">
        <v>6190</v>
      </c>
      <c r="K3" t="s">
        <v>6244</v>
      </c>
      <c r="L3" t="s">
        <v>7025</v>
      </c>
      <c r="M3" t="s">
        <v>4814</v>
      </c>
      <c r="N3" t="s">
        <v>6731</v>
      </c>
      <c r="O3">
        <v>1</v>
      </c>
      <c r="P3">
        <v>0</v>
      </c>
    </row>
    <row r="4" spans="1:17" ht="259.2">
      <c r="A4">
        <v>2</v>
      </c>
      <c r="B4" t="s">
        <v>4815</v>
      </c>
      <c r="C4" t="s">
        <v>4816</v>
      </c>
      <c r="D4" t="s">
        <v>2511</v>
      </c>
      <c r="E4">
        <v>2</v>
      </c>
      <c r="G4" s="30" t="s">
        <v>9800</v>
      </c>
      <c r="H4" s="30" t="s">
        <v>9800</v>
      </c>
      <c r="J4" t="s">
        <v>6190</v>
      </c>
      <c r="K4" t="s">
        <v>6244</v>
      </c>
      <c r="L4" t="s">
        <v>7026</v>
      </c>
      <c r="M4" t="s">
        <v>4816</v>
      </c>
      <c r="N4" t="s">
        <v>6731</v>
      </c>
      <c r="O4">
        <v>2</v>
      </c>
      <c r="P4">
        <v>0</v>
      </c>
    </row>
    <row r="5" spans="1:17">
      <c r="A5">
        <v>3</v>
      </c>
      <c r="B5" t="s">
        <v>3556</v>
      </c>
      <c r="C5" t="s">
        <v>3094</v>
      </c>
      <c r="D5" t="s">
        <v>2511</v>
      </c>
      <c r="E5">
        <v>42</v>
      </c>
      <c r="J5" t="s">
        <v>6190</v>
      </c>
      <c r="K5" t="s">
        <v>6244</v>
      </c>
      <c r="L5" t="s">
        <v>7027</v>
      </c>
      <c r="M5" t="s">
        <v>3094</v>
      </c>
      <c r="N5" t="s">
        <v>6742</v>
      </c>
      <c r="O5">
        <v>40</v>
      </c>
      <c r="P5">
        <v>0</v>
      </c>
    </row>
    <row r="6" spans="1:17">
      <c r="A6">
        <v>4</v>
      </c>
      <c r="B6" t="s">
        <v>4817</v>
      </c>
      <c r="C6" t="s">
        <v>4818</v>
      </c>
      <c r="D6" t="s">
        <v>2511</v>
      </c>
      <c r="E6">
        <v>12</v>
      </c>
      <c r="J6" t="s">
        <v>6190</v>
      </c>
      <c r="K6" t="s">
        <v>6244</v>
      </c>
      <c r="L6" t="s">
        <v>7028</v>
      </c>
      <c r="M6" t="s">
        <v>4818</v>
      </c>
      <c r="N6" t="s">
        <v>6742</v>
      </c>
      <c r="O6">
        <v>10</v>
      </c>
      <c r="P6">
        <v>0</v>
      </c>
    </row>
    <row r="7" spans="1:17" ht="409.6">
      <c r="A7">
        <v>5</v>
      </c>
      <c r="B7" t="s">
        <v>4819</v>
      </c>
      <c r="C7" t="s">
        <v>4820</v>
      </c>
      <c r="D7" t="s">
        <v>2511</v>
      </c>
      <c r="E7">
        <v>15</v>
      </c>
      <c r="I7" s="30" t="s">
        <v>7036</v>
      </c>
      <c r="J7" t="s">
        <v>7034</v>
      </c>
      <c r="K7" t="s">
        <v>7035</v>
      </c>
      <c r="L7" t="s">
        <v>7029</v>
      </c>
      <c r="M7" t="s">
        <v>7030</v>
      </c>
      <c r="N7" t="s">
        <v>7031</v>
      </c>
      <c r="O7" t="s">
        <v>7032</v>
      </c>
      <c r="P7" t="s">
        <v>7033</v>
      </c>
    </row>
    <row r="8" spans="1:17">
      <c r="A8">
        <v>6</v>
      </c>
      <c r="B8" t="s">
        <v>2546</v>
      </c>
      <c r="C8" t="s">
        <v>3646</v>
      </c>
      <c r="D8" t="s">
        <v>1940</v>
      </c>
      <c r="E8">
        <v>7</v>
      </c>
    </row>
  </sheetData>
  <mergeCells count="1">
    <mergeCell ref="A1:B1"/>
  </mergeCells>
  <phoneticPr fontId="2"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工作表180"/>
  <dimension ref="A1:E5"/>
  <sheetViews>
    <sheetView workbookViewId="0">
      <selection activeCell="N14" sqref="N14"/>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4821</v>
      </c>
      <c r="C1" t="s">
        <v>4616</v>
      </c>
      <c r="D1" t="s">
        <v>2511</v>
      </c>
      <c r="E1">
        <v>6</v>
      </c>
    </row>
    <row r="2" spans="1:5">
      <c r="A2">
        <v>2</v>
      </c>
      <c r="B2" t="s">
        <v>4822</v>
      </c>
      <c r="C2" t="s">
        <v>4617</v>
      </c>
      <c r="D2" t="s">
        <v>2511</v>
      </c>
      <c r="E2">
        <v>8</v>
      </c>
    </row>
    <row r="3" spans="1:5">
      <c r="A3">
        <v>3</v>
      </c>
      <c r="B3" t="s">
        <v>4823</v>
      </c>
      <c r="C3" t="s">
        <v>4824</v>
      </c>
      <c r="D3" t="s">
        <v>2511</v>
      </c>
      <c r="E3">
        <v>8</v>
      </c>
    </row>
    <row r="4" spans="1:5">
      <c r="A4">
        <v>4</v>
      </c>
      <c r="B4" s="20" t="s">
        <v>6042</v>
      </c>
      <c r="C4" t="s">
        <v>4825</v>
      </c>
      <c r="D4" t="s">
        <v>2511</v>
      </c>
      <c r="E4">
        <v>4</v>
      </c>
    </row>
    <row r="5" spans="1:5">
      <c r="A5">
        <v>5</v>
      </c>
      <c r="B5" t="s">
        <v>2546</v>
      </c>
      <c r="C5" t="s">
        <v>3646</v>
      </c>
      <c r="D5" t="s">
        <v>1940</v>
      </c>
      <c r="E5">
        <v>7</v>
      </c>
    </row>
  </sheetData>
  <phoneticPr fontId="2"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工作表181"/>
  <dimension ref="A1:Q19"/>
  <sheetViews>
    <sheetView workbookViewId="0">
      <selection activeCell="J10" sqref="J10"/>
    </sheetView>
  </sheetViews>
  <sheetFormatPr defaultRowHeight="16.2"/>
  <cols>
    <col min="2" max="2" width="16.109375" bestFit="1" customWidth="1"/>
    <col min="3" max="3" width="13.88671875" bestFit="1" customWidth="1"/>
  </cols>
  <sheetData>
    <row r="1" spans="1:17" s="2" customFormat="1">
      <c r="A1" s="105" t="s">
        <v>7075</v>
      </c>
      <c r="B1" s="105"/>
      <c r="C1" s="20" t="s">
        <v>5921</v>
      </c>
      <c r="D1" s="2" t="s">
        <v>121</v>
      </c>
    </row>
    <row r="2" spans="1:17" s="2" customFormat="1">
      <c r="A2" s="62" t="s">
        <v>6712</v>
      </c>
      <c r="B2" s="62" t="s">
        <v>3211</v>
      </c>
      <c r="C2" s="62" t="s">
        <v>0</v>
      </c>
      <c r="D2" s="62" t="s">
        <v>6723</v>
      </c>
      <c r="E2" s="62" t="s">
        <v>7076</v>
      </c>
      <c r="F2" s="62" t="s">
        <v>7077</v>
      </c>
      <c r="G2" s="62" t="s">
        <v>6728</v>
      </c>
      <c r="H2" s="63" t="s">
        <v>6735</v>
      </c>
      <c r="I2" s="63" t="s">
        <v>6734</v>
      </c>
      <c r="J2" s="63" t="s">
        <v>6716</v>
      </c>
      <c r="K2" s="63" t="s">
        <v>6717</v>
      </c>
      <c r="L2" s="63" t="s">
        <v>6721</v>
      </c>
      <c r="M2" s="63" t="s">
        <v>7078</v>
      </c>
      <c r="N2" s="63" t="s">
        <v>7079</v>
      </c>
      <c r="O2" s="63" t="s">
        <v>6715</v>
      </c>
      <c r="P2" s="63" t="s">
        <v>6725</v>
      </c>
      <c r="Q2" s="63" t="s">
        <v>3280</v>
      </c>
    </row>
    <row r="3" spans="1:17">
      <c r="A3">
        <v>1</v>
      </c>
      <c r="B3" t="s">
        <v>4705</v>
      </c>
      <c r="C3" t="s">
        <v>3685</v>
      </c>
      <c r="D3" t="s">
        <v>2511</v>
      </c>
      <c r="E3">
        <v>5</v>
      </c>
    </row>
    <row r="4" spans="1:17">
      <c r="A4">
        <v>2</v>
      </c>
      <c r="B4" t="s">
        <v>4826</v>
      </c>
      <c r="C4" t="s">
        <v>3687</v>
      </c>
      <c r="D4" t="s">
        <v>2511</v>
      </c>
      <c r="E4">
        <v>5</v>
      </c>
    </row>
    <row r="5" spans="1:17">
      <c r="A5">
        <v>3</v>
      </c>
      <c r="B5" t="s">
        <v>4827</v>
      </c>
      <c r="C5" t="s">
        <v>3689</v>
      </c>
      <c r="D5" t="s">
        <v>2511</v>
      </c>
      <c r="E5">
        <v>2</v>
      </c>
    </row>
    <row r="6" spans="1:17">
      <c r="A6">
        <v>4</v>
      </c>
      <c r="B6" t="s">
        <v>4828</v>
      </c>
      <c r="C6" t="s">
        <v>4829</v>
      </c>
      <c r="D6" t="s">
        <v>2511</v>
      </c>
      <c r="E6">
        <v>30</v>
      </c>
    </row>
    <row r="7" spans="1:17">
      <c r="A7">
        <v>5</v>
      </c>
      <c r="B7" t="s">
        <v>3637</v>
      </c>
      <c r="C7" t="s">
        <v>3664</v>
      </c>
      <c r="D7" t="s">
        <v>2504</v>
      </c>
      <c r="E7">
        <v>3</v>
      </c>
    </row>
    <row r="8" spans="1:17">
      <c r="A8">
        <v>6</v>
      </c>
      <c r="B8" t="s">
        <v>4830</v>
      </c>
      <c r="C8" t="s">
        <v>4137</v>
      </c>
      <c r="D8" t="s">
        <v>2504</v>
      </c>
      <c r="E8">
        <v>3</v>
      </c>
    </row>
    <row r="9" spans="1:17">
      <c r="A9">
        <v>7</v>
      </c>
      <c r="B9" t="s">
        <v>3652</v>
      </c>
      <c r="C9" t="s">
        <v>3679</v>
      </c>
      <c r="D9" t="s">
        <v>2511</v>
      </c>
      <c r="E9">
        <v>1</v>
      </c>
    </row>
    <row r="10" spans="1:17">
      <c r="A10">
        <v>8</v>
      </c>
      <c r="B10" t="s">
        <v>3717</v>
      </c>
      <c r="C10" t="s">
        <v>3718</v>
      </c>
      <c r="D10" t="s">
        <v>2511</v>
      </c>
      <c r="E10">
        <v>8</v>
      </c>
      <c r="J10" t="s">
        <v>7131</v>
      </c>
      <c r="K10" t="s">
        <v>7133</v>
      </c>
      <c r="L10" t="s">
        <v>7134</v>
      </c>
      <c r="M10" t="s">
        <v>7136</v>
      </c>
      <c r="N10" t="s">
        <v>7137</v>
      </c>
      <c r="O10" t="s">
        <v>7138</v>
      </c>
      <c r="P10" t="s">
        <v>7140</v>
      </c>
      <c r="Q10" t="s">
        <v>7080</v>
      </c>
    </row>
    <row r="11" spans="1:17" ht="64.8">
      <c r="A11">
        <v>9</v>
      </c>
      <c r="B11" t="s">
        <v>3719</v>
      </c>
      <c r="C11" t="s">
        <v>3720</v>
      </c>
      <c r="D11" t="s">
        <v>2511</v>
      </c>
      <c r="E11">
        <v>5</v>
      </c>
      <c r="H11" s="30" t="s">
        <v>7143</v>
      </c>
      <c r="J11" s="20" t="s">
        <v>7132</v>
      </c>
      <c r="K11" s="20" t="s">
        <v>7133</v>
      </c>
      <c r="L11" t="s">
        <v>7135</v>
      </c>
      <c r="M11" t="s">
        <v>7142</v>
      </c>
      <c r="N11" s="20" t="s">
        <v>7137</v>
      </c>
      <c r="O11" t="s">
        <v>7139</v>
      </c>
      <c r="P11" t="s">
        <v>7141</v>
      </c>
      <c r="Q11" t="s">
        <v>7080</v>
      </c>
    </row>
    <row r="12" spans="1:17">
      <c r="A12">
        <v>10</v>
      </c>
      <c r="B12" t="s">
        <v>2546</v>
      </c>
      <c r="C12" t="s">
        <v>3680</v>
      </c>
      <c r="D12" t="s">
        <v>1940</v>
      </c>
      <c r="E12">
        <v>7</v>
      </c>
    </row>
    <row r="13" spans="1:17">
      <c r="A13">
        <v>11</v>
      </c>
      <c r="B13" t="s">
        <v>4831</v>
      </c>
      <c r="C13" t="s">
        <v>3718</v>
      </c>
      <c r="D13" t="s">
        <v>2511</v>
      </c>
      <c r="E13">
        <v>8</v>
      </c>
    </row>
    <row r="14" spans="1:17">
      <c r="A14">
        <v>12</v>
      </c>
      <c r="B14" t="s">
        <v>4832</v>
      </c>
      <c r="C14" t="s">
        <v>3720</v>
      </c>
      <c r="D14" t="s">
        <v>2511</v>
      </c>
      <c r="E14">
        <v>5</v>
      </c>
    </row>
    <row r="15" spans="1:17">
      <c r="A15">
        <v>13</v>
      </c>
      <c r="B15" t="s">
        <v>4708</v>
      </c>
      <c r="C15" t="s">
        <v>4709</v>
      </c>
      <c r="D15" t="s">
        <v>2511</v>
      </c>
      <c r="E15">
        <v>40</v>
      </c>
    </row>
    <row r="16" spans="1:17">
      <c r="A16">
        <v>14</v>
      </c>
      <c r="B16" t="s">
        <v>4710</v>
      </c>
      <c r="C16" t="s">
        <v>4711</v>
      </c>
      <c r="D16" t="s">
        <v>2511</v>
      </c>
      <c r="E16">
        <v>30</v>
      </c>
    </row>
    <row r="17" spans="1:5">
      <c r="A17">
        <v>15</v>
      </c>
      <c r="B17" t="s">
        <v>4712</v>
      </c>
      <c r="C17" t="s">
        <v>4713</v>
      </c>
      <c r="D17" t="s">
        <v>2511</v>
      </c>
      <c r="E17">
        <v>1</v>
      </c>
    </row>
    <row r="18" spans="1:5">
      <c r="A18">
        <v>16</v>
      </c>
      <c r="B18" t="s">
        <v>4714</v>
      </c>
      <c r="C18" t="s">
        <v>4715</v>
      </c>
      <c r="D18" t="s">
        <v>2511</v>
      </c>
      <c r="E18">
        <v>1</v>
      </c>
    </row>
    <row r="19" spans="1:5">
      <c r="A19">
        <v>17</v>
      </c>
      <c r="B19" t="s">
        <v>4833</v>
      </c>
      <c r="C19" t="s">
        <v>3789</v>
      </c>
      <c r="D19" t="s">
        <v>1940</v>
      </c>
      <c r="E19">
        <v>7</v>
      </c>
    </row>
  </sheetData>
  <mergeCells count="1">
    <mergeCell ref="A1:B1"/>
  </mergeCells>
  <phoneticPr fontId="2" type="noConversion"/>
  <conditionalFormatting sqref="C1">
    <cfRule type="duplicateValues" dxfId="69" priority="1"/>
  </conditionalFormatting>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工作表182"/>
  <dimension ref="A1:Q8"/>
  <sheetViews>
    <sheetView workbookViewId="0">
      <selection activeCell="J6" sqref="J6"/>
    </sheetView>
  </sheetViews>
  <sheetFormatPr defaultRowHeight="16.2"/>
  <cols>
    <col min="2" max="2" width="16.109375" bestFit="1" customWidth="1"/>
    <col min="3" max="3" width="11.6640625" bestFit="1" customWidth="1"/>
  </cols>
  <sheetData>
    <row r="1" spans="1:17" s="2" customFormat="1">
      <c r="A1" s="105" t="s">
        <v>6710</v>
      </c>
      <c r="B1" s="105"/>
      <c r="C1" s="72" t="s">
        <v>9801</v>
      </c>
      <c r="D1" s="2" t="s">
        <v>9802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4834</v>
      </c>
      <c r="C3" t="s">
        <v>4835</v>
      </c>
      <c r="D3" t="s">
        <v>2511</v>
      </c>
      <c r="E3">
        <v>12</v>
      </c>
      <c r="J3" t="s">
        <v>6192</v>
      </c>
      <c r="K3" t="s">
        <v>6246</v>
      </c>
      <c r="L3" t="s">
        <v>9809</v>
      </c>
      <c r="M3" t="s">
        <v>9810</v>
      </c>
      <c r="N3" t="s">
        <v>6742</v>
      </c>
      <c r="O3">
        <v>30</v>
      </c>
      <c r="P3">
        <v>0</v>
      </c>
    </row>
    <row r="4" spans="1:17">
      <c r="A4">
        <v>2</v>
      </c>
      <c r="B4" t="s">
        <v>4836</v>
      </c>
      <c r="C4" t="s">
        <v>4837</v>
      </c>
      <c r="D4" t="s">
        <v>2511</v>
      </c>
      <c r="E4">
        <v>12</v>
      </c>
      <c r="J4" s="72" t="s">
        <v>6192</v>
      </c>
      <c r="K4" s="72" t="s">
        <v>6246</v>
      </c>
      <c r="L4" t="s">
        <v>9809</v>
      </c>
      <c r="M4" t="s">
        <v>9810</v>
      </c>
      <c r="N4" t="s">
        <v>6742</v>
      </c>
      <c r="O4">
        <v>30</v>
      </c>
      <c r="P4">
        <v>0</v>
      </c>
    </row>
    <row r="5" spans="1:17">
      <c r="A5">
        <v>3</v>
      </c>
      <c r="B5" t="s">
        <v>4838</v>
      </c>
      <c r="C5" t="s">
        <v>4839</v>
      </c>
      <c r="D5" t="s">
        <v>2504</v>
      </c>
      <c r="E5">
        <v>4</v>
      </c>
      <c r="J5" s="72" t="s">
        <v>6192</v>
      </c>
      <c r="K5" s="72" t="s">
        <v>6246</v>
      </c>
      <c r="L5" t="s">
        <v>9808</v>
      </c>
      <c r="M5" t="s">
        <v>4839</v>
      </c>
      <c r="N5" t="s">
        <v>6731</v>
      </c>
      <c r="O5">
        <v>5</v>
      </c>
      <c r="P5">
        <v>0</v>
      </c>
    </row>
    <row r="6" spans="1:17">
      <c r="A6">
        <v>4</v>
      </c>
      <c r="B6" t="s">
        <v>4840</v>
      </c>
      <c r="C6" t="s">
        <v>4841</v>
      </c>
      <c r="D6" t="s">
        <v>2511</v>
      </c>
      <c r="E6">
        <v>6</v>
      </c>
    </row>
    <row r="7" spans="1:17">
      <c r="A7">
        <v>5</v>
      </c>
      <c r="B7" s="20" t="s">
        <v>6041</v>
      </c>
      <c r="C7" t="s">
        <v>4842</v>
      </c>
      <c r="D7" t="s">
        <v>2511</v>
      </c>
      <c r="E7">
        <v>4</v>
      </c>
      <c r="J7" t="s">
        <v>9806</v>
      </c>
      <c r="K7" t="s">
        <v>9807</v>
      </c>
      <c r="L7" t="s">
        <v>9804</v>
      </c>
      <c r="M7" t="s">
        <v>9805</v>
      </c>
      <c r="N7" t="s">
        <v>6767</v>
      </c>
      <c r="O7" t="s">
        <v>7092</v>
      </c>
      <c r="P7" t="s">
        <v>6768</v>
      </c>
      <c r="Q7" t="s">
        <v>9803</v>
      </c>
    </row>
    <row r="8" spans="1:17">
      <c r="A8">
        <v>6</v>
      </c>
      <c r="B8" t="s">
        <v>2546</v>
      </c>
      <c r="C8" t="s">
        <v>3494</v>
      </c>
      <c r="D8" t="s">
        <v>1940</v>
      </c>
      <c r="E8">
        <v>7</v>
      </c>
    </row>
  </sheetData>
  <mergeCells count="1">
    <mergeCell ref="A1:B1"/>
  </mergeCells>
  <phoneticPr fontId="2" type="noConversion"/>
  <conditionalFormatting sqref="C1">
    <cfRule type="duplicateValues" dxfId="68" priority="1"/>
  </conditionalFormatting>
  <hyperlinks>
    <hyperlink ref="F1" location="AS400清單!A1" display="回首頁" xr:uid="{2BAB4F68-151E-4CB7-AFE1-10B6309467BD}"/>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工作表183"/>
  <dimension ref="A1:Q7"/>
  <sheetViews>
    <sheetView workbookViewId="0">
      <selection activeCell="J8" sqref="J8"/>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4.44140625" bestFit="1" customWidth="1"/>
  </cols>
  <sheetData>
    <row r="1" spans="1:17" s="2" customFormat="1">
      <c r="A1" s="105" t="s">
        <v>6710</v>
      </c>
      <c r="B1" s="105"/>
      <c r="C1" s="72" t="s">
        <v>5924</v>
      </c>
      <c r="D1" s="2" t="s">
        <v>9787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s="20" t="s">
        <v>6064</v>
      </c>
      <c r="C3" s="20" t="s">
        <v>6071</v>
      </c>
      <c r="D3" s="20" t="s">
        <v>6065</v>
      </c>
      <c r="E3">
        <v>2</v>
      </c>
      <c r="J3" t="s">
        <v>6187</v>
      </c>
      <c r="K3" t="s">
        <v>6241</v>
      </c>
      <c r="L3" t="s">
        <v>9775</v>
      </c>
      <c r="M3" t="s">
        <v>9788</v>
      </c>
      <c r="N3" t="s">
        <v>6742</v>
      </c>
      <c r="O3">
        <v>10</v>
      </c>
      <c r="P3">
        <v>0</v>
      </c>
    </row>
    <row r="4" spans="1:17">
      <c r="A4">
        <v>2</v>
      </c>
      <c r="B4" s="20" t="s">
        <v>6066</v>
      </c>
      <c r="C4" s="20" t="s">
        <v>6072</v>
      </c>
      <c r="D4" t="s">
        <v>2511</v>
      </c>
      <c r="E4">
        <v>8</v>
      </c>
      <c r="J4" s="72" t="s">
        <v>6187</v>
      </c>
      <c r="K4" s="72" t="s">
        <v>6241</v>
      </c>
      <c r="L4" t="s">
        <v>9709</v>
      </c>
      <c r="M4" t="s">
        <v>3143</v>
      </c>
      <c r="N4" t="s">
        <v>6731</v>
      </c>
      <c r="O4">
        <v>6</v>
      </c>
      <c r="P4">
        <v>0</v>
      </c>
    </row>
    <row r="5" spans="1:17">
      <c r="A5">
        <v>3</v>
      </c>
      <c r="B5" s="20" t="s">
        <v>6067</v>
      </c>
      <c r="C5" s="20" t="s">
        <v>6070</v>
      </c>
      <c r="D5" t="s">
        <v>2511</v>
      </c>
      <c r="E5">
        <v>6</v>
      </c>
      <c r="J5" s="72" t="s">
        <v>6187</v>
      </c>
      <c r="K5" s="72" t="s">
        <v>6241</v>
      </c>
      <c r="L5" t="s">
        <v>7406</v>
      </c>
      <c r="M5" t="s">
        <v>4668</v>
      </c>
      <c r="N5" t="s">
        <v>6731</v>
      </c>
      <c r="O5">
        <v>6</v>
      </c>
      <c r="P5">
        <v>0</v>
      </c>
    </row>
    <row r="6" spans="1:17">
      <c r="A6">
        <v>4</v>
      </c>
      <c r="B6" s="20" t="s">
        <v>6068</v>
      </c>
      <c r="C6" s="20" t="s">
        <v>6069</v>
      </c>
      <c r="D6" t="s">
        <v>2511</v>
      </c>
      <c r="E6">
        <v>150</v>
      </c>
      <c r="J6" s="72" t="s">
        <v>6187</v>
      </c>
      <c r="K6" s="72" t="s">
        <v>6241</v>
      </c>
      <c r="L6" t="s">
        <v>9789</v>
      </c>
      <c r="M6" t="s">
        <v>9790</v>
      </c>
      <c r="N6" t="s">
        <v>6731</v>
      </c>
      <c r="O6">
        <v>6</v>
      </c>
      <c r="P6">
        <v>0</v>
      </c>
    </row>
    <row r="7" spans="1:17">
      <c r="A7">
        <v>5</v>
      </c>
      <c r="B7" t="s">
        <v>2546</v>
      </c>
      <c r="C7" t="s">
        <v>4845</v>
      </c>
      <c r="D7" t="s">
        <v>1940</v>
      </c>
      <c r="E7">
        <v>7</v>
      </c>
    </row>
  </sheetData>
  <mergeCells count="1">
    <mergeCell ref="A1:B1"/>
  </mergeCells>
  <phoneticPr fontId="2" type="noConversion"/>
  <conditionalFormatting sqref="C1">
    <cfRule type="duplicateValues" dxfId="67" priority="1"/>
  </conditionalFormatting>
  <hyperlinks>
    <hyperlink ref="F1" location="AS400清單!A1" display="回首頁" xr:uid="{DE66E676-D3DF-49C6-B24F-A89B0AE708CA}"/>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工作表184"/>
  <dimension ref="A1:E10"/>
  <sheetViews>
    <sheetView zoomScale="145" zoomScaleNormal="145" workbookViewId="0">
      <selection activeCell="B1" sqref="B1:C2"/>
    </sheetView>
  </sheetViews>
  <sheetFormatPr defaultRowHeight="16.2"/>
  <cols>
    <col min="2" max="2" width="16.109375" bestFit="1" customWidth="1"/>
    <col min="3" max="3" width="12.6640625" customWidth="1"/>
  </cols>
  <sheetData>
    <row r="1" spans="1:5">
      <c r="A1">
        <v>1</v>
      </c>
      <c r="B1" t="s">
        <v>4846</v>
      </c>
      <c r="C1" t="s">
        <v>4847</v>
      </c>
      <c r="D1" t="s">
        <v>2511</v>
      </c>
      <c r="E1">
        <v>6</v>
      </c>
    </row>
    <row r="2" spans="1:5">
      <c r="A2">
        <v>2</v>
      </c>
      <c r="B2" t="s">
        <v>4848</v>
      </c>
      <c r="C2" t="s">
        <v>4847</v>
      </c>
      <c r="D2" t="s">
        <v>2511</v>
      </c>
      <c r="E2">
        <v>2</v>
      </c>
    </row>
    <row r="3" spans="1:5">
      <c r="A3">
        <v>3</v>
      </c>
      <c r="B3" t="s">
        <v>4849</v>
      </c>
      <c r="C3" t="s">
        <v>4850</v>
      </c>
      <c r="D3" t="s">
        <v>2511</v>
      </c>
      <c r="E3">
        <v>2</v>
      </c>
    </row>
    <row r="4" spans="1:5">
      <c r="A4">
        <v>4</v>
      </c>
      <c r="B4" t="s">
        <v>4851</v>
      </c>
      <c r="C4" t="s">
        <v>3758</v>
      </c>
      <c r="D4" t="s">
        <v>2504</v>
      </c>
      <c r="E4">
        <v>7</v>
      </c>
    </row>
    <row r="5" spans="1:5">
      <c r="A5">
        <v>5</v>
      </c>
      <c r="B5" t="s">
        <v>4852</v>
      </c>
      <c r="C5" t="s">
        <v>4853</v>
      </c>
      <c r="D5" t="s">
        <v>2504</v>
      </c>
      <c r="E5">
        <v>3</v>
      </c>
    </row>
    <row r="6" spans="1:5">
      <c r="A6">
        <v>6</v>
      </c>
      <c r="B6" t="s">
        <v>4854</v>
      </c>
      <c r="C6" t="s">
        <v>3871</v>
      </c>
      <c r="D6" t="s">
        <v>2504</v>
      </c>
      <c r="E6">
        <v>7</v>
      </c>
    </row>
    <row r="7" spans="1:5">
      <c r="A7">
        <v>7</v>
      </c>
      <c r="B7" t="s">
        <v>4855</v>
      </c>
      <c r="C7" t="s">
        <v>3872</v>
      </c>
      <c r="D7" t="s">
        <v>2504</v>
      </c>
      <c r="E7">
        <v>1</v>
      </c>
    </row>
    <row r="8" spans="1:5">
      <c r="A8">
        <v>8</v>
      </c>
      <c r="B8" t="s">
        <v>4856</v>
      </c>
      <c r="C8" t="s">
        <v>3873</v>
      </c>
      <c r="D8" t="s">
        <v>2504</v>
      </c>
      <c r="E8">
        <v>2</v>
      </c>
    </row>
    <row r="9" spans="1:5">
      <c r="A9">
        <v>9</v>
      </c>
      <c r="B9" t="s">
        <v>4857</v>
      </c>
      <c r="C9" t="s">
        <v>2718</v>
      </c>
      <c r="D9" t="s">
        <v>2504</v>
      </c>
      <c r="E9">
        <v>7</v>
      </c>
    </row>
    <row r="10" spans="1:5">
      <c r="A10">
        <v>10</v>
      </c>
      <c r="B10" s="20" t="s">
        <v>6033</v>
      </c>
      <c r="C10" t="s">
        <v>4858</v>
      </c>
      <c r="D10" t="s">
        <v>1940</v>
      </c>
      <c r="E10">
        <v>7</v>
      </c>
    </row>
  </sheetData>
  <phoneticPr fontId="2"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工作表185"/>
  <dimension ref="A1:Q6"/>
  <sheetViews>
    <sheetView workbookViewId="0">
      <selection sqref="A1:B1"/>
    </sheetView>
  </sheetViews>
  <sheetFormatPr defaultRowHeight="16.2"/>
  <cols>
    <col min="2" max="2" width="16.109375" bestFit="1" customWidth="1"/>
    <col min="3" max="3" width="11.6640625" bestFit="1" customWidth="1"/>
  </cols>
  <sheetData>
    <row r="1" spans="1:17" s="2" customFormat="1">
      <c r="A1" s="105" t="s">
        <v>6710</v>
      </c>
      <c r="B1" s="105"/>
      <c r="C1" s="2" t="s">
        <v>6869</v>
      </c>
      <c r="D1" s="2" t="s">
        <v>6870</v>
      </c>
    </row>
    <row r="2" spans="1:17" s="2" customFormat="1">
      <c r="A2" s="62" t="s">
        <v>6712</v>
      </c>
      <c r="B2" s="62" t="s">
        <v>3211</v>
      </c>
      <c r="C2" s="62" t="s">
        <v>6871</v>
      </c>
      <c r="D2" s="62" t="s">
        <v>6723</v>
      </c>
      <c r="E2" s="62" t="s">
        <v>6715</v>
      </c>
      <c r="F2" s="62" t="s">
        <v>6725</v>
      </c>
      <c r="G2" s="62" t="s">
        <v>6728</v>
      </c>
      <c r="H2" s="63" t="s">
        <v>6735</v>
      </c>
      <c r="I2" s="63" t="s">
        <v>6872</v>
      </c>
      <c r="J2" s="63" t="s">
        <v>6873</v>
      </c>
      <c r="K2" s="63" t="s">
        <v>6874</v>
      </c>
      <c r="L2" s="63" t="s">
        <v>6721</v>
      </c>
      <c r="M2" s="63" t="s">
        <v>6722</v>
      </c>
      <c r="N2" s="63" t="s">
        <v>6723</v>
      </c>
      <c r="O2" s="63" t="s">
        <v>6715</v>
      </c>
      <c r="P2" s="63" t="s">
        <v>6875</v>
      </c>
      <c r="Q2" s="63" t="s">
        <v>3280</v>
      </c>
    </row>
    <row r="3" spans="1:17">
      <c r="A3">
        <v>1</v>
      </c>
      <c r="B3" t="s">
        <v>4859</v>
      </c>
      <c r="C3" t="s">
        <v>4860</v>
      </c>
      <c r="D3" t="s">
        <v>2504</v>
      </c>
      <c r="E3">
        <v>6</v>
      </c>
      <c r="J3" t="s">
        <v>6880</v>
      </c>
      <c r="K3" t="s">
        <v>6881</v>
      </c>
      <c r="L3" t="s">
        <v>6750</v>
      </c>
      <c r="M3" t="s">
        <v>6876</v>
      </c>
      <c r="N3" t="s">
        <v>6731</v>
      </c>
      <c r="O3">
        <v>6</v>
      </c>
      <c r="P3">
        <v>0</v>
      </c>
    </row>
    <row r="4" spans="1:17">
      <c r="A4">
        <v>2</v>
      </c>
      <c r="B4" t="s">
        <v>4861</v>
      </c>
      <c r="C4" t="s">
        <v>4862</v>
      </c>
      <c r="D4" t="s">
        <v>2511</v>
      </c>
      <c r="E4">
        <v>30</v>
      </c>
      <c r="J4" s="20" t="s">
        <v>6880</v>
      </c>
      <c r="K4" s="20" t="s">
        <v>6881</v>
      </c>
      <c r="L4" t="s">
        <v>6877</v>
      </c>
      <c r="M4" t="s">
        <v>6878</v>
      </c>
      <c r="N4" t="s">
        <v>6742</v>
      </c>
      <c r="O4">
        <v>50</v>
      </c>
      <c r="P4">
        <v>0</v>
      </c>
    </row>
    <row r="5" spans="1:17">
      <c r="A5">
        <v>3</v>
      </c>
      <c r="B5" t="s">
        <v>4863</v>
      </c>
      <c r="C5" t="s">
        <v>4864</v>
      </c>
      <c r="D5" t="s">
        <v>2511</v>
      </c>
      <c r="E5">
        <v>1</v>
      </c>
      <c r="J5" s="20" t="s">
        <v>6880</v>
      </c>
      <c r="K5" s="20" t="s">
        <v>6881</v>
      </c>
      <c r="L5" t="s">
        <v>6879</v>
      </c>
      <c r="M5" t="s">
        <v>4864</v>
      </c>
      <c r="N5" t="s">
        <v>6731</v>
      </c>
      <c r="O5">
        <v>1</v>
      </c>
      <c r="P5">
        <v>0</v>
      </c>
    </row>
    <row r="6" spans="1:17">
      <c r="A6">
        <v>4</v>
      </c>
      <c r="B6" t="s">
        <v>2546</v>
      </c>
      <c r="C6" t="s">
        <v>3494</v>
      </c>
      <c r="D6" t="s">
        <v>1940</v>
      </c>
      <c r="E6">
        <v>7</v>
      </c>
    </row>
  </sheetData>
  <mergeCells count="1">
    <mergeCell ref="A1:B1"/>
  </mergeCells>
  <phoneticPr fontId="2"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工作表186"/>
  <dimension ref="A1:Q5"/>
  <sheetViews>
    <sheetView workbookViewId="0">
      <selection activeCell="A15" sqref="A15:XFD15"/>
    </sheetView>
  </sheetViews>
  <sheetFormatPr defaultRowHeight="16.2"/>
  <cols>
    <col min="1" max="1" width="2.44140625" bestFit="1" customWidth="1"/>
    <col min="2" max="2" width="16.109375" bestFit="1" customWidth="1"/>
    <col min="3" max="3" width="9.44140625" bestFit="1" customWidth="1"/>
    <col min="4" max="4" width="2.88671875" bestFit="1" customWidth="1"/>
    <col min="5" max="6" width="2.44140625" bestFit="1" customWidth="1"/>
  </cols>
  <sheetData>
    <row r="1" spans="1:17" s="2" customFormat="1">
      <c r="A1" s="105" t="s">
        <v>7295</v>
      </c>
      <c r="B1" s="105"/>
      <c r="C1" s="20" t="s">
        <v>1607</v>
      </c>
      <c r="D1" s="2" t="s">
        <v>1608</v>
      </c>
      <c r="F1" s="17" t="s">
        <v>7296</v>
      </c>
    </row>
    <row r="2" spans="1:17" s="2" customFormat="1">
      <c r="A2" s="62" t="s">
        <v>7297</v>
      </c>
      <c r="B2" s="62" t="s">
        <v>3211</v>
      </c>
      <c r="C2" s="62" t="s">
        <v>7298</v>
      </c>
      <c r="D2" s="62" t="s">
        <v>7299</v>
      </c>
      <c r="E2" s="62" t="s">
        <v>6715</v>
      </c>
      <c r="F2" s="62" t="s">
        <v>7300</v>
      </c>
      <c r="G2" s="62" t="s">
        <v>6728</v>
      </c>
      <c r="H2" s="63" t="s">
        <v>6735</v>
      </c>
      <c r="I2" s="63" t="s">
        <v>7301</v>
      </c>
      <c r="J2" s="63" t="s">
        <v>6716</v>
      </c>
      <c r="K2" s="63" t="s">
        <v>7302</v>
      </c>
      <c r="L2" s="63" t="s">
        <v>7303</v>
      </c>
      <c r="M2" s="63" t="s">
        <v>6722</v>
      </c>
      <c r="N2" s="63" t="s">
        <v>7299</v>
      </c>
      <c r="O2" s="63" t="s">
        <v>7304</v>
      </c>
      <c r="P2" s="63" t="s">
        <v>6725</v>
      </c>
      <c r="Q2" s="63" t="s">
        <v>3280</v>
      </c>
    </row>
    <row r="3" spans="1:17">
      <c r="A3">
        <v>1</v>
      </c>
      <c r="B3" t="s">
        <v>4810</v>
      </c>
      <c r="C3" t="s">
        <v>2834</v>
      </c>
      <c r="D3" t="s">
        <v>2504</v>
      </c>
      <c r="E3">
        <v>8</v>
      </c>
      <c r="F3">
        <v>0</v>
      </c>
      <c r="I3" t="s">
        <v>7307</v>
      </c>
      <c r="J3" t="s">
        <v>7305</v>
      </c>
      <c r="K3" t="s">
        <v>7306</v>
      </c>
      <c r="L3" t="s">
        <v>4810</v>
      </c>
      <c r="M3" t="s">
        <v>2834</v>
      </c>
      <c r="N3" t="s">
        <v>2504</v>
      </c>
      <c r="O3">
        <v>8</v>
      </c>
      <c r="P3">
        <v>0</v>
      </c>
    </row>
    <row r="4" spans="1:17">
      <c r="A4">
        <v>2</v>
      </c>
      <c r="B4" t="s">
        <v>4811</v>
      </c>
      <c r="C4" t="s">
        <v>4812</v>
      </c>
      <c r="D4" t="s">
        <v>1940</v>
      </c>
      <c r="E4">
        <v>5</v>
      </c>
      <c r="F4">
        <v>3</v>
      </c>
      <c r="I4" s="20" t="s">
        <v>7307</v>
      </c>
      <c r="J4" t="s">
        <v>7305</v>
      </c>
      <c r="K4" t="s">
        <v>7306</v>
      </c>
      <c r="L4" t="s">
        <v>4811</v>
      </c>
      <c r="M4" t="s">
        <v>4812</v>
      </c>
      <c r="N4" t="s">
        <v>1940</v>
      </c>
      <c r="O4">
        <v>5</v>
      </c>
      <c r="P4">
        <v>3</v>
      </c>
    </row>
    <row r="5" spans="1:17">
      <c r="A5">
        <v>3</v>
      </c>
      <c r="B5" t="s">
        <v>2546</v>
      </c>
      <c r="C5" t="s">
        <v>3646</v>
      </c>
      <c r="D5" t="s">
        <v>1940</v>
      </c>
      <c r="E5">
        <v>7</v>
      </c>
      <c r="F5">
        <v>0</v>
      </c>
    </row>
  </sheetData>
  <mergeCells count="1">
    <mergeCell ref="A1:B1"/>
  </mergeCells>
  <phoneticPr fontId="2" type="noConversion"/>
  <conditionalFormatting sqref="C1">
    <cfRule type="duplicateValues" dxfId="66" priority="1"/>
  </conditionalFormatting>
  <hyperlinks>
    <hyperlink ref="F1" location="AS400清單!A1" display="回首頁" xr:uid="{00000000-0004-0000-B8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工作表187"/>
  <dimension ref="A1:E3"/>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4859</v>
      </c>
      <c r="C1" t="s">
        <v>4865</v>
      </c>
      <c r="D1" t="s">
        <v>2504</v>
      </c>
      <c r="E1">
        <v>6</v>
      </c>
    </row>
    <row r="2" spans="1:5">
      <c r="A2">
        <v>2</v>
      </c>
      <c r="B2" t="s">
        <v>4866</v>
      </c>
      <c r="C2" t="s">
        <v>4867</v>
      </c>
      <c r="D2" t="s">
        <v>2504</v>
      </c>
      <c r="E2">
        <v>6</v>
      </c>
    </row>
    <row r="3" spans="1:5">
      <c r="A3">
        <v>3</v>
      </c>
      <c r="B3" t="s">
        <v>2546</v>
      </c>
      <c r="C3" t="s">
        <v>3646</v>
      </c>
      <c r="D3" t="s">
        <v>1940</v>
      </c>
      <c r="E3">
        <v>7</v>
      </c>
    </row>
  </sheetData>
  <phoneticPr fontId="2"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工作表188"/>
  <dimension ref="A1:E5"/>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4868</v>
      </c>
      <c r="C1" t="s">
        <v>3223</v>
      </c>
      <c r="D1" t="s">
        <v>2511</v>
      </c>
      <c r="E1">
        <v>6</v>
      </c>
    </row>
    <row r="2" spans="1:5">
      <c r="A2">
        <v>2</v>
      </c>
      <c r="B2" t="s">
        <v>4869</v>
      </c>
      <c r="C2" t="s">
        <v>4870</v>
      </c>
      <c r="D2" t="s">
        <v>2511</v>
      </c>
      <c r="E2">
        <v>3</v>
      </c>
    </row>
    <row r="3" spans="1:5">
      <c r="A3">
        <v>3</v>
      </c>
      <c r="B3" t="s">
        <v>4593</v>
      </c>
      <c r="C3" t="s">
        <v>4726</v>
      </c>
      <c r="D3" t="s">
        <v>2511</v>
      </c>
      <c r="E3">
        <v>12</v>
      </c>
    </row>
    <row r="4" spans="1:5">
      <c r="A4">
        <v>4</v>
      </c>
      <c r="B4" t="s">
        <v>2546</v>
      </c>
      <c r="C4" t="s">
        <v>3646</v>
      </c>
      <c r="D4" t="s">
        <v>1940</v>
      </c>
      <c r="E4">
        <v>7</v>
      </c>
    </row>
    <row r="5" spans="1:5">
      <c r="A5">
        <v>5</v>
      </c>
      <c r="B5" t="s">
        <v>4871</v>
      </c>
      <c r="C5" t="s">
        <v>4872</v>
      </c>
      <c r="D5" t="s">
        <v>2511</v>
      </c>
      <c r="E5">
        <v>2</v>
      </c>
    </row>
  </sheetData>
  <phoneticPr fontId="2"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sheetPr codeName="工作表189"/>
  <dimension ref="A1:Q6"/>
  <sheetViews>
    <sheetView workbookViewId="0">
      <selection activeCell="I7" sqref="I7"/>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17" s="2" customFormat="1">
      <c r="A1" s="105" t="s">
        <v>7053</v>
      </c>
      <c r="B1" s="105"/>
      <c r="C1" s="20" t="s">
        <v>7054</v>
      </c>
      <c r="D1" s="2" t="s">
        <v>129</v>
      </c>
    </row>
    <row r="2" spans="1:17" s="2" customFormat="1">
      <c r="A2" s="62" t="s">
        <v>7055</v>
      </c>
      <c r="B2" s="62" t="s">
        <v>7056</v>
      </c>
      <c r="C2" s="62" t="s">
        <v>0</v>
      </c>
      <c r="D2" s="62" t="s">
        <v>7057</v>
      </c>
      <c r="E2" s="62" t="s">
        <v>7058</v>
      </c>
      <c r="F2" s="62" t="s">
        <v>7059</v>
      </c>
      <c r="G2" s="62" t="s">
        <v>6728</v>
      </c>
      <c r="H2" s="63" t="s">
        <v>7060</v>
      </c>
      <c r="I2" s="63" t="s">
        <v>6734</v>
      </c>
      <c r="J2" s="63" t="s">
        <v>6716</v>
      </c>
      <c r="K2" s="63" t="s">
        <v>7061</v>
      </c>
      <c r="L2" s="63" t="s">
        <v>7062</v>
      </c>
      <c r="M2" s="63" t="s">
        <v>7063</v>
      </c>
      <c r="N2" s="63" t="s">
        <v>7064</v>
      </c>
      <c r="O2" s="63" t="s">
        <v>7058</v>
      </c>
      <c r="P2" s="63" t="s">
        <v>7065</v>
      </c>
      <c r="Q2" s="63" t="s">
        <v>7066</v>
      </c>
    </row>
    <row r="3" spans="1:17">
      <c r="A3">
        <v>1</v>
      </c>
      <c r="B3" t="s">
        <v>4873</v>
      </c>
      <c r="C3" t="s">
        <v>4874</v>
      </c>
      <c r="D3" t="s">
        <v>2504</v>
      </c>
      <c r="E3">
        <v>4</v>
      </c>
      <c r="H3" s="65" t="s">
        <v>7073</v>
      </c>
      <c r="J3" t="s">
        <v>6194</v>
      </c>
      <c r="K3" t="s">
        <v>6248</v>
      </c>
      <c r="L3" t="s">
        <v>7067</v>
      </c>
      <c r="M3" t="s">
        <v>7068</v>
      </c>
      <c r="N3" t="s">
        <v>6731</v>
      </c>
      <c r="O3">
        <v>4</v>
      </c>
      <c r="P3">
        <v>0</v>
      </c>
      <c r="Q3" t="s">
        <v>7069</v>
      </c>
    </row>
    <row r="4" spans="1:17">
      <c r="A4">
        <v>2</v>
      </c>
      <c r="B4" t="s">
        <v>4875</v>
      </c>
      <c r="C4" t="s">
        <v>4876</v>
      </c>
      <c r="D4" t="s">
        <v>2511</v>
      </c>
      <c r="E4">
        <v>30</v>
      </c>
      <c r="J4" t="s">
        <v>6194</v>
      </c>
      <c r="K4" t="s">
        <v>6248</v>
      </c>
      <c r="L4" t="s">
        <v>7070</v>
      </c>
      <c r="M4" t="s">
        <v>4876</v>
      </c>
      <c r="N4" t="s">
        <v>6742</v>
      </c>
      <c r="O4">
        <v>40</v>
      </c>
      <c r="P4">
        <v>0</v>
      </c>
      <c r="Q4" t="s">
        <v>6998</v>
      </c>
    </row>
    <row r="5" spans="1:17" ht="178.2">
      <c r="A5">
        <v>3</v>
      </c>
      <c r="B5" t="s">
        <v>4877</v>
      </c>
      <c r="C5" t="s">
        <v>4878</v>
      </c>
      <c r="D5" t="s">
        <v>2511</v>
      </c>
      <c r="E5">
        <v>1</v>
      </c>
      <c r="H5" s="30" t="s">
        <v>7074</v>
      </c>
      <c r="J5" t="s">
        <v>6194</v>
      </c>
      <c r="K5" t="s">
        <v>6248</v>
      </c>
      <c r="L5" t="s">
        <v>7071</v>
      </c>
      <c r="M5" t="s">
        <v>7072</v>
      </c>
      <c r="N5" t="s">
        <v>6731</v>
      </c>
      <c r="O5">
        <v>1</v>
      </c>
      <c r="P5">
        <v>0</v>
      </c>
      <c r="Q5" t="s">
        <v>6998</v>
      </c>
    </row>
    <row r="6" spans="1:17">
      <c r="A6">
        <v>4</v>
      </c>
      <c r="B6" t="s">
        <v>2546</v>
      </c>
      <c r="C6" t="s">
        <v>3646</v>
      </c>
      <c r="D6" t="s">
        <v>1940</v>
      </c>
      <c r="E6">
        <v>7</v>
      </c>
      <c r="H6" s="20"/>
    </row>
  </sheetData>
  <mergeCells count="1">
    <mergeCell ref="A1:B1"/>
  </mergeCells>
  <phoneticPr fontId="2" type="noConversion"/>
  <conditionalFormatting sqref="C1">
    <cfRule type="duplicateValues" dxfId="65" priority="1"/>
  </conditionalFormatting>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sheetPr codeName="工作表190"/>
  <dimension ref="A1:E7"/>
  <sheetViews>
    <sheetView workbookViewId="0">
      <selection activeCell="C1" sqref="B1:C6"/>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4879</v>
      </c>
      <c r="C1" t="s">
        <v>3796</v>
      </c>
      <c r="D1" t="s">
        <v>2511</v>
      </c>
      <c r="E1">
        <v>3</v>
      </c>
    </row>
    <row r="2" spans="1:5">
      <c r="A2">
        <v>2</v>
      </c>
      <c r="B2" t="s">
        <v>4880</v>
      </c>
      <c r="C2" t="s">
        <v>4881</v>
      </c>
      <c r="D2" t="s">
        <v>2511</v>
      </c>
      <c r="E2">
        <v>3</v>
      </c>
    </row>
    <row r="3" spans="1:5">
      <c r="A3">
        <v>3</v>
      </c>
      <c r="B3" t="s">
        <v>4882</v>
      </c>
      <c r="C3" t="s">
        <v>3147</v>
      </c>
      <c r="D3" t="s">
        <v>2511</v>
      </c>
      <c r="E3">
        <v>3</v>
      </c>
    </row>
    <row r="4" spans="1:5">
      <c r="A4">
        <v>4</v>
      </c>
      <c r="B4" t="s">
        <v>3818</v>
      </c>
      <c r="C4" t="s">
        <v>4883</v>
      </c>
      <c r="D4" t="s">
        <v>2511</v>
      </c>
      <c r="E4">
        <v>6</v>
      </c>
    </row>
    <row r="5" spans="1:5">
      <c r="A5">
        <v>5</v>
      </c>
      <c r="B5" t="s">
        <v>4884</v>
      </c>
      <c r="C5" t="s">
        <v>4885</v>
      </c>
      <c r="D5" t="s">
        <v>2511</v>
      </c>
      <c r="E5">
        <v>6</v>
      </c>
    </row>
    <row r="6" spans="1:5">
      <c r="A6">
        <v>6</v>
      </c>
      <c r="B6" t="s">
        <v>4886</v>
      </c>
      <c r="C6" t="s">
        <v>4887</v>
      </c>
      <c r="D6" t="s">
        <v>2511</v>
      </c>
      <c r="E6">
        <v>6</v>
      </c>
    </row>
    <row r="7" spans="1:5">
      <c r="A7">
        <v>7</v>
      </c>
      <c r="B7" t="s">
        <v>2546</v>
      </c>
      <c r="C7" t="s">
        <v>3646</v>
      </c>
      <c r="D7" t="s">
        <v>1940</v>
      </c>
      <c r="E7">
        <v>7</v>
      </c>
    </row>
  </sheetData>
  <phoneticPr fontId="2"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sheetPr codeName="工作表191"/>
  <dimension ref="A1:Q12"/>
  <sheetViews>
    <sheetView workbookViewId="0">
      <selection activeCell="F1" sqref="F1"/>
    </sheetView>
  </sheetViews>
  <sheetFormatPr defaultRowHeight="16.2"/>
  <cols>
    <col min="1" max="1" width="3.44140625" bestFit="1" customWidth="1"/>
    <col min="2" max="2" width="16.109375" bestFit="1" customWidth="1"/>
    <col min="3" max="3" width="15.33203125" bestFit="1" customWidth="1"/>
    <col min="4" max="4" width="16.44140625" customWidth="1"/>
    <col min="5" max="5" width="3.44140625" customWidth="1"/>
    <col min="8" max="8" width="29.44140625" customWidth="1"/>
    <col min="9" max="9" width="36.88671875" customWidth="1"/>
    <col min="12" max="12" width="8.109375" customWidth="1"/>
    <col min="17" max="17" width="34.33203125" customWidth="1"/>
  </cols>
  <sheetData>
    <row r="1" spans="1:17" s="2" customFormat="1">
      <c r="A1" s="105" t="s">
        <v>6710</v>
      </c>
      <c r="B1" s="105"/>
      <c r="C1" s="20" t="s">
        <v>5928</v>
      </c>
      <c r="D1" s="2" t="s">
        <v>7779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226.8">
      <c r="A3">
        <v>1</v>
      </c>
      <c r="B3" t="s">
        <v>4807</v>
      </c>
      <c r="C3" t="s">
        <v>4888</v>
      </c>
      <c r="D3" t="s">
        <v>2511</v>
      </c>
      <c r="E3">
        <v>2</v>
      </c>
      <c r="G3" t="s">
        <v>6620</v>
      </c>
      <c r="H3" s="30" t="s">
        <v>7826</v>
      </c>
      <c r="I3" s="30" t="s">
        <v>7815</v>
      </c>
      <c r="J3" t="s">
        <v>7813</v>
      </c>
      <c r="K3" t="s">
        <v>7814</v>
      </c>
      <c r="L3" t="s">
        <v>7809</v>
      </c>
      <c r="M3" t="s">
        <v>7810</v>
      </c>
      <c r="N3" t="s">
        <v>7793</v>
      </c>
      <c r="O3" t="s">
        <v>7811</v>
      </c>
      <c r="P3" t="s">
        <v>7681</v>
      </c>
      <c r="Q3" s="30" t="s">
        <v>7812</v>
      </c>
    </row>
    <row r="4" spans="1:17">
      <c r="A4">
        <v>2</v>
      </c>
      <c r="B4" t="s">
        <v>4889</v>
      </c>
      <c r="C4" t="s">
        <v>4890</v>
      </c>
      <c r="D4" t="s">
        <v>2511</v>
      </c>
      <c r="E4">
        <v>30</v>
      </c>
      <c r="I4" t="s">
        <v>7796</v>
      </c>
      <c r="J4" s="20" t="s">
        <v>6150</v>
      </c>
      <c r="K4" s="20" t="s">
        <v>6198</v>
      </c>
      <c r="L4" s="20" t="s">
        <v>4889</v>
      </c>
      <c r="M4" s="20" t="s">
        <v>4890</v>
      </c>
      <c r="N4" s="20" t="s">
        <v>2511</v>
      </c>
      <c r="O4" s="20">
        <v>30</v>
      </c>
    </row>
    <row r="5" spans="1:17" ht="226.8">
      <c r="A5">
        <v>3</v>
      </c>
      <c r="B5" t="s">
        <v>4891</v>
      </c>
      <c r="C5" t="s">
        <v>4050</v>
      </c>
      <c r="D5" t="s">
        <v>2504</v>
      </c>
      <c r="E5">
        <v>1</v>
      </c>
      <c r="G5" s="30" t="s">
        <v>7820</v>
      </c>
      <c r="H5" s="71" t="s">
        <v>7827</v>
      </c>
      <c r="I5" s="30" t="s">
        <v>7819</v>
      </c>
      <c r="J5" s="20" t="s">
        <v>7803</v>
      </c>
      <c r="K5" s="20" t="s">
        <v>7804</v>
      </c>
      <c r="L5" t="s">
        <v>7816</v>
      </c>
      <c r="M5" t="s">
        <v>7817</v>
      </c>
      <c r="N5" t="s">
        <v>6767</v>
      </c>
      <c r="O5" t="s">
        <v>7818</v>
      </c>
      <c r="P5" t="s">
        <v>6768</v>
      </c>
    </row>
    <row r="6" spans="1:17">
      <c r="A6">
        <v>4</v>
      </c>
      <c r="B6" s="20" t="s">
        <v>6014</v>
      </c>
      <c r="C6" t="s">
        <v>4892</v>
      </c>
      <c r="D6" t="s">
        <v>2511</v>
      </c>
      <c r="E6">
        <v>2</v>
      </c>
    </row>
    <row r="7" spans="1:17">
      <c r="A7">
        <v>5</v>
      </c>
      <c r="B7" t="s">
        <v>4893</v>
      </c>
      <c r="C7" t="s">
        <v>4894</v>
      </c>
      <c r="D7" t="s">
        <v>2511</v>
      </c>
      <c r="E7">
        <v>7</v>
      </c>
    </row>
    <row r="8" spans="1:17">
      <c r="A8">
        <v>6</v>
      </c>
      <c r="B8" t="s">
        <v>4895</v>
      </c>
      <c r="C8" t="s">
        <v>4896</v>
      </c>
      <c r="D8" t="s">
        <v>2511</v>
      </c>
      <c r="E8">
        <v>1</v>
      </c>
    </row>
    <row r="9" spans="1:17">
      <c r="A9">
        <v>7</v>
      </c>
      <c r="B9" t="s">
        <v>4897</v>
      </c>
      <c r="C9" t="s">
        <v>4898</v>
      </c>
      <c r="D9" t="s">
        <v>2511</v>
      </c>
      <c r="E9">
        <v>1</v>
      </c>
    </row>
    <row r="10" spans="1:17" ht="32.4">
      <c r="A10">
        <v>8</v>
      </c>
      <c r="B10" t="s">
        <v>4899</v>
      </c>
      <c r="C10" t="s">
        <v>4900</v>
      </c>
      <c r="D10" t="s">
        <v>2511</v>
      </c>
      <c r="E10">
        <v>1</v>
      </c>
      <c r="G10" t="s">
        <v>6620</v>
      </c>
      <c r="H10" s="30" t="s">
        <v>7824</v>
      </c>
      <c r="I10" t="s">
        <v>7233</v>
      </c>
      <c r="J10" t="s">
        <v>7822</v>
      </c>
      <c r="K10" t="s">
        <v>7823</v>
      </c>
      <c r="L10" t="s">
        <v>7821</v>
      </c>
      <c r="M10" t="s">
        <v>4900</v>
      </c>
      <c r="N10" t="s">
        <v>6731</v>
      </c>
      <c r="O10">
        <v>1</v>
      </c>
      <c r="P10">
        <v>0</v>
      </c>
    </row>
    <row r="11" spans="1:17" ht="243">
      <c r="A11">
        <v>9</v>
      </c>
      <c r="B11" t="s">
        <v>4901</v>
      </c>
      <c r="C11" t="s">
        <v>4902</v>
      </c>
      <c r="D11" t="s">
        <v>2504</v>
      </c>
      <c r="E11">
        <v>3</v>
      </c>
      <c r="G11" s="30" t="s">
        <v>7825</v>
      </c>
      <c r="H11" s="30"/>
      <c r="I11" s="30" t="s">
        <v>10636</v>
      </c>
      <c r="J11" t="s">
        <v>7822</v>
      </c>
      <c r="K11" s="72" t="s">
        <v>7823</v>
      </c>
      <c r="L11" s="30" t="s">
        <v>10631</v>
      </c>
      <c r="M11" s="30" t="s">
        <v>10632</v>
      </c>
      <c r="N11" s="30" t="s">
        <v>10633</v>
      </c>
      <c r="O11" s="30" t="s">
        <v>10634</v>
      </c>
      <c r="P11" s="30" t="s">
        <v>10635</v>
      </c>
    </row>
    <row r="12" spans="1:17">
      <c r="A12">
        <v>10</v>
      </c>
      <c r="B12" t="s">
        <v>2546</v>
      </c>
      <c r="C12" t="s">
        <v>3680</v>
      </c>
      <c r="D12" t="s">
        <v>1940</v>
      </c>
      <c r="E12">
        <v>7</v>
      </c>
    </row>
  </sheetData>
  <mergeCells count="1">
    <mergeCell ref="A1:B1"/>
  </mergeCells>
  <phoneticPr fontId="2" type="noConversion"/>
  <conditionalFormatting sqref="C1">
    <cfRule type="duplicateValues" dxfId="64" priority="1"/>
  </conditionalFormatting>
  <hyperlinks>
    <hyperlink ref="F1" location="AS400清單!A1" display="回首頁" xr:uid="{B5A1121F-5CE7-4823-864C-C5043FAAF8CB}"/>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sheetPr codeName="工作表192"/>
  <dimension ref="A1:Q6"/>
  <sheetViews>
    <sheetView workbookViewId="0">
      <selection activeCell="I4" sqref="I4"/>
    </sheetView>
  </sheetViews>
  <sheetFormatPr defaultRowHeight="16.2"/>
  <cols>
    <col min="1" max="1" width="2.44140625" bestFit="1" customWidth="1"/>
    <col min="2" max="2" width="17.6640625" bestFit="1" customWidth="1"/>
    <col min="3" max="3" width="10.44140625" bestFit="1" customWidth="1"/>
    <col min="4" max="4" width="3.109375" bestFit="1" customWidth="1"/>
    <col min="5" max="5" width="2.44140625" bestFit="1" customWidth="1"/>
  </cols>
  <sheetData>
    <row r="1" spans="1:17" s="2" customFormat="1">
      <c r="A1" s="105" t="s">
        <v>6710</v>
      </c>
      <c r="B1" s="105"/>
      <c r="C1" s="72" t="s">
        <v>5931</v>
      </c>
      <c r="D1" s="2" t="s">
        <v>8510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409.6">
      <c r="A3">
        <v>1</v>
      </c>
      <c r="B3" t="s">
        <v>4903</v>
      </c>
      <c r="C3" t="s">
        <v>4631</v>
      </c>
      <c r="D3" t="s">
        <v>2504</v>
      </c>
      <c r="E3">
        <v>6</v>
      </c>
      <c r="I3" s="30" t="s">
        <v>9766</v>
      </c>
      <c r="J3" t="s">
        <v>9759</v>
      </c>
      <c r="K3" t="s">
        <v>9760</v>
      </c>
      <c r="L3" t="s">
        <v>9761</v>
      </c>
      <c r="M3" t="s">
        <v>9762</v>
      </c>
      <c r="N3" t="s">
        <v>9763</v>
      </c>
      <c r="O3" t="s">
        <v>9764</v>
      </c>
      <c r="P3" t="s">
        <v>9765</v>
      </c>
      <c r="Q3" s="30"/>
    </row>
    <row r="4" spans="1:17">
      <c r="A4">
        <v>2</v>
      </c>
      <c r="B4" t="s">
        <v>4904</v>
      </c>
      <c r="C4" t="s">
        <v>4905</v>
      </c>
      <c r="D4" t="s">
        <v>2504</v>
      </c>
      <c r="E4">
        <v>8</v>
      </c>
    </row>
    <row r="5" spans="1:17">
      <c r="A5">
        <v>3</v>
      </c>
      <c r="B5" t="s">
        <v>4906</v>
      </c>
      <c r="C5" t="s">
        <v>4907</v>
      </c>
      <c r="D5" t="s">
        <v>2504</v>
      </c>
      <c r="E5">
        <v>8</v>
      </c>
    </row>
    <row r="6" spans="1:17">
      <c r="A6">
        <v>4</v>
      </c>
      <c r="B6" t="s">
        <v>2546</v>
      </c>
      <c r="C6" t="s">
        <v>3646</v>
      </c>
      <c r="D6" t="s">
        <v>1940</v>
      </c>
      <c r="E6">
        <v>7</v>
      </c>
    </row>
  </sheetData>
  <mergeCells count="1">
    <mergeCell ref="A1:B1"/>
  </mergeCells>
  <phoneticPr fontId="2" type="noConversion"/>
  <conditionalFormatting sqref="C1">
    <cfRule type="duplicateValues" dxfId="63" priority="1"/>
  </conditionalFormatting>
  <hyperlinks>
    <hyperlink ref="F1" location="AS400清單!A1" display="回首頁" xr:uid="{41DC4A1B-5102-4CCE-B901-33C521E6A43A}"/>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sheetPr codeName="工作表193"/>
  <dimension ref="A1:E5"/>
  <sheetViews>
    <sheetView workbookViewId="0">
      <selection activeCell="E4" sqref="B1:E4"/>
    </sheetView>
  </sheetViews>
  <sheetFormatPr defaultRowHeight="16.2"/>
  <cols>
    <col min="1" max="1" width="2.44140625" bestFit="1" customWidth="1"/>
    <col min="2" max="3" width="16.109375" bestFit="1" customWidth="1"/>
    <col min="4" max="4" width="2.88671875" bestFit="1" customWidth="1"/>
    <col min="5" max="5" width="2.44140625" bestFit="1" customWidth="1"/>
  </cols>
  <sheetData>
    <row r="1" spans="1:5">
      <c r="A1">
        <v>1</v>
      </c>
      <c r="B1" t="s">
        <v>4821</v>
      </c>
      <c r="C1" t="s">
        <v>4908</v>
      </c>
      <c r="D1" t="s">
        <v>2511</v>
      </c>
      <c r="E1">
        <v>6</v>
      </c>
    </row>
    <row r="2" spans="1:5">
      <c r="A2">
        <v>2</v>
      </c>
      <c r="B2" t="s">
        <v>4822</v>
      </c>
      <c r="C2" t="s">
        <v>4909</v>
      </c>
      <c r="D2" t="s">
        <v>2511</v>
      </c>
      <c r="E2">
        <v>8</v>
      </c>
    </row>
    <row r="3" spans="1:5">
      <c r="A3">
        <v>3</v>
      </c>
      <c r="B3" t="s">
        <v>4910</v>
      </c>
      <c r="C3" t="s">
        <v>4911</v>
      </c>
      <c r="D3" t="s">
        <v>2504</v>
      </c>
      <c r="E3">
        <v>3</v>
      </c>
    </row>
    <row r="4" spans="1:5">
      <c r="A4">
        <v>4</v>
      </c>
      <c r="B4" t="s">
        <v>4912</v>
      </c>
      <c r="C4" t="s">
        <v>4913</v>
      </c>
      <c r="D4" t="s">
        <v>2504</v>
      </c>
      <c r="E4">
        <v>2</v>
      </c>
    </row>
    <row r="5" spans="1:5">
      <c r="A5">
        <v>5</v>
      </c>
      <c r="B5" t="s">
        <v>2546</v>
      </c>
      <c r="C5" t="s">
        <v>3477</v>
      </c>
      <c r="D5" t="s">
        <v>1940</v>
      </c>
      <c r="E5">
        <v>7</v>
      </c>
    </row>
  </sheetData>
  <phoneticPr fontId="2"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sheetPr codeName="工作表194"/>
  <dimension ref="A1:E3"/>
  <sheetViews>
    <sheetView workbookViewId="0">
      <selection activeCell="C2" sqref="C2:E2"/>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4914</v>
      </c>
      <c r="C1" t="s">
        <v>4915</v>
      </c>
      <c r="D1" t="s">
        <v>2511</v>
      </c>
      <c r="E1">
        <v>12</v>
      </c>
    </row>
    <row r="2" spans="1:5">
      <c r="A2">
        <v>2</v>
      </c>
      <c r="B2" t="s">
        <v>4916</v>
      </c>
      <c r="C2" t="s">
        <v>3594</v>
      </c>
      <c r="D2" t="s">
        <v>2504</v>
      </c>
      <c r="E2">
        <v>3</v>
      </c>
    </row>
    <row r="3" spans="1:5">
      <c r="A3">
        <v>3</v>
      </c>
      <c r="B3" t="s">
        <v>2546</v>
      </c>
      <c r="C3" t="s">
        <v>3494</v>
      </c>
      <c r="D3" t="s">
        <v>1940</v>
      </c>
      <c r="E3">
        <v>7</v>
      </c>
    </row>
  </sheetData>
  <phoneticPr fontId="2"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sheetPr codeName="工作表195"/>
  <dimension ref="A1:E3"/>
  <sheetViews>
    <sheetView workbookViewId="0"/>
  </sheetViews>
  <sheetFormatPr defaultRowHeight="16.2"/>
  <cols>
    <col min="1" max="1" width="2.44140625" bestFit="1" customWidth="1"/>
    <col min="2" max="2" width="16.109375" bestFit="1" customWidth="1"/>
    <col min="3" max="3" width="11.6640625" bestFit="1" customWidth="1"/>
    <col min="4" max="4" width="2.88671875" bestFit="1" customWidth="1"/>
    <col min="5" max="5" width="2.44140625" bestFit="1" customWidth="1"/>
  </cols>
  <sheetData>
    <row r="1" spans="1:5">
      <c r="A1">
        <v>1</v>
      </c>
      <c r="B1" t="s">
        <v>4917</v>
      </c>
      <c r="C1" t="s">
        <v>4918</v>
      </c>
      <c r="D1" t="s">
        <v>2511</v>
      </c>
      <c r="E1">
        <v>8</v>
      </c>
    </row>
    <row r="2" spans="1:5">
      <c r="A2">
        <v>2</v>
      </c>
      <c r="B2" t="s">
        <v>4919</v>
      </c>
      <c r="C2" t="s">
        <v>4920</v>
      </c>
      <c r="D2" t="s">
        <v>2511</v>
      </c>
      <c r="E2">
        <v>1</v>
      </c>
    </row>
    <row r="3" spans="1:5">
      <c r="A3">
        <v>3</v>
      </c>
      <c r="B3" t="s">
        <v>2546</v>
      </c>
      <c r="C3" t="s">
        <v>3646</v>
      </c>
      <c r="D3" t="s">
        <v>1940</v>
      </c>
      <c r="E3">
        <v>7</v>
      </c>
    </row>
  </sheetData>
  <phoneticPr fontId="2"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sheetPr codeName="工作表196"/>
  <dimension ref="A1:E9"/>
  <sheetViews>
    <sheetView workbookViewId="0">
      <selection activeCell="B1" sqref="B1"/>
    </sheetView>
  </sheetViews>
  <sheetFormatPr defaultRowHeight="16.2"/>
  <cols>
    <col min="1" max="1" width="2.44140625" bestFit="1" customWidth="1"/>
    <col min="2" max="3" width="16.109375" bestFit="1" customWidth="1"/>
    <col min="4" max="4" width="2.88671875" bestFit="1" customWidth="1"/>
    <col min="5" max="5" width="3.44140625" bestFit="1" customWidth="1"/>
  </cols>
  <sheetData>
    <row r="1" spans="1:5">
      <c r="A1">
        <v>1</v>
      </c>
      <c r="B1" t="s">
        <v>3518</v>
      </c>
      <c r="C1" t="s">
        <v>3519</v>
      </c>
      <c r="D1" t="s">
        <v>2504</v>
      </c>
      <c r="E1">
        <v>4</v>
      </c>
    </row>
    <row r="2" spans="1:5">
      <c r="A2">
        <v>2</v>
      </c>
      <c r="B2" t="s">
        <v>3495</v>
      </c>
      <c r="C2" t="s">
        <v>4921</v>
      </c>
      <c r="D2" t="s">
        <v>2504</v>
      </c>
      <c r="E2">
        <v>4</v>
      </c>
    </row>
    <row r="3" spans="1:5">
      <c r="A3">
        <v>3</v>
      </c>
      <c r="B3" t="s">
        <v>3497</v>
      </c>
      <c r="C3" t="s">
        <v>4922</v>
      </c>
      <c r="D3" t="s">
        <v>2511</v>
      </c>
      <c r="E3">
        <v>12</v>
      </c>
    </row>
    <row r="4" spans="1:5">
      <c r="A4">
        <v>4</v>
      </c>
      <c r="B4" t="s">
        <v>4868</v>
      </c>
      <c r="C4" t="s">
        <v>4923</v>
      </c>
      <c r="D4" t="s">
        <v>2511</v>
      </c>
      <c r="E4">
        <v>6</v>
      </c>
    </row>
    <row r="5" spans="1:5">
      <c r="A5">
        <v>5</v>
      </c>
      <c r="B5" t="s">
        <v>4924</v>
      </c>
      <c r="C5" t="s">
        <v>4925</v>
      </c>
      <c r="D5" t="s">
        <v>2511</v>
      </c>
      <c r="E5">
        <v>60</v>
      </c>
    </row>
    <row r="6" spans="1:5">
      <c r="A6">
        <v>6</v>
      </c>
      <c r="B6" t="s">
        <v>4926</v>
      </c>
      <c r="C6" t="s">
        <v>4927</v>
      </c>
      <c r="D6" t="s">
        <v>2511</v>
      </c>
      <c r="E6">
        <v>60</v>
      </c>
    </row>
    <row r="7" spans="1:5">
      <c r="A7">
        <v>7</v>
      </c>
      <c r="B7" t="s">
        <v>3474</v>
      </c>
      <c r="C7" t="s">
        <v>3231</v>
      </c>
      <c r="D7" t="s">
        <v>2504</v>
      </c>
      <c r="E7">
        <v>4</v>
      </c>
    </row>
    <row r="8" spans="1:5">
      <c r="A8">
        <v>8</v>
      </c>
      <c r="B8" t="s">
        <v>3475</v>
      </c>
      <c r="C8" t="s">
        <v>3476</v>
      </c>
      <c r="D8" t="s">
        <v>2504</v>
      </c>
      <c r="E8">
        <v>14</v>
      </c>
    </row>
    <row r="9" spans="1:5">
      <c r="A9">
        <v>9</v>
      </c>
      <c r="B9" t="s">
        <v>2546</v>
      </c>
      <c r="C9" t="s">
        <v>3477</v>
      </c>
      <c r="D9" t="s">
        <v>1940</v>
      </c>
      <c r="E9">
        <v>7</v>
      </c>
    </row>
  </sheetData>
  <phoneticPr fontId="2"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sheetPr codeName="工作表197"/>
  <dimension ref="A1:Q7"/>
  <sheetViews>
    <sheetView zoomScaleNormal="100" workbookViewId="0">
      <selection activeCell="J10" sqref="J10"/>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2.44140625" bestFit="1" customWidth="1"/>
    <col min="10" max="10" width="29.33203125" customWidth="1"/>
    <col min="11" max="11" width="32.44140625" customWidth="1"/>
  </cols>
  <sheetData>
    <row r="1" spans="1:17" s="2" customFormat="1">
      <c r="A1" s="105" t="s">
        <v>6710</v>
      </c>
      <c r="B1" s="105"/>
      <c r="C1" s="72" t="s">
        <v>1621</v>
      </c>
      <c r="D1" s="2" t="s">
        <v>1622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4903</v>
      </c>
      <c r="C3" t="s">
        <v>4928</v>
      </c>
      <c r="D3" t="s">
        <v>2504</v>
      </c>
      <c r="E3">
        <v>6</v>
      </c>
      <c r="J3" t="s">
        <v>8517</v>
      </c>
      <c r="K3" t="s">
        <v>8518</v>
      </c>
      <c r="L3" t="s">
        <v>8512</v>
      </c>
      <c r="M3" t="s">
        <v>8513</v>
      </c>
      <c r="N3" t="s">
        <v>6762</v>
      </c>
      <c r="O3">
        <v>6</v>
      </c>
      <c r="P3">
        <v>0</v>
      </c>
      <c r="Q3" t="s">
        <v>4631</v>
      </c>
    </row>
    <row r="4" spans="1:17">
      <c r="A4">
        <v>2</v>
      </c>
      <c r="B4" t="s">
        <v>4929</v>
      </c>
      <c r="C4" t="s">
        <v>4930</v>
      </c>
      <c r="D4" t="s">
        <v>2504</v>
      </c>
      <c r="E4">
        <v>1</v>
      </c>
      <c r="J4" s="72" t="s">
        <v>8517</v>
      </c>
      <c r="K4" s="72" t="s">
        <v>8518</v>
      </c>
      <c r="L4" t="s">
        <v>8514</v>
      </c>
      <c r="M4" t="s">
        <v>8515</v>
      </c>
      <c r="N4" t="s">
        <v>6731</v>
      </c>
      <c r="O4">
        <v>1</v>
      </c>
      <c r="P4">
        <v>0</v>
      </c>
      <c r="Q4" t="s">
        <v>8516</v>
      </c>
    </row>
    <row r="5" spans="1:17">
      <c r="A5">
        <v>3</v>
      </c>
      <c r="B5" t="s">
        <v>4379</v>
      </c>
      <c r="C5" t="s">
        <v>3893</v>
      </c>
      <c r="D5" t="s">
        <v>2504</v>
      </c>
      <c r="E5">
        <v>8</v>
      </c>
      <c r="J5" s="72" t="s">
        <v>8517</v>
      </c>
      <c r="K5" s="72" t="s">
        <v>8518</v>
      </c>
      <c r="L5" t="s">
        <v>7874</v>
      </c>
      <c r="M5" t="s">
        <v>2585</v>
      </c>
      <c r="N5" t="s">
        <v>7367</v>
      </c>
      <c r="O5">
        <v>8</v>
      </c>
      <c r="P5">
        <v>0</v>
      </c>
    </row>
    <row r="6" spans="1:17">
      <c r="A6">
        <v>4</v>
      </c>
      <c r="B6" t="s">
        <v>4931</v>
      </c>
      <c r="C6" t="s">
        <v>6380</v>
      </c>
      <c r="D6" t="s">
        <v>2504</v>
      </c>
      <c r="E6">
        <v>8</v>
      </c>
    </row>
    <row r="7" spans="1:17">
      <c r="A7">
        <v>5</v>
      </c>
      <c r="B7" t="s">
        <v>2546</v>
      </c>
      <c r="C7" t="s">
        <v>3494</v>
      </c>
      <c r="D7" t="s">
        <v>1940</v>
      </c>
      <c r="E7">
        <v>7</v>
      </c>
    </row>
  </sheetData>
  <mergeCells count="1">
    <mergeCell ref="A1:B1"/>
  </mergeCells>
  <phoneticPr fontId="2" type="noConversion"/>
  <conditionalFormatting sqref="C1">
    <cfRule type="duplicateValues" dxfId="62" priority="1"/>
  </conditionalFormatting>
  <hyperlinks>
    <hyperlink ref="F1" location="AS400清單!A1" display="回首頁" xr:uid="{E8B205EF-9E48-4AD3-8D3B-E9BEEFFA858B}"/>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sheetPr codeName="工作表198"/>
  <dimension ref="A1:E38"/>
  <sheetViews>
    <sheetView topLeftCell="A8" workbookViewId="0">
      <selection activeCell="B34" sqref="B34"/>
    </sheetView>
  </sheetViews>
  <sheetFormatPr defaultRowHeight="16.2"/>
  <cols>
    <col min="1" max="1" width="3.44140625" bestFit="1" customWidth="1"/>
    <col min="2" max="2" width="16.109375" bestFit="1" customWidth="1"/>
    <col min="3" max="3" width="22.77734375" bestFit="1" customWidth="1"/>
    <col min="4" max="4" width="2.88671875" bestFit="1" customWidth="1"/>
    <col min="5" max="5" width="3.44140625" bestFit="1" customWidth="1"/>
  </cols>
  <sheetData>
    <row r="1" spans="1:5">
      <c r="A1">
        <v>1</v>
      </c>
      <c r="B1" t="s">
        <v>4686</v>
      </c>
      <c r="C1" t="s">
        <v>3620</v>
      </c>
      <c r="D1" t="s">
        <v>2504</v>
      </c>
      <c r="E1">
        <v>8</v>
      </c>
    </row>
    <row r="2" spans="1:5">
      <c r="A2">
        <v>2</v>
      </c>
      <c r="B2" t="s">
        <v>4932</v>
      </c>
      <c r="C2" t="s">
        <v>4933</v>
      </c>
      <c r="D2" t="s">
        <v>2504</v>
      </c>
      <c r="E2">
        <v>4</v>
      </c>
    </row>
    <row r="3" spans="1:5">
      <c r="A3">
        <v>3</v>
      </c>
      <c r="B3" t="s">
        <v>3089</v>
      </c>
      <c r="C3" t="s">
        <v>3560</v>
      </c>
      <c r="D3" t="s">
        <v>2511</v>
      </c>
      <c r="E3">
        <v>10</v>
      </c>
    </row>
    <row r="4" spans="1:5">
      <c r="A4">
        <v>4</v>
      </c>
      <c r="B4" t="s">
        <v>4518</v>
      </c>
      <c r="C4" t="s">
        <v>4261</v>
      </c>
      <c r="D4" t="s">
        <v>2511</v>
      </c>
      <c r="E4">
        <v>12</v>
      </c>
    </row>
    <row r="5" spans="1:5">
      <c r="A5">
        <v>5</v>
      </c>
      <c r="B5" t="s">
        <v>3567</v>
      </c>
      <c r="C5" t="s">
        <v>3568</v>
      </c>
      <c r="D5" t="s">
        <v>2511</v>
      </c>
      <c r="E5">
        <v>10</v>
      </c>
    </row>
    <row r="6" spans="1:5">
      <c r="A6">
        <v>6</v>
      </c>
      <c r="B6" t="s">
        <v>3570</v>
      </c>
      <c r="C6" t="s">
        <v>3571</v>
      </c>
      <c r="D6" t="s">
        <v>2511</v>
      </c>
      <c r="E6">
        <v>12</v>
      </c>
    </row>
    <row r="7" spans="1:5">
      <c r="A7">
        <v>7</v>
      </c>
      <c r="B7" t="s">
        <v>3574</v>
      </c>
      <c r="C7" t="s">
        <v>3575</v>
      </c>
      <c r="D7" t="s">
        <v>2504</v>
      </c>
      <c r="E7">
        <v>8</v>
      </c>
    </row>
    <row r="8" spans="1:5">
      <c r="A8">
        <v>8</v>
      </c>
      <c r="B8" t="s">
        <v>2514</v>
      </c>
      <c r="C8" t="s">
        <v>3576</v>
      </c>
      <c r="D8" t="s">
        <v>2504</v>
      </c>
      <c r="E8">
        <v>7</v>
      </c>
    </row>
    <row r="9" spans="1:5">
      <c r="A9">
        <v>9</v>
      </c>
      <c r="B9" t="s">
        <v>3577</v>
      </c>
      <c r="C9" t="s">
        <v>3578</v>
      </c>
      <c r="D9" t="s">
        <v>2511</v>
      </c>
      <c r="E9">
        <v>10</v>
      </c>
    </row>
    <row r="10" spans="1:5">
      <c r="A10">
        <v>10</v>
      </c>
      <c r="B10" t="s">
        <v>3580</v>
      </c>
      <c r="C10" t="s">
        <v>3581</v>
      </c>
      <c r="D10" t="s">
        <v>2511</v>
      </c>
      <c r="E10">
        <v>1</v>
      </c>
    </row>
    <row r="11" spans="1:5">
      <c r="A11">
        <v>11</v>
      </c>
      <c r="B11" t="s">
        <v>3582</v>
      </c>
      <c r="C11" t="s">
        <v>3583</v>
      </c>
      <c r="D11" t="s">
        <v>2511</v>
      </c>
      <c r="E11">
        <v>6</v>
      </c>
    </row>
    <row r="12" spans="1:5">
      <c r="A12">
        <v>12</v>
      </c>
      <c r="B12" t="s">
        <v>3584</v>
      </c>
      <c r="C12" t="s">
        <v>4934</v>
      </c>
      <c r="D12" t="s">
        <v>2511</v>
      </c>
      <c r="E12">
        <v>1</v>
      </c>
    </row>
    <row r="13" spans="1:5">
      <c r="A13">
        <v>13</v>
      </c>
      <c r="B13" t="s">
        <v>3586</v>
      </c>
      <c r="C13" t="s">
        <v>4935</v>
      </c>
      <c r="D13" t="s">
        <v>2504</v>
      </c>
      <c r="E13">
        <v>6</v>
      </c>
    </row>
    <row r="14" spans="1:5">
      <c r="A14">
        <v>14</v>
      </c>
      <c r="B14" t="s">
        <v>3588</v>
      </c>
      <c r="C14" t="s">
        <v>4936</v>
      </c>
      <c r="D14" t="s">
        <v>2511</v>
      </c>
      <c r="E14">
        <v>1</v>
      </c>
    </row>
    <row r="15" spans="1:5">
      <c r="A15">
        <v>15</v>
      </c>
      <c r="B15" t="s">
        <v>4937</v>
      </c>
      <c r="C15" t="s">
        <v>4938</v>
      </c>
      <c r="D15" t="s">
        <v>2511</v>
      </c>
      <c r="E15">
        <v>62</v>
      </c>
    </row>
    <row r="16" spans="1:5">
      <c r="A16">
        <v>16</v>
      </c>
      <c r="B16" t="s">
        <v>3593</v>
      </c>
      <c r="C16" t="s">
        <v>4263</v>
      </c>
      <c r="D16" t="s">
        <v>2504</v>
      </c>
      <c r="E16">
        <v>5</v>
      </c>
    </row>
    <row r="17" spans="1:5">
      <c r="A17">
        <v>17</v>
      </c>
      <c r="B17" t="s">
        <v>3595</v>
      </c>
      <c r="C17" t="s">
        <v>3596</v>
      </c>
      <c r="D17" t="s">
        <v>2511</v>
      </c>
      <c r="E17">
        <v>15</v>
      </c>
    </row>
    <row r="18" spans="1:5">
      <c r="A18">
        <v>18</v>
      </c>
      <c r="B18" t="s">
        <v>4939</v>
      </c>
      <c r="C18" t="s">
        <v>3598</v>
      </c>
      <c r="D18" t="s">
        <v>2511</v>
      </c>
      <c r="E18">
        <v>62</v>
      </c>
    </row>
    <row r="19" spans="1:5">
      <c r="A19">
        <v>19</v>
      </c>
      <c r="B19" t="s">
        <v>3600</v>
      </c>
      <c r="C19" t="s">
        <v>3594</v>
      </c>
      <c r="D19" t="s">
        <v>2504</v>
      </c>
      <c r="E19">
        <v>5</v>
      </c>
    </row>
    <row r="20" spans="1:5">
      <c r="A20">
        <v>20</v>
      </c>
      <c r="B20" t="s">
        <v>3374</v>
      </c>
      <c r="C20" t="s">
        <v>3485</v>
      </c>
      <c r="D20" t="s">
        <v>2511</v>
      </c>
      <c r="E20">
        <v>15</v>
      </c>
    </row>
    <row r="21" spans="1:5">
      <c r="A21">
        <v>21</v>
      </c>
      <c r="B21" t="s">
        <v>3376</v>
      </c>
      <c r="C21" t="s">
        <v>3601</v>
      </c>
      <c r="D21" t="s">
        <v>2511</v>
      </c>
      <c r="E21">
        <v>15</v>
      </c>
    </row>
    <row r="22" spans="1:5">
      <c r="A22">
        <v>22</v>
      </c>
      <c r="B22" t="s">
        <v>3602</v>
      </c>
      <c r="C22" t="s">
        <v>3603</v>
      </c>
      <c r="D22" t="s">
        <v>2511</v>
      </c>
      <c r="E22">
        <v>15</v>
      </c>
    </row>
    <row r="23" spans="1:5">
      <c r="A23">
        <v>23</v>
      </c>
      <c r="B23" t="s">
        <v>3606</v>
      </c>
      <c r="C23" t="s">
        <v>3607</v>
      </c>
      <c r="D23" t="s">
        <v>2511</v>
      </c>
      <c r="E23">
        <v>10</v>
      </c>
    </row>
    <row r="24" spans="1:5">
      <c r="A24">
        <v>24</v>
      </c>
      <c r="B24" t="s">
        <v>4940</v>
      </c>
      <c r="C24" t="s">
        <v>4941</v>
      </c>
      <c r="D24" t="s">
        <v>2511</v>
      </c>
      <c r="E24">
        <v>3</v>
      </c>
    </row>
    <row r="25" spans="1:5">
      <c r="A25">
        <v>25</v>
      </c>
      <c r="B25" t="s">
        <v>3733</v>
      </c>
      <c r="C25" t="s">
        <v>4942</v>
      </c>
      <c r="D25" t="s">
        <v>2504</v>
      </c>
      <c r="E25">
        <v>7</v>
      </c>
    </row>
    <row r="26" spans="1:5">
      <c r="A26">
        <v>26</v>
      </c>
      <c r="B26" t="s">
        <v>4943</v>
      </c>
      <c r="C26" t="s">
        <v>4944</v>
      </c>
      <c r="D26" t="s">
        <v>2504</v>
      </c>
      <c r="E26">
        <v>2</v>
      </c>
    </row>
    <row r="27" spans="1:5">
      <c r="A27">
        <v>27</v>
      </c>
      <c r="B27" t="s">
        <v>4945</v>
      </c>
      <c r="C27" t="s">
        <v>4946</v>
      </c>
      <c r="D27" t="s">
        <v>1940</v>
      </c>
      <c r="E27">
        <v>11</v>
      </c>
    </row>
    <row r="28" spans="1:5">
      <c r="A28">
        <v>28</v>
      </c>
      <c r="B28" t="s">
        <v>4947</v>
      </c>
      <c r="C28" t="s">
        <v>4948</v>
      </c>
      <c r="D28" t="s">
        <v>2504</v>
      </c>
      <c r="E28">
        <v>8</v>
      </c>
    </row>
    <row r="29" spans="1:5">
      <c r="A29">
        <v>29</v>
      </c>
      <c r="B29" t="s">
        <v>4949</v>
      </c>
      <c r="C29" t="s">
        <v>4950</v>
      </c>
      <c r="D29" t="s">
        <v>2511</v>
      </c>
      <c r="E29">
        <v>1</v>
      </c>
    </row>
    <row r="30" spans="1:5">
      <c r="A30">
        <v>30</v>
      </c>
      <c r="B30" t="s">
        <v>4951</v>
      </c>
      <c r="C30" t="s">
        <v>4952</v>
      </c>
      <c r="D30" t="s">
        <v>2504</v>
      </c>
      <c r="E30">
        <v>1</v>
      </c>
    </row>
    <row r="31" spans="1:5">
      <c r="A31">
        <v>31</v>
      </c>
      <c r="B31" t="s">
        <v>3608</v>
      </c>
      <c r="C31" t="s">
        <v>4953</v>
      </c>
      <c r="D31" t="s">
        <v>2511</v>
      </c>
      <c r="E31">
        <v>10</v>
      </c>
    </row>
    <row r="32" spans="1:5">
      <c r="A32">
        <v>32</v>
      </c>
      <c r="B32" t="s">
        <v>3185</v>
      </c>
      <c r="C32" t="s">
        <v>2829</v>
      </c>
      <c r="D32" t="s">
        <v>2511</v>
      </c>
      <c r="E32">
        <v>1</v>
      </c>
    </row>
    <row r="33" spans="1:5">
      <c r="A33">
        <v>33</v>
      </c>
      <c r="B33" t="s">
        <v>3629</v>
      </c>
      <c r="C33" t="s">
        <v>4954</v>
      </c>
      <c r="D33" t="s">
        <v>2511</v>
      </c>
      <c r="E33">
        <v>1</v>
      </c>
    </row>
    <row r="34" spans="1:5">
      <c r="A34">
        <v>34</v>
      </c>
      <c r="B34" t="s">
        <v>3631</v>
      </c>
      <c r="C34" t="s">
        <v>3632</v>
      </c>
      <c r="D34" t="s">
        <v>2511</v>
      </c>
      <c r="E34">
        <v>1</v>
      </c>
    </row>
    <row r="35" spans="1:5">
      <c r="A35">
        <v>35</v>
      </c>
      <c r="B35" t="s">
        <v>4955</v>
      </c>
      <c r="C35" t="s">
        <v>4956</v>
      </c>
      <c r="D35" t="s">
        <v>2511</v>
      </c>
      <c r="E35">
        <v>6</v>
      </c>
    </row>
    <row r="36" spans="1:5">
      <c r="A36">
        <v>36</v>
      </c>
      <c r="B36" t="s">
        <v>4957</v>
      </c>
      <c r="C36" t="s">
        <v>4958</v>
      </c>
      <c r="D36" t="s">
        <v>2511</v>
      </c>
      <c r="E36">
        <v>50</v>
      </c>
    </row>
    <row r="37" spans="1:5">
      <c r="A37">
        <v>37</v>
      </c>
      <c r="B37" t="s">
        <v>4959</v>
      </c>
      <c r="C37" t="s">
        <v>4960</v>
      </c>
      <c r="D37" t="s">
        <v>2511</v>
      </c>
      <c r="E37">
        <v>1</v>
      </c>
    </row>
    <row r="38" spans="1:5">
      <c r="A38">
        <v>38</v>
      </c>
      <c r="B38" t="s">
        <v>2546</v>
      </c>
      <c r="C38" t="s">
        <v>4447</v>
      </c>
      <c r="D38" t="s">
        <v>1940</v>
      </c>
      <c r="E38">
        <v>7</v>
      </c>
    </row>
  </sheetData>
  <phoneticPr fontId="2"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sheetPr codeName="工作表199"/>
  <dimension ref="A1:F66"/>
  <sheetViews>
    <sheetView topLeftCell="A39" workbookViewId="0">
      <selection activeCell="C63" sqref="C63"/>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6">
      <c r="A1">
        <v>1</v>
      </c>
      <c r="B1" t="s">
        <v>4686</v>
      </c>
      <c r="C1" t="s">
        <v>4961</v>
      </c>
      <c r="D1" t="s">
        <v>2504</v>
      </c>
      <c r="E1">
        <v>8</v>
      </c>
    </row>
    <row r="2" spans="1:6">
      <c r="A2">
        <v>2</v>
      </c>
      <c r="B2" t="s">
        <v>4932</v>
      </c>
      <c r="C2" t="s">
        <v>4381</v>
      </c>
      <c r="D2" t="s">
        <v>2504</v>
      </c>
      <c r="E2">
        <v>4</v>
      </c>
    </row>
    <row r="3" spans="1:6">
      <c r="A3">
        <v>3</v>
      </c>
      <c r="B3" t="s">
        <v>3089</v>
      </c>
      <c r="C3" t="s">
        <v>3090</v>
      </c>
      <c r="D3" t="s">
        <v>2511</v>
      </c>
      <c r="E3">
        <v>10</v>
      </c>
    </row>
    <row r="4" spans="1:6">
      <c r="A4">
        <v>4</v>
      </c>
      <c r="B4" t="s">
        <v>4962</v>
      </c>
      <c r="C4" t="s">
        <v>4963</v>
      </c>
      <c r="D4" t="s">
        <v>2504</v>
      </c>
      <c r="E4">
        <v>8</v>
      </c>
    </row>
    <row r="5" spans="1:6">
      <c r="A5">
        <v>5</v>
      </c>
      <c r="B5" t="s">
        <v>4964</v>
      </c>
      <c r="C5" t="s">
        <v>4965</v>
      </c>
      <c r="D5" t="s">
        <v>2504</v>
      </c>
      <c r="E5">
        <v>7</v>
      </c>
    </row>
    <row r="6" spans="1:6">
      <c r="A6">
        <v>6</v>
      </c>
      <c r="B6" t="s">
        <v>4966</v>
      </c>
      <c r="C6" t="s">
        <v>4967</v>
      </c>
      <c r="D6" t="s">
        <v>2504</v>
      </c>
      <c r="E6">
        <v>11</v>
      </c>
    </row>
    <row r="7" spans="1:6">
      <c r="A7">
        <v>7</v>
      </c>
      <c r="B7" t="s">
        <v>4968</v>
      </c>
      <c r="C7" t="s">
        <v>4969</v>
      </c>
      <c r="D7" t="s">
        <v>2504</v>
      </c>
      <c r="E7">
        <v>3</v>
      </c>
    </row>
    <row r="8" spans="1:6">
      <c r="A8">
        <v>8</v>
      </c>
      <c r="B8" t="s">
        <v>4970</v>
      </c>
      <c r="C8" t="s">
        <v>4971</v>
      </c>
      <c r="D8" t="s">
        <v>2504</v>
      </c>
      <c r="E8">
        <v>8</v>
      </c>
    </row>
    <row r="9" spans="1:6">
      <c r="A9">
        <v>9</v>
      </c>
      <c r="B9" t="s">
        <v>2514</v>
      </c>
      <c r="C9" t="s">
        <v>3758</v>
      </c>
      <c r="D9" t="s">
        <v>2504</v>
      </c>
      <c r="E9">
        <v>7</v>
      </c>
    </row>
    <row r="10" spans="1:6">
      <c r="A10">
        <v>10</v>
      </c>
      <c r="B10" t="s">
        <v>2637</v>
      </c>
      <c r="C10" t="s">
        <v>3759</v>
      </c>
      <c r="D10" t="s">
        <v>2504</v>
      </c>
      <c r="E10">
        <v>3</v>
      </c>
    </row>
    <row r="11" spans="1:6">
      <c r="A11">
        <v>11</v>
      </c>
      <c r="B11" t="s">
        <v>2956</v>
      </c>
      <c r="C11" t="s">
        <v>3638</v>
      </c>
      <c r="D11" t="s">
        <v>2504</v>
      </c>
      <c r="E11">
        <v>3</v>
      </c>
    </row>
    <row r="12" spans="1:6">
      <c r="A12">
        <v>12</v>
      </c>
      <c r="B12" t="s">
        <v>3283</v>
      </c>
      <c r="C12" t="s">
        <v>3284</v>
      </c>
      <c r="D12" t="s">
        <v>1940</v>
      </c>
      <c r="E12">
        <v>11</v>
      </c>
    </row>
    <row r="13" spans="1:6">
      <c r="A13">
        <v>13</v>
      </c>
      <c r="B13" t="s">
        <v>4031</v>
      </c>
      <c r="C13" t="s">
        <v>4972</v>
      </c>
      <c r="D13" t="s">
        <v>1940</v>
      </c>
      <c r="E13">
        <v>6</v>
      </c>
      <c r="F13">
        <v>4</v>
      </c>
    </row>
    <row r="14" spans="1:6">
      <c r="A14">
        <v>14</v>
      </c>
      <c r="B14" t="s">
        <v>2713</v>
      </c>
      <c r="C14" t="s">
        <v>4374</v>
      </c>
      <c r="D14" t="s">
        <v>2504</v>
      </c>
      <c r="E14">
        <v>1</v>
      </c>
    </row>
    <row r="15" spans="1:6">
      <c r="A15">
        <v>15</v>
      </c>
      <c r="B15" t="s">
        <v>2715</v>
      </c>
      <c r="C15" t="s">
        <v>4375</v>
      </c>
      <c r="D15" t="s">
        <v>2504</v>
      </c>
      <c r="E15">
        <v>2</v>
      </c>
    </row>
    <row r="16" spans="1:6">
      <c r="A16">
        <v>16</v>
      </c>
      <c r="B16" t="s">
        <v>2717</v>
      </c>
      <c r="C16" t="s">
        <v>2718</v>
      </c>
      <c r="D16" t="s">
        <v>2504</v>
      </c>
      <c r="E16">
        <v>7</v>
      </c>
    </row>
    <row r="17" spans="1:5">
      <c r="A17">
        <v>17</v>
      </c>
      <c r="B17" t="s">
        <v>4036</v>
      </c>
      <c r="C17" t="s">
        <v>4037</v>
      </c>
      <c r="D17" t="s">
        <v>2504</v>
      </c>
      <c r="E17">
        <v>2</v>
      </c>
    </row>
    <row r="18" spans="1:5">
      <c r="A18">
        <v>18</v>
      </c>
      <c r="B18" t="s">
        <v>4038</v>
      </c>
      <c r="C18" t="s">
        <v>4039</v>
      </c>
      <c r="D18" t="s">
        <v>2504</v>
      </c>
      <c r="E18">
        <v>2</v>
      </c>
    </row>
    <row r="19" spans="1:5">
      <c r="A19">
        <v>19</v>
      </c>
      <c r="B19" t="s">
        <v>4040</v>
      </c>
      <c r="C19" t="s">
        <v>4041</v>
      </c>
      <c r="D19" t="s">
        <v>2504</v>
      </c>
      <c r="E19">
        <v>2</v>
      </c>
    </row>
    <row r="20" spans="1:5">
      <c r="A20">
        <v>20</v>
      </c>
      <c r="B20" t="s">
        <v>4042</v>
      </c>
      <c r="C20" t="s">
        <v>4043</v>
      </c>
      <c r="D20" t="s">
        <v>2504</v>
      </c>
      <c r="E20">
        <v>8</v>
      </c>
    </row>
    <row r="21" spans="1:5">
      <c r="A21">
        <v>21</v>
      </c>
      <c r="B21" t="s">
        <v>4044</v>
      </c>
      <c r="C21" t="s">
        <v>4045</v>
      </c>
      <c r="D21" t="s">
        <v>2504</v>
      </c>
      <c r="E21">
        <v>8</v>
      </c>
    </row>
    <row r="22" spans="1:5">
      <c r="A22">
        <v>22</v>
      </c>
      <c r="B22" t="s">
        <v>4048</v>
      </c>
      <c r="C22" t="s">
        <v>4049</v>
      </c>
      <c r="D22" t="s">
        <v>2504</v>
      </c>
      <c r="E22">
        <v>1</v>
      </c>
    </row>
    <row r="23" spans="1:5">
      <c r="A23">
        <v>23</v>
      </c>
      <c r="B23" t="s">
        <v>3011</v>
      </c>
      <c r="C23" t="s">
        <v>3012</v>
      </c>
      <c r="D23" t="s">
        <v>2511</v>
      </c>
      <c r="E23">
        <v>2</v>
      </c>
    </row>
    <row r="24" spans="1:5">
      <c r="A24">
        <v>24</v>
      </c>
      <c r="B24" t="s">
        <v>3013</v>
      </c>
      <c r="C24" t="s">
        <v>4050</v>
      </c>
      <c r="D24" t="s">
        <v>2504</v>
      </c>
      <c r="E24">
        <v>1</v>
      </c>
    </row>
    <row r="25" spans="1:5">
      <c r="A25">
        <v>25</v>
      </c>
      <c r="B25" t="s">
        <v>3015</v>
      </c>
      <c r="C25" t="s">
        <v>3016</v>
      </c>
      <c r="D25" t="s">
        <v>2504</v>
      </c>
      <c r="E25">
        <v>2</v>
      </c>
    </row>
    <row r="26" spans="1:5">
      <c r="A26">
        <v>26</v>
      </c>
      <c r="B26" t="s">
        <v>4051</v>
      </c>
      <c r="C26" t="s">
        <v>3018</v>
      </c>
      <c r="D26" t="s">
        <v>2504</v>
      </c>
      <c r="E26">
        <v>2</v>
      </c>
    </row>
    <row r="27" spans="1:5">
      <c r="A27">
        <v>27</v>
      </c>
      <c r="B27" t="s">
        <v>4055</v>
      </c>
      <c r="C27" t="s">
        <v>4056</v>
      </c>
      <c r="D27" t="s">
        <v>2504</v>
      </c>
      <c r="E27">
        <v>1</v>
      </c>
    </row>
    <row r="28" spans="1:5">
      <c r="A28">
        <v>28</v>
      </c>
      <c r="B28" t="s">
        <v>4057</v>
      </c>
      <c r="C28" t="s">
        <v>4058</v>
      </c>
      <c r="D28" t="s">
        <v>2504</v>
      </c>
      <c r="E28">
        <v>8</v>
      </c>
    </row>
    <row r="29" spans="1:5">
      <c r="A29">
        <v>29</v>
      </c>
      <c r="B29" t="s">
        <v>4061</v>
      </c>
      <c r="C29" t="s">
        <v>4062</v>
      </c>
      <c r="D29" t="s">
        <v>2504</v>
      </c>
      <c r="E29">
        <v>1</v>
      </c>
    </row>
    <row r="30" spans="1:5">
      <c r="A30">
        <v>30</v>
      </c>
      <c r="B30" t="s">
        <v>3109</v>
      </c>
      <c r="C30" t="s">
        <v>4063</v>
      </c>
      <c r="D30" t="s">
        <v>2504</v>
      </c>
      <c r="E30">
        <v>1</v>
      </c>
    </row>
    <row r="31" spans="1:5">
      <c r="A31">
        <v>31</v>
      </c>
      <c r="B31" t="s">
        <v>4064</v>
      </c>
      <c r="C31" t="s">
        <v>4065</v>
      </c>
      <c r="D31" t="s">
        <v>2504</v>
      </c>
      <c r="E31">
        <v>3</v>
      </c>
    </row>
    <row r="32" spans="1:5">
      <c r="A32">
        <v>32</v>
      </c>
      <c r="B32" t="s">
        <v>2997</v>
      </c>
      <c r="C32" t="s">
        <v>4066</v>
      </c>
      <c r="D32" t="s">
        <v>2504</v>
      </c>
      <c r="E32">
        <v>1</v>
      </c>
    </row>
    <row r="33" spans="1:6">
      <c r="A33">
        <v>33</v>
      </c>
      <c r="B33" t="s">
        <v>2999</v>
      </c>
      <c r="C33" t="s">
        <v>4067</v>
      </c>
      <c r="D33" t="s">
        <v>2504</v>
      </c>
      <c r="E33">
        <v>4</v>
      </c>
    </row>
    <row r="34" spans="1:6">
      <c r="A34">
        <v>34</v>
      </c>
      <c r="B34" t="s">
        <v>3001</v>
      </c>
      <c r="C34" t="s">
        <v>4068</v>
      </c>
      <c r="D34" t="s">
        <v>2504</v>
      </c>
      <c r="E34">
        <v>14</v>
      </c>
    </row>
    <row r="35" spans="1:6">
      <c r="A35">
        <v>35</v>
      </c>
      <c r="B35" t="s">
        <v>3003</v>
      </c>
      <c r="C35" t="s">
        <v>4069</v>
      </c>
      <c r="D35" t="s">
        <v>2511</v>
      </c>
      <c r="E35">
        <v>1</v>
      </c>
    </row>
    <row r="36" spans="1:6">
      <c r="A36">
        <v>36</v>
      </c>
      <c r="B36" t="s">
        <v>4071</v>
      </c>
      <c r="C36" t="s">
        <v>4072</v>
      </c>
      <c r="D36" t="s">
        <v>2504</v>
      </c>
      <c r="E36">
        <v>1</v>
      </c>
    </row>
    <row r="37" spans="1:6">
      <c r="A37">
        <v>37</v>
      </c>
      <c r="B37" t="s">
        <v>4073</v>
      </c>
      <c r="C37" t="s">
        <v>4074</v>
      </c>
      <c r="D37" t="s">
        <v>1940</v>
      </c>
      <c r="E37">
        <v>5</v>
      </c>
      <c r="F37">
        <v>3</v>
      </c>
    </row>
    <row r="38" spans="1:6">
      <c r="A38">
        <v>38</v>
      </c>
      <c r="B38" t="s">
        <v>4075</v>
      </c>
      <c r="C38" t="s">
        <v>4076</v>
      </c>
      <c r="D38" t="s">
        <v>1940</v>
      </c>
      <c r="E38">
        <v>5</v>
      </c>
      <c r="F38">
        <v>3</v>
      </c>
    </row>
    <row r="39" spans="1:6">
      <c r="A39">
        <v>39</v>
      </c>
      <c r="B39" t="s">
        <v>4077</v>
      </c>
      <c r="C39" t="s">
        <v>4078</v>
      </c>
      <c r="D39" t="s">
        <v>2504</v>
      </c>
      <c r="E39">
        <v>3</v>
      </c>
    </row>
    <row r="40" spans="1:6">
      <c r="A40">
        <v>40</v>
      </c>
      <c r="B40" t="s">
        <v>4079</v>
      </c>
      <c r="C40" t="s">
        <v>4080</v>
      </c>
      <c r="D40" t="s">
        <v>2504</v>
      </c>
      <c r="E40">
        <v>3</v>
      </c>
    </row>
    <row r="41" spans="1:6">
      <c r="A41">
        <v>41</v>
      </c>
      <c r="B41" t="s">
        <v>4083</v>
      </c>
      <c r="C41" t="s">
        <v>3611</v>
      </c>
      <c r="D41" t="s">
        <v>2511</v>
      </c>
      <c r="E41">
        <v>6</v>
      </c>
    </row>
    <row r="42" spans="1:6">
      <c r="A42">
        <v>42</v>
      </c>
      <c r="B42" t="s">
        <v>4973</v>
      </c>
      <c r="C42" t="s">
        <v>4085</v>
      </c>
      <c r="D42" t="s">
        <v>2511</v>
      </c>
      <c r="E42">
        <v>6</v>
      </c>
    </row>
    <row r="43" spans="1:6">
      <c r="A43">
        <v>43</v>
      </c>
      <c r="B43" t="s">
        <v>4538</v>
      </c>
      <c r="C43" t="s">
        <v>3613</v>
      </c>
      <c r="D43" t="s">
        <v>2511</v>
      </c>
      <c r="E43">
        <v>6</v>
      </c>
    </row>
    <row r="44" spans="1:6">
      <c r="A44">
        <v>44</v>
      </c>
      <c r="B44" t="s">
        <v>3765</v>
      </c>
      <c r="C44" t="s">
        <v>3617</v>
      </c>
      <c r="D44" t="s">
        <v>2511</v>
      </c>
      <c r="E44">
        <v>6</v>
      </c>
    </row>
    <row r="45" spans="1:6">
      <c r="A45">
        <v>45</v>
      </c>
      <c r="B45" t="s">
        <v>4974</v>
      </c>
      <c r="C45" t="s">
        <v>3619</v>
      </c>
      <c r="D45" t="s">
        <v>2511</v>
      </c>
      <c r="E45">
        <v>6</v>
      </c>
    </row>
    <row r="46" spans="1:6">
      <c r="A46">
        <v>46</v>
      </c>
      <c r="B46" t="s">
        <v>4975</v>
      </c>
      <c r="C46" t="s">
        <v>4090</v>
      </c>
      <c r="D46" t="s">
        <v>2504</v>
      </c>
      <c r="E46">
        <v>1</v>
      </c>
    </row>
    <row r="47" spans="1:6">
      <c r="A47">
        <v>47</v>
      </c>
      <c r="B47" t="s">
        <v>4976</v>
      </c>
      <c r="C47" t="s">
        <v>3628</v>
      </c>
      <c r="D47" t="s">
        <v>2511</v>
      </c>
      <c r="E47">
        <v>6</v>
      </c>
    </row>
    <row r="48" spans="1:6">
      <c r="A48">
        <v>48</v>
      </c>
      <c r="B48" t="s">
        <v>4977</v>
      </c>
      <c r="C48" t="s">
        <v>4099</v>
      </c>
      <c r="D48" t="s">
        <v>2511</v>
      </c>
      <c r="E48">
        <v>1</v>
      </c>
    </row>
    <row r="49" spans="1:6">
      <c r="A49">
        <v>49</v>
      </c>
      <c r="B49" t="s">
        <v>4100</v>
      </c>
      <c r="C49" t="s">
        <v>4101</v>
      </c>
      <c r="D49" t="s">
        <v>2504</v>
      </c>
      <c r="E49">
        <v>3</v>
      </c>
    </row>
    <row r="50" spans="1:6">
      <c r="A50">
        <v>50</v>
      </c>
      <c r="B50" t="s">
        <v>4102</v>
      </c>
      <c r="C50" t="s">
        <v>4103</v>
      </c>
      <c r="D50" t="s">
        <v>2504</v>
      </c>
      <c r="E50">
        <v>7</v>
      </c>
    </row>
    <row r="51" spans="1:6">
      <c r="A51">
        <v>51</v>
      </c>
      <c r="B51" t="s">
        <v>4104</v>
      </c>
      <c r="C51" t="s">
        <v>4105</v>
      </c>
      <c r="D51" t="s">
        <v>1940</v>
      </c>
      <c r="E51">
        <v>5</v>
      </c>
      <c r="F51">
        <v>3</v>
      </c>
    </row>
    <row r="52" spans="1:6">
      <c r="A52">
        <v>52</v>
      </c>
      <c r="B52" t="s">
        <v>4106</v>
      </c>
      <c r="C52" t="s">
        <v>4107</v>
      </c>
      <c r="D52" t="s">
        <v>1940</v>
      </c>
      <c r="E52">
        <v>5</v>
      </c>
    </row>
    <row r="53" spans="1:6">
      <c r="A53">
        <v>53</v>
      </c>
      <c r="B53" t="s">
        <v>4108</v>
      </c>
      <c r="C53" t="s">
        <v>4109</v>
      </c>
      <c r="D53" t="s">
        <v>2504</v>
      </c>
      <c r="E53">
        <v>2</v>
      </c>
    </row>
    <row r="54" spans="1:6">
      <c r="A54">
        <v>54</v>
      </c>
      <c r="B54" t="s">
        <v>4978</v>
      </c>
      <c r="C54" t="s">
        <v>4113</v>
      </c>
      <c r="D54" t="s">
        <v>2511</v>
      </c>
      <c r="E54">
        <v>6</v>
      </c>
    </row>
    <row r="55" spans="1:6">
      <c r="A55">
        <v>55</v>
      </c>
      <c r="B55" t="s">
        <v>4979</v>
      </c>
      <c r="C55" t="s">
        <v>4115</v>
      </c>
      <c r="D55" t="s">
        <v>2511</v>
      </c>
      <c r="E55">
        <v>6</v>
      </c>
    </row>
    <row r="56" spans="1:6">
      <c r="A56">
        <v>56</v>
      </c>
      <c r="B56" t="s">
        <v>4980</v>
      </c>
      <c r="C56" t="s">
        <v>4117</v>
      </c>
      <c r="D56" t="s">
        <v>2511</v>
      </c>
      <c r="E56">
        <v>6</v>
      </c>
    </row>
    <row r="57" spans="1:6">
      <c r="A57">
        <v>57</v>
      </c>
      <c r="B57" t="s">
        <v>4981</v>
      </c>
      <c r="C57" t="s">
        <v>3032</v>
      </c>
      <c r="D57" t="s">
        <v>2511</v>
      </c>
      <c r="E57">
        <v>2</v>
      </c>
    </row>
    <row r="58" spans="1:6">
      <c r="A58">
        <v>58</v>
      </c>
      <c r="B58" t="s">
        <v>4982</v>
      </c>
      <c r="C58" t="s">
        <v>4120</v>
      </c>
      <c r="D58" t="s">
        <v>2511</v>
      </c>
      <c r="E58">
        <v>62</v>
      </c>
    </row>
    <row r="59" spans="1:6">
      <c r="A59">
        <v>59</v>
      </c>
      <c r="B59" t="s">
        <v>4983</v>
      </c>
      <c r="C59" t="s">
        <v>4122</v>
      </c>
      <c r="D59" t="s">
        <v>2511</v>
      </c>
      <c r="E59">
        <v>10</v>
      </c>
    </row>
    <row r="60" spans="1:6">
      <c r="A60">
        <v>60</v>
      </c>
      <c r="B60" t="s">
        <v>4984</v>
      </c>
      <c r="C60" t="s">
        <v>4124</v>
      </c>
      <c r="D60" t="s">
        <v>2511</v>
      </c>
      <c r="E60">
        <v>1</v>
      </c>
    </row>
    <row r="61" spans="1:6">
      <c r="A61">
        <v>61</v>
      </c>
      <c r="B61" t="s">
        <v>4985</v>
      </c>
      <c r="C61" t="s">
        <v>4986</v>
      </c>
      <c r="D61" t="s">
        <v>2511</v>
      </c>
      <c r="E61">
        <v>1</v>
      </c>
    </row>
    <row r="62" spans="1:6">
      <c r="A62">
        <v>62</v>
      </c>
      <c r="B62" t="s">
        <v>4987</v>
      </c>
      <c r="C62" t="s">
        <v>4988</v>
      </c>
      <c r="D62" t="s">
        <v>2511</v>
      </c>
      <c r="E62">
        <v>1</v>
      </c>
    </row>
    <row r="63" spans="1:6">
      <c r="A63">
        <v>63</v>
      </c>
      <c r="B63" t="s">
        <v>4989</v>
      </c>
      <c r="C63" t="s">
        <v>4126</v>
      </c>
      <c r="D63" t="s">
        <v>2511</v>
      </c>
      <c r="E63">
        <v>24</v>
      </c>
    </row>
    <row r="64" spans="1:6">
      <c r="A64">
        <v>64</v>
      </c>
      <c r="B64" t="s">
        <v>4990</v>
      </c>
      <c r="C64" t="s">
        <v>4128</v>
      </c>
      <c r="D64" t="s">
        <v>2511</v>
      </c>
      <c r="E64">
        <v>1</v>
      </c>
    </row>
    <row r="65" spans="1:5">
      <c r="A65">
        <v>65</v>
      </c>
      <c r="B65" t="s">
        <v>4129</v>
      </c>
      <c r="C65" t="s">
        <v>4991</v>
      </c>
      <c r="D65" t="s">
        <v>2504</v>
      </c>
      <c r="E65">
        <v>8</v>
      </c>
    </row>
    <row r="66" spans="1:5">
      <c r="A66">
        <v>66</v>
      </c>
      <c r="B66" t="s">
        <v>2546</v>
      </c>
      <c r="C66" t="s">
        <v>3646</v>
      </c>
      <c r="D66" t="s">
        <v>1940</v>
      </c>
      <c r="E66">
        <v>7</v>
      </c>
    </row>
  </sheetData>
  <phoneticPr fontId="2"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sheetPr codeName="工作表200"/>
  <dimension ref="A1:E30"/>
  <sheetViews>
    <sheetView topLeftCell="A11" workbookViewId="0">
      <selection activeCell="B23" sqref="B23"/>
    </sheetView>
  </sheetViews>
  <sheetFormatPr defaultRowHeight="16.2"/>
  <cols>
    <col min="2" max="3" width="16.109375" bestFit="1" customWidth="1"/>
    <col min="4" max="4" width="2.88671875" bestFit="1" customWidth="1"/>
  </cols>
  <sheetData>
    <row r="1" spans="1:5">
      <c r="A1">
        <v>1</v>
      </c>
      <c r="B1" t="s">
        <v>4686</v>
      </c>
      <c r="C1" t="s">
        <v>3449</v>
      </c>
      <c r="D1" t="s">
        <v>2504</v>
      </c>
      <c r="E1">
        <v>8</v>
      </c>
    </row>
    <row r="2" spans="1:5">
      <c r="A2">
        <v>2</v>
      </c>
      <c r="B2" t="s">
        <v>4932</v>
      </c>
      <c r="C2" t="s">
        <v>4992</v>
      </c>
      <c r="D2" t="s">
        <v>2504</v>
      </c>
      <c r="E2">
        <v>4</v>
      </c>
    </row>
    <row r="3" spans="1:5">
      <c r="A3">
        <v>3</v>
      </c>
      <c r="B3" t="s">
        <v>2713</v>
      </c>
      <c r="C3" t="s">
        <v>4993</v>
      </c>
      <c r="D3" t="s">
        <v>2504</v>
      </c>
      <c r="E3">
        <v>1</v>
      </c>
    </row>
    <row r="4" spans="1:5">
      <c r="A4">
        <v>4</v>
      </c>
      <c r="B4" t="s">
        <v>2715</v>
      </c>
      <c r="C4" t="s">
        <v>4994</v>
      </c>
      <c r="D4" t="s">
        <v>2504</v>
      </c>
      <c r="E4">
        <v>2</v>
      </c>
    </row>
    <row r="5" spans="1:5">
      <c r="A5">
        <v>5</v>
      </c>
      <c r="B5" t="s">
        <v>2717</v>
      </c>
      <c r="C5" t="s">
        <v>4995</v>
      </c>
      <c r="D5" t="s">
        <v>2504</v>
      </c>
      <c r="E5">
        <v>7</v>
      </c>
    </row>
    <row r="6" spans="1:5">
      <c r="A6">
        <v>6</v>
      </c>
      <c r="B6" t="s">
        <v>3281</v>
      </c>
      <c r="C6" t="s">
        <v>4595</v>
      </c>
      <c r="D6" t="s">
        <v>2504</v>
      </c>
      <c r="E6">
        <v>2</v>
      </c>
    </row>
    <row r="7" spans="1:5">
      <c r="A7">
        <v>7</v>
      </c>
      <c r="B7" t="s">
        <v>4996</v>
      </c>
      <c r="C7" t="s">
        <v>4997</v>
      </c>
      <c r="D7" t="s">
        <v>2504</v>
      </c>
      <c r="E7">
        <v>8</v>
      </c>
    </row>
    <row r="8" spans="1:5">
      <c r="A8">
        <v>8</v>
      </c>
      <c r="B8" t="s">
        <v>4998</v>
      </c>
      <c r="C8" t="s">
        <v>4999</v>
      </c>
      <c r="D8" t="s">
        <v>2504</v>
      </c>
      <c r="E8">
        <v>8</v>
      </c>
    </row>
    <row r="9" spans="1:5">
      <c r="A9">
        <v>9</v>
      </c>
      <c r="B9" t="s">
        <v>5000</v>
      </c>
      <c r="C9" t="s">
        <v>5001</v>
      </c>
      <c r="D9" t="s">
        <v>2504</v>
      </c>
      <c r="E9">
        <v>1</v>
      </c>
    </row>
    <row r="10" spans="1:5">
      <c r="A10">
        <v>10</v>
      </c>
      <c r="B10" t="s">
        <v>5002</v>
      </c>
      <c r="C10" t="s">
        <v>5003</v>
      </c>
      <c r="D10" t="s">
        <v>1940</v>
      </c>
      <c r="E10">
        <v>11</v>
      </c>
    </row>
    <row r="11" spans="1:5">
      <c r="A11">
        <v>11</v>
      </c>
      <c r="B11" t="s">
        <v>5004</v>
      </c>
      <c r="C11" t="s">
        <v>5005</v>
      </c>
      <c r="D11" t="s">
        <v>2511</v>
      </c>
      <c r="E11">
        <v>12</v>
      </c>
    </row>
    <row r="12" spans="1:5">
      <c r="A12">
        <v>12</v>
      </c>
      <c r="B12" t="s">
        <v>5006</v>
      </c>
      <c r="C12" t="s">
        <v>5007</v>
      </c>
      <c r="D12" t="s">
        <v>1940</v>
      </c>
      <c r="E12">
        <v>11</v>
      </c>
    </row>
    <row r="13" spans="1:5">
      <c r="A13">
        <v>13</v>
      </c>
      <c r="B13" t="s">
        <v>5008</v>
      </c>
      <c r="C13" t="s">
        <v>5009</v>
      </c>
      <c r="D13" t="s">
        <v>2511</v>
      </c>
      <c r="E13">
        <v>12</v>
      </c>
    </row>
    <row r="14" spans="1:5">
      <c r="A14">
        <v>14</v>
      </c>
      <c r="B14" t="s">
        <v>5010</v>
      </c>
      <c r="C14" t="s">
        <v>5011</v>
      </c>
      <c r="D14" t="s">
        <v>1940</v>
      </c>
      <c r="E14">
        <v>11</v>
      </c>
    </row>
    <row r="15" spans="1:5">
      <c r="A15">
        <v>15</v>
      </c>
      <c r="B15" t="s">
        <v>5012</v>
      </c>
      <c r="C15" t="s">
        <v>5013</v>
      </c>
      <c r="D15" t="s">
        <v>2511</v>
      </c>
      <c r="E15">
        <v>12</v>
      </c>
    </row>
    <row r="16" spans="1:5">
      <c r="A16">
        <v>16</v>
      </c>
      <c r="B16" t="s">
        <v>5014</v>
      </c>
      <c r="C16" t="s">
        <v>5015</v>
      </c>
      <c r="D16" t="s">
        <v>2511</v>
      </c>
      <c r="E16">
        <v>42</v>
      </c>
    </row>
    <row r="17" spans="1:5">
      <c r="A17">
        <v>17</v>
      </c>
      <c r="B17" t="s">
        <v>5016</v>
      </c>
      <c r="C17" t="s">
        <v>5017</v>
      </c>
      <c r="D17" t="s">
        <v>1940</v>
      </c>
      <c r="E17">
        <v>11</v>
      </c>
    </row>
    <row r="18" spans="1:5">
      <c r="A18">
        <v>18</v>
      </c>
      <c r="B18" t="s">
        <v>3450</v>
      </c>
      <c r="C18" t="s">
        <v>3451</v>
      </c>
      <c r="D18" t="s">
        <v>2504</v>
      </c>
      <c r="E18">
        <v>7</v>
      </c>
    </row>
    <row r="19" spans="1:5">
      <c r="A19">
        <v>19</v>
      </c>
      <c r="B19" t="s">
        <v>3452</v>
      </c>
      <c r="C19" t="s">
        <v>3453</v>
      </c>
      <c r="D19" t="s">
        <v>2504</v>
      </c>
      <c r="E19">
        <v>3</v>
      </c>
    </row>
    <row r="20" spans="1:5">
      <c r="A20">
        <v>20</v>
      </c>
      <c r="B20" t="s">
        <v>5018</v>
      </c>
      <c r="C20" t="s">
        <v>5019</v>
      </c>
      <c r="D20" t="s">
        <v>2504</v>
      </c>
      <c r="E20">
        <v>8</v>
      </c>
    </row>
    <row r="21" spans="1:5">
      <c r="A21">
        <v>21</v>
      </c>
      <c r="B21" t="s">
        <v>5020</v>
      </c>
      <c r="C21" t="s">
        <v>5021</v>
      </c>
      <c r="D21" t="s">
        <v>2504</v>
      </c>
      <c r="E21">
        <v>3</v>
      </c>
    </row>
    <row r="22" spans="1:5">
      <c r="A22">
        <v>22</v>
      </c>
      <c r="B22" t="s">
        <v>5022</v>
      </c>
      <c r="C22" t="s">
        <v>5023</v>
      </c>
      <c r="D22" t="s">
        <v>1940</v>
      </c>
      <c r="E22">
        <v>11</v>
      </c>
    </row>
    <row r="23" spans="1:5">
      <c r="A23">
        <v>23</v>
      </c>
      <c r="B23" t="s">
        <v>3631</v>
      </c>
      <c r="C23" t="s">
        <v>5024</v>
      </c>
      <c r="D23" t="s">
        <v>2511</v>
      </c>
      <c r="E23">
        <v>1</v>
      </c>
    </row>
    <row r="24" spans="1:5">
      <c r="A24">
        <v>24</v>
      </c>
      <c r="B24" t="s">
        <v>5025</v>
      </c>
      <c r="C24" t="s">
        <v>5026</v>
      </c>
      <c r="D24" t="s">
        <v>1940</v>
      </c>
      <c r="E24">
        <v>11</v>
      </c>
    </row>
    <row r="25" spans="1:5">
      <c r="A25">
        <v>25</v>
      </c>
      <c r="B25" t="s">
        <v>5027</v>
      </c>
      <c r="C25" t="s">
        <v>5028</v>
      </c>
      <c r="D25" t="s">
        <v>1940</v>
      </c>
      <c r="E25">
        <v>11</v>
      </c>
    </row>
    <row r="26" spans="1:5">
      <c r="A26">
        <v>26</v>
      </c>
      <c r="B26" t="s">
        <v>5029</v>
      </c>
      <c r="C26" t="s">
        <v>5030</v>
      </c>
      <c r="D26" t="s">
        <v>1940</v>
      </c>
      <c r="E26">
        <v>11</v>
      </c>
    </row>
    <row r="27" spans="1:5">
      <c r="A27">
        <v>27</v>
      </c>
      <c r="B27" t="s">
        <v>5031</v>
      </c>
      <c r="C27" t="s">
        <v>5032</v>
      </c>
      <c r="D27" t="s">
        <v>1940</v>
      </c>
      <c r="E27">
        <v>11</v>
      </c>
    </row>
    <row r="28" spans="1:5">
      <c r="A28">
        <v>28</v>
      </c>
      <c r="B28" t="s">
        <v>5033</v>
      </c>
      <c r="C28" t="s">
        <v>5034</v>
      </c>
      <c r="D28" t="s">
        <v>2511</v>
      </c>
      <c r="E28">
        <v>1</v>
      </c>
    </row>
    <row r="29" spans="1:5">
      <c r="A29">
        <v>29</v>
      </c>
      <c r="B29" t="s">
        <v>5035</v>
      </c>
      <c r="C29" t="s">
        <v>5036</v>
      </c>
      <c r="D29" t="s">
        <v>2511</v>
      </c>
      <c r="E29">
        <v>1</v>
      </c>
    </row>
    <row r="30" spans="1:5">
      <c r="A30">
        <v>30</v>
      </c>
      <c r="B30" t="s">
        <v>2546</v>
      </c>
      <c r="C30" t="s">
        <v>3477</v>
      </c>
      <c r="D30" t="s">
        <v>1940</v>
      </c>
      <c r="E30">
        <v>7</v>
      </c>
    </row>
  </sheetData>
  <phoneticPr fontId="2"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sheetPr codeName="工作表201"/>
  <dimension ref="A1:F29"/>
  <sheetViews>
    <sheetView topLeftCell="A16" workbookViewId="0">
      <selection activeCell="B28" sqref="B28"/>
    </sheetView>
  </sheetViews>
  <sheetFormatPr defaultRowHeight="16.2"/>
  <cols>
    <col min="2" max="2" width="16.109375" bestFit="1" customWidth="1"/>
    <col min="3" max="3" width="13.88671875" bestFit="1" customWidth="1"/>
    <col min="4" max="4" width="2.88671875" bestFit="1" customWidth="1"/>
  </cols>
  <sheetData>
    <row r="1" spans="1:6">
      <c r="A1">
        <v>1</v>
      </c>
      <c r="B1" t="s">
        <v>4686</v>
      </c>
      <c r="C1" t="s">
        <v>3620</v>
      </c>
      <c r="D1" t="s">
        <v>2504</v>
      </c>
      <c r="E1">
        <v>8</v>
      </c>
    </row>
    <row r="2" spans="1:6">
      <c r="A2">
        <v>2</v>
      </c>
      <c r="B2" t="s">
        <v>4932</v>
      </c>
      <c r="C2" t="s">
        <v>4933</v>
      </c>
      <c r="D2" t="s">
        <v>2504</v>
      </c>
      <c r="E2">
        <v>4</v>
      </c>
    </row>
    <row r="3" spans="1:6">
      <c r="A3">
        <v>3</v>
      </c>
      <c r="B3" t="s">
        <v>2713</v>
      </c>
      <c r="C3" t="s">
        <v>4033</v>
      </c>
      <c r="D3" t="s">
        <v>2504</v>
      </c>
      <c r="E3">
        <v>1</v>
      </c>
    </row>
    <row r="4" spans="1:6">
      <c r="A4">
        <v>4</v>
      </c>
      <c r="B4" t="s">
        <v>2715</v>
      </c>
      <c r="C4" t="s">
        <v>4034</v>
      </c>
      <c r="D4" t="s">
        <v>2504</v>
      </c>
      <c r="E4">
        <v>2</v>
      </c>
    </row>
    <row r="5" spans="1:6">
      <c r="A5">
        <v>5</v>
      </c>
      <c r="B5" t="s">
        <v>2717</v>
      </c>
      <c r="C5" t="s">
        <v>4035</v>
      </c>
      <c r="D5" t="s">
        <v>2504</v>
      </c>
      <c r="E5">
        <v>7</v>
      </c>
    </row>
    <row r="6" spans="1:6">
      <c r="A6">
        <v>6</v>
      </c>
      <c r="B6" t="s">
        <v>2815</v>
      </c>
      <c r="C6" t="s">
        <v>4688</v>
      </c>
      <c r="D6" t="s">
        <v>2504</v>
      </c>
      <c r="E6">
        <v>2</v>
      </c>
    </row>
    <row r="7" spans="1:6">
      <c r="A7">
        <v>7</v>
      </c>
      <c r="B7" t="s">
        <v>3089</v>
      </c>
      <c r="C7" t="s">
        <v>3560</v>
      </c>
      <c r="D7" t="s">
        <v>2511</v>
      </c>
      <c r="E7">
        <v>10</v>
      </c>
    </row>
    <row r="8" spans="1:6">
      <c r="A8">
        <v>8</v>
      </c>
      <c r="B8" t="s">
        <v>2870</v>
      </c>
      <c r="C8" t="s">
        <v>5037</v>
      </c>
      <c r="D8" t="s">
        <v>2511</v>
      </c>
      <c r="E8">
        <v>6</v>
      </c>
    </row>
    <row r="9" spans="1:6">
      <c r="A9">
        <v>9</v>
      </c>
      <c r="B9" t="s">
        <v>2871</v>
      </c>
      <c r="C9" t="s">
        <v>5038</v>
      </c>
      <c r="D9" t="s">
        <v>2511</v>
      </c>
      <c r="E9">
        <v>8</v>
      </c>
    </row>
    <row r="10" spans="1:6">
      <c r="A10">
        <v>10</v>
      </c>
      <c r="B10" t="s">
        <v>2872</v>
      </c>
      <c r="C10" t="s">
        <v>5039</v>
      </c>
      <c r="D10" t="s">
        <v>2511</v>
      </c>
      <c r="E10">
        <v>12</v>
      </c>
    </row>
    <row r="11" spans="1:6">
      <c r="A11">
        <v>11</v>
      </c>
      <c r="B11" t="s">
        <v>2873</v>
      </c>
      <c r="C11" t="s">
        <v>5040</v>
      </c>
      <c r="D11" t="s">
        <v>2511</v>
      </c>
      <c r="E11">
        <v>12</v>
      </c>
    </row>
    <row r="12" spans="1:6">
      <c r="A12">
        <v>12</v>
      </c>
      <c r="B12" t="s">
        <v>2874</v>
      </c>
      <c r="C12" t="s">
        <v>5041</v>
      </c>
      <c r="D12" t="s">
        <v>2504</v>
      </c>
      <c r="E12">
        <v>4</v>
      </c>
    </row>
    <row r="13" spans="1:6">
      <c r="A13">
        <v>13</v>
      </c>
      <c r="B13" t="s">
        <v>2875</v>
      </c>
      <c r="C13" t="s">
        <v>5042</v>
      </c>
      <c r="D13" t="s">
        <v>2504</v>
      </c>
      <c r="E13">
        <v>4</v>
      </c>
    </row>
    <row r="14" spans="1:6">
      <c r="A14">
        <v>14</v>
      </c>
      <c r="B14" t="s">
        <v>2876</v>
      </c>
      <c r="C14" t="s">
        <v>5043</v>
      </c>
      <c r="D14" t="s">
        <v>1940</v>
      </c>
      <c r="E14">
        <v>9</v>
      </c>
      <c r="F14">
        <v>2</v>
      </c>
    </row>
    <row r="15" spans="1:6">
      <c r="A15">
        <v>15</v>
      </c>
      <c r="B15" t="s">
        <v>2878</v>
      </c>
      <c r="C15" t="s">
        <v>5044</v>
      </c>
      <c r="D15" t="s">
        <v>2504</v>
      </c>
      <c r="E15">
        <v>4</v>
      </c>
    </row>
    <row r="16" spans="1:6">
      <c r="A16">
        <v>16</v>
      </c>
      <c r="B16" t="s">
        <v>5045</v>
      </c>
      <c r="C16" t="s">
        <v>2880</v>
      </c>
      <c r="D16" t="s">
        <v>1940</v>
      </c>
      <c r="E16">
        <v>11</v>
      </c>
    </row>
    <row r="17" spans="1:5">
      <c r="A17">
        <v>17</v>
      </c>
      <c r="B17" t="s">
        <v>5046</v>
      </c>
      <c r="C17" t="s">
        <v>5047</v>
      </c>
      <c r="D17" t="s">
        <v>1940</v>
      </c>
      <c r="E17">
        <v>11</v>
      </c>
    </row>
    <row r="18" spans="1:5">
      <c r="A18">
        <v>18</v>
      </c>
      <c r="B18" t="s">
        <v>5048</v>
      </c>
      <c r="C18" t="s">
        <v>5049</v>
      </c>
      <c r="D18" t="s">
        <v>1940</v>
      </c>
      <c r="E18">
        <v>11</v>
      </c>
    </row>
    <row r="19" spans="1:5">
      <c r="A19">
        <v>19</v>
      </c>
      <c r="B19" t="s">
        <v>5050</v>
      </c>
      <c r="C19" t="s">
        <v>5051</v>
      </c>
      <c r="D19" t="s">
        <v>1940</v>
      </c>
      <c r="E19">
        <v>11</v>
      </c>
    </row>
    <row r="20" spans="1:5">
      <c r="A20">
        <v>20</v>
      </c>
      <c r="B20" t="s">
        <v>5052</v>
      </c>
      <c r="C20" t="s">
        <v>5053</v>
      </c>
      <c r="D20" t="s">
        <v>2504</v>
      </c>
      <c r="E20">
        <v>1</v>
      </c>
    </row>
    <row r="21" spans="1:5">
      <c r="A21">
        <v>21</v>
      </c>
      <c r="B21" t="s">
        <v>5054</v>
      </c>
      <c r="C21" t="s">
        <v>5055</v>
      </c>
      <c r="D21" t="s">
        <v>1940</v>
      </c>
      <c r="E21">
        <v>11</v>
      </c>
    </row>
    <row r="22" spans="1:5">
      <c r="A22">
        <v>22</v>
      </c>
      <c r="B22" t="s">
        <v>5056</v>
      </c>
      <c r="C22" t="s">
        <v>5057</v>
      </c>
      <c r="D22" t="s">
        <v>2504</v>
      </c>
      <c r="E22">
        <v>6</v>
      </c>
    </row>
    <row r="23" spans="1:5">
      <c r="A23">
        <v>23</v>
      </c>
      <c r="B23" t="s">
        <v>5058</v>
      </c>
      <c r="C23" t="s">
        <v>5059</v>
      </c>
      <c r="D23" t="s">
        <v>2511</v>
      </c>
      <c r="E23">
        <v>2</v>
      </c>
    </row>
    <row r="24" spans="1:5">
      <c r="A24">
        <v>24</v>
      </c>
      <c r="B24" t="s">
        <v>5060</v>
      </c>
      <c r="C24" t="s">
        <v>5061</v>
      </c>
      <c r="D24" t="s">
        <v>2511</v>
      </c>
      <c r="E24">
        <v>1</v>
      </c>
    </row>
    <row r="25" spans="1:5">
      <c r="A25">
        <v>25</v>
      </c>
      <c r="B25" t="s">
        <v>5062</v>
      </c>
      <c r="C25" t="s">
        <v>5063</v>
      </c>
      <c r="D25" t="s">
        <v>2511</v>
      </c>
      <c r="E25">
        <v>2</v>
      </c>
    </row>
    <row r="26" spans="1:5">
      <c r="A26">
        <v>26</v>
      </c>
      <c r="B26" t="s">
        <v>5064</v>
      </c>
      <c r="C26" t="s">
        <v>2904</v>
      </c>
      <c r="D26" t="s">
        <v>1940</v>
      </c>
      <c r="E26">
        <v>11</v>
      </c>
    </row>
    <row r="27" spans="1:5">
      <c r="A27">
        <v>27</v>
      </c>
      <c r="B27" t="s">
        <v>5065</v>
      </c>
      <c r="C27" t="s">
        <v>2906</v>
      </c>
      <c r="D27" t="s">
        <v>2504</v>
      </c>
      <c r="E27">
        <v>6</v>
      </c>
    </row>
    <row r="28" spans="1:5">
      <c r="A28">
        <v>28</v>
      </c>
      <c r="B28" t="s">
        <v>3631</v>
      </c>
      <c r="C28" t="s">
        <v>4986</v>
      </c>
      <c r="D28" t="s">
        <v>2511</v>
      </c>
      <c r="E28">
        <v>1</v>
      </c>
    </row>
    <row r="29" spans="1:5">
      <c r="A29">
        <v>29</v>
      </c>
      <c r="B29" t="s">
        <v>2546</v>
      </c>
      <c r="C29" t="s">
        <v>3680</v>
      </c>
      <c r="D29" t="s">
        <v>1940</v>
      </c>
      <c r="E29">
        <v>7</v>
      </c>
    </row>
  </sheetData>
  <phoneticPr fontId="2"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sheetPr codeName="工作表202"/>
  <dimension ref="A1:F36"/>
  <sheetViews>
    <sheetView topLeftCell="A8" workbookViewId="0">
      <selection activeCell="O25" sqref="O25"/>
    </sheetView>
  </sheetViews>
  <sheetFormatPr defaultRowHeight="16.2"/>
  <cols>
    <col min="1" max="1" width="3.44140625" bestFit="1" customWidth="1"/>
    <col min="2" max="2" width="16.109375" bestFit="1" customWidth="1"/>
    <col min="3" max="3" width="18.33203125" bestFit="1" customWidth="1"/>
    <col min="4" max="4" width="2.88671875" bestFit="1" customWidth="1"/>
    <col min="5" max="5" width="3.44140625" bestFit="1" customWidth="1"/>
    <col min="6" max="6" width="2.44140625" bestFit="1" customWidth="1"/>
  </cols>
  <sheetData>
    <row r="1" spans="1:6">
      <c r="A1">
        <v>1</v>
      </c>
      <c r="B1" t="s">
        <v>4686</v>
      </c>
      <c r="C1" t="s">
        <v>3620</v>
      </c>
      <c r="D1" t="s">
        <v>2504</v>
      </c>
      <c r="E1">
        <v>8</v>
      </c>
    </row>
    <row r="2" spans="1:6">
      <c r="A2">
        <v>2</v>
      </c>
      <c r="B2" t="s">
        <v>4932</v>
      </c>
      <c r="C2" t="s">
        <v>4933</v>
      </c>
      <c r="D2" t="s">
        <v>2504</v>
      </c>
      <c r="E2">
        <v>4</v>
      </c>
    </row>
    <row r="3" spans="1:6">
      <c r="A3">
        <v>3</v>
      </c>
      <c r="B3" t="s">
        <v>2713</v>
      </c>
      <c r="C3" t="s">
        <v>4033</v>
      </c>
      <c r="D3" t="s">
        <v>2504</v>
      </c>
      <c r="E3">
        <v>1</v>
      </c>
    </row>
    <row r="4" spans="1:6">
      <c r="A4">
        <v>4</v>
      </c>
      <c r="B4" t="s">
        <v>2715</v>
      </c>
      <c r="C4" t="s">
        <v>4034</v>
      </c>
      <c r="D4" t="s">
        <v>2504</v>
      </c>
      <c r="E4">
        <v>2</v>
      </c>
    </row>
    <row r="5" spans="1:6">
      <c r="A5">
        <v>5</v>
      </c>
      <c r="B5" t="s">
        <v>2717</v>
      </c>
      <c r="C5" t="s">
        <v>4035</v>
      </c>
      <c r="D5" t="s">
        <v>2504</v>
      </c>
      <c r="E5">
        <v>7</v>
      </c>
    </row>
    <row r="6" spans="1:6">
      <c r="A6">
        <v>6</v>
      </c>
      <c r="B6" t="s">
        <v>2815</v>
      </c>
      <c r="C6" t="s">
        <v>4688</v>
      </c>
      <c r="D6" t="s">
        <v>2504</v>
      </c>
      <c r="E6">
        <v>2</v>
      </c>
    </row>
    <row r="7" spans="1:6">
      <c r="A7">
        <v>7</v>
      </c>
      <c r="B7" t="s">
        <v>3089</v>
      </c>
      <c r="C7" t="s">
        <v>3560</v>
      </c>
      <c r="D7" t="s">
        <v>2511</v>
      </c>
      <c r="E7">
        <v>10</v>
      </c>
    </row>
    <row r="8" spans="1:6">
      <c r="A8">
        <v>8</v>
      </c>
      <c r="B8" t="s">
        <v>5066</v>
      </c>
      <c r="C8" t="s">
        <v>4265</v>
      </c>
      <c r="D8" t="s">
        <v>2511</v>
      </c>
      <c r="E8">
        <v>58</v>
      </c>
    </row>
    <row r="9" spans="1:6">
      <c r="A9">
        <v>9</v>
      </c>
      <c r="B9" t="s">
        <v>5067</v>
      </c>
      <c r="C9" t="s">
        <v>5068</v>
      </c>
      <c r="D9" t="s">
        <v>2504</v>
      </c>
      <c r="E9">
        <v>5</v>
      </c>
    </row>
    <row r="10" spans="1:6">
      <c r="A10">
        <v>10</v>
      </c>
      <c r="B10" t="s">
        <v>5069</v>
      </c>
      <c r="C10" t="s">
        <v>4267</v>
      </c>
      <c r="D10" t="s">
        <v>2504</v>
      </c>
      <c r="E10">
        <v>9</v>
      </c>
      <c r="F10">
        <v>2</v>
      </c>
    </row>
    <row r="11" spans="1:6">
      <c r="A11">
        <v>11</v>
      </c>
      <c r="B11" t="s">
        <v>5070</v>
      </c>
      <c r="C11" t="s">
        <v>5071</v>
      </c>
      <c r="D11" t="s">
        <v>2504</v>
      </c>
      <c r="E11">
        <v>7</v>
      </c>
      <c r="F11">
        <v>2</v>
      </c>
    </row>
    <row r="12" spans="1:6">
      <c r="A12">
        <v>12</v>
      </c>
      <c r="B12" t="s">
        <v>5072</v>
      </c>
      <c r="C12" t="s">
        <v>5073</v>
      </c>
      <c r="D12" t="s">
        <v>2504</v>
      </c>
      <c r="E12">
        <v>6</v>
      </c>
      <c r="F12">
        <v>2</v>
      </c>
    </row>
    <row r="13" spans="1:6">
      <c r="A13">
        <v>13</v>
      </c>
      <c r="B13" t="s">
        <v>2883</v>
      </c>
      <c r="C13" t="s">
        <v>5047</v>
      </c>
      <c r="D13" t="s">
        <v>1940</v>
      </c>
      <c r="E13">
        <v>11</v>
      </c>
    </row>
    <row r="14" spans="1:6">
      <c r="A14">
        <v>14</v>
      </c>
      <c r="B14" t="s">
        <v>2885</v>
      </c>
      <c r="C14" t="s">
        <v>5049</v>
      </c>
      <c r="D14" t="s">
        <v>1940</v>
      </c>
      <c r="E14">
        <v>11</v>
      </c>
    </row>
    <row r="15" spans="1:6">
      <c r="A15">
        <v>15</v>
      </c>
      <c r="B15" t="s">
        <v>2887</v>
      </c>
      <c r="C15" t="s">
        <v>5051</v>
      </c>
      <c r="D15" t="s">
        <v>1940</v>
      </c>
      <c r="E15">
        <v>11</v>
      </c>
    </row>
    <row r="16" spans="1:6">
      <c r="A16">
        <v>16</v>
      </c>
      <c r="B16" t="s">
        <v>2889</v>
      </c>
      <c r="C16" t="s">
        <v>5053</v>
      </c>
      <c r="D16" t="s">
        <v>2504</v>
      </c>
      <c r="E16">
        <v>1</v>
      </c>
    </row>
    <row r="17" spans="1:6">
      <c r="A17">
        <v>17</v>
      </c>
      <c r="B17" t="s">
        <v>5074</v>
      </c>
      <c r="C17" t="s">
        <v>5075</v>
      </c>
      <c r="D17" t="s">
        <v>2511</v>
      </c>
      <c r="E17">
        <v>2</v>
      </c>
    </row>
    <row r="18" spans="1:6">
      <c r="A18">
        <v>18</v>
      </c>
      <c r="B18" t="s">
        <v>5076</v>
      </c>
      <c r="C18" t="s">
        <v>5077</v>
      </c>
      <c r="D18" t="s">
        <v>2504</v>
      </c>
      <c r="E18">
        <v>4</v>
      </c>
    </row>
    <row r="19" spans="1:6">
      <c r="A19">
        <v>19</v>
      </c>
      <c r="B19" t="s">
        <v>5078</v>
      </c>
      <c r="C19" t="s">
        <v>5079</v>
      </c>
      <c r="D19" t="s">
        <v>2504</v>
      </c>
      <c r="E19">
        <v>2</v>
      </c>
    </row>
    <row r="20" spans="1:6">
      <c r="A20">
        <v>20</v>
      </c>
      <c r="B20" t="s">
        <v>5080</v>
      </c>
      <c r="C20" t="s">
        <v>5081</v>
      </c>
      <c r="D20" t="s">
        <v>2511</v>
      </c>
      <c r="E20">
        <v>2</v>
      </c>
    </row>
    <row r="21" spans="1:6">
      <c r="A21">
        <v>21</v>
      </c>
      <c r="B21" t="s">
        <v>5082</v>
      </c>
      <c r="C21" t="s">
        <v>5083</v>
      </c>
      <c r="D21" t="s">
        <v>2511</v>
      </c>
      <c r="E21">
        <v>12</v>
      </c>
    </row>
    <row r="22" spans="1:6">
      <c r="A22">
        <v>22</v>
      </c>
      <c r="B22" t="s">
        <v>5084</v>
      </c>
      <c r="C22" t="s">
        <v>5085</v>
      </c>
      <c r="D22" t="s">
        <v>2511</v>
      </c>
      <c r="E22">
        <v>10</v>
      </c>
    </row>
    <row r="23" spans="1:6">
      <c r="A23">
        <v>23</v>
      </c>
      <c r="B23" t="s">
        <v>5086</v>
      </c>
      <c r="C23" t="s">
        <v>5087</v>
      </c>
      <c r="D23" t="s">
        <v>2511</v>
      </c>
      <c r="E23">
        <v>1</v>
      </c>
    </row>
    <row r="24" spans="1:6">
      <c r="A24">
        <v>24</v>
      </c>
      <c r="B24" t="s">
        <v>5088</v>
      </c>
      <c r="C24" t="s">
        <v>5089</v>
      </c>
      <c r="D24" t="s">
        <v>2511</v>
      </c>
      <c r="E24">
        <v>1</v>
      </c>
    </row>
    <row r="25" spans="1:6">
      <c r="A25">
        <v>25</v>
      </c>
      <c r="B25" t="s">
        <v>5090</v>
      </c>
      <c r="C25" t="s">
        <v>5091</v>
      </c>
      <c r="D25" t="s">
        <v>2511</v>
      </c>
      <c r="E25">
        <v>1</v>
      </c>
    </row>
    <row r="26" spans="1:6">
      <c r="A26">
        <v>26</v>
      </c>
      <c r="B26" t="s">
        <v>5092</v>
      </c>
      <c r="C26" t="s">
        <v>5093</v>
      </c>
      <c r="D26" t="s">
        <v>2511</v>
      </c>
      <c r="E26">
        <v>7</v>
      </c>
    </row>
    <row r="27" spans="1:6">
      <c r="A27">
        <v>27</v>
      </c>
      <c r="B27" t="s">
        <v>5094</v>
      </c>
      <c r="C27" t="s">
        <v>5095</v>
      </c>
      <c r="D27" t="s">
        <v>2504</v>
      </c>
      <c r="E27">
        <v>8</v>
      </c>
    </row>
    <row r="28" spans="1:6">
      <c r="A28">
        <v>28</v>
      </c>
      <c r="B28" t="s">
        <v>5096</v>
      </c>
      <c r="C28" t="s">
        <v>5097</v>
      </c>
      <c r="D28" t="s">
        <v>2504</v>
      </c>
      <c r="E28">
        <v>9</v>
      </c>
      <c r="F28">
        <v>2</v>
      </c>
    </row>
    <row r="29" spans="1:6">
      <c r="A29">
        <v>29</v>
      </c>
      <c r="B29" t="s">
        <v>5098</v>
      </c>
      <c r="C29" t="s">
        <v>5099</v>
      </c>
      <c r="D29" t="s">
        <v>2511</v>
      </c>
      <c r="E29">
        <v>8</v>
      </c>
    </row>
    <row r="30" spans="1:6">
      <c r="A30">
        <v>30</v>
      </c>
      <c r="B30" t="s">
        <v>5100</v>
      </c>
      <c r="C30" t="s">
        <v>5101</v>
      </c>
      <c r="D30" t="s">
        <v>2511</v>
      </c>
      <c r="E30">
        <v>10</v>
      </c>
    </row>
    <row r="31" spans="1:6">
      <c r="A31">
        <v>31</v>
      </c>
      <c r="B31" t="s">
        <v>5102</v>
      </c>
      <c r="C31" t="s">
        <v>5103</v>
      </c>
      <c r="D31" t="s">
        <v>2511</v>
      </c>
      <c r="E31">
        <v>58</v>
      </c>
    </row>
    <row r="32" spans="1:6">
      <c r="A32">
        <v>32</v>
      </c>
      <c r="B32" t="s">
        <v>5104</v>
      </c>
      <c r="C32" t="s">
        <v>5105</v>
      </c>
      <c r="D32" t="s">
        <v>2504</v>
      </c>
      <c r="E32">
        <v>8</v>
      </c>
    </row>
    <row r="33" spans="1:5">
      <c r="A33">
        <v>33</v>
      </c>
      <c r="B33" t="s">
        <v>5106</v>
      </c>
      <c r="C33" t="s">
        <v>5107</v>
      </c>
      <c r="D33" t="s">
        <v>1940</v>
      </c>
      <c r="E33">
        <v>11</v>
      </c>
    </row>
    <row r="34" spans="1:5">
      <c r="A34">
        <v>34</v>
      </c>
      <c r="B34" t="s">
        <v>5108</v>
      </c>
      <c r="C34" t="s">
        <v>5109</v>
      </c>
      <c r="D34" t="s">
        <v>2504</v>
      </c>
      <c r="E34">
        <v>8</v>
      </c>
    </row>
    <row r="35" spans="1:5">
      <c r="A35">
        <v>35</v>
      </c>
      <c r="B35" t="s">
        <v>3631</v>
      </c>
      <c r="C35" t="s">
        <v>4986</v>
      </c>
      <c r="D35" t="s">
        <v>2511</v>
      </c>
      <c r="E35">
        <v>1</v>
      </c>
    </row>
    <row r="36" spans="1:5">
      <c r="A36">
        <v>36</v>
      </c>
      <c r="B36" t="s">
        <v>2546</v>
      </c>
      <c r="C36" t="s">
        <v>3680</v>
      </c>
      <c r="D36" t="s">
        <v>1940</v>
      </c>
      <c r="E36">
        <v>7</v>
      </c>
    </row>
  </sheetData>
  <phoneticPr fontId="2"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sheetPr codeName="工作表203"/>
  <dimension ref="A1:F17"/>
  <sheetViews>
    <sheetView workbookViewId="0">
      <selection activeCell="C12" sqref="C12"/>
    </sheetView>
  </sheetViews>
  <sheetFormatPr defaultRowHeight="16.2"/>
  <cols>
    <col min="1" max="1" width="3.44140625" bestFit="1" customWidth="1"/>
    <col min="2" max="2" width="16.109375" bestFit="1" customWidth="1"/>
    <col min="3" max="3" width="11.6640625" bestFit="1" customWidth="1"/>
    <col min="4" max="4" width="2.88671875" bestFit="1" customWidth="1"/>
    <col min="5" max="5" width="3.44140625" bestFit="1" customWidth="1"/>
    <col min="6" max="6" width="2.44140625" bestFit="1" customWidth="1"/>
  </cols>
  <sheetData>
    <row r="1" spans="1:6">
      <c r="A1">
        <v>1</v>
      </c>
      <c r="B1" t="s">
        <v>4686</v>
      </c>
      <c r="C1" t="s">
        <v>5110</v>
      </c>
      <c r="D1" t="s">
        <v>2504</v>
      </c>
      <c r="E1">
        <v>8</v>
      </c>
    </row>
    <row r="2" spans="1:6">
      <c r="A2">
        <v>2</v>
      </c>
      <c r="B2" t="s">
        <v>4932</v>
      </c>
      <c r="C2" t="s">
        <v>5111</v>
      </c>
      <c r="D2" t="s">
        <v>2504</v>
      </c>
      <c r="E2">
        <v>4</v>
      </c>
    </row>
    <row r="3" spans="1:6">
      <c r="A3">
        <v>3</v>
      </c>
      <c r="B3" t="s">
        <v>2713</v>
      </c>
      <c r="C3" t="s">
        <v>4245</v>
      </c>
      <c r="D3" t="s">
        <v>2504</v>
      </c>
      <c r="E3">
        <v>1</v>
      </c>
    </row>
    <row r="4" spans="1:6">
      <c r="A4">
        <v>4</v>
      </c>
      <c r="B4" t="s">
        <v>2715</v>
      </c>
      <c r="C4" t="s">
        <v>4246</v>
      </c>
      <c r="D4" t="s">
        <v>2504</v>
      </c>
      <c r="E4">
        <v>2</v>
      </c>
    </row>
    <row r="5" spans="1:6">
      <c r="A5">
        <v>5</v>
      </c>
      <c r="B5" t="s">
        <v>2717</v>
      </c>
      <c r="C5" t="s">
        <v>4247</v>
      </c>
      <c r="D5" t="s">
        <v>2504</v>
      </c>
      <c r="E5">
        <v>7</v>
      </c>
    </row>
    <row r="6" spans="1:6">
      <c r="A6">
        <v>6</v>
      </c>
      <c r="B6" t="s">
        <v>2815</v>
      </c>
      <c r="C6" t="s">
        <v>4248</v>
      </c>
      <c r="D6" t="s">
        <v>2504</v>
      </c>
      <c r="E6">
        <v>2</v>
      </c>
    </row>
    <row r="7" spans="1:6">
      <c r="A7">
        <v>7</v>
      </c>
      <c r="B7" t="s">
        <v>2795</v>
      </c>
      <c r="C7" t="s">
        <v>4249</v>
      </c>
      <c r="D7" t="s">
        <v>2511</v>
      </c>
      <c r="E7">
        <v>16</v>
      </c>
    </row>
    <row r="8" spans="1:6">
      <c r="A8">
        <v>8</v>
      </c>
      <c r="B8" t="s">
        <v>2816</v>
      </c>
      <c r="C8" t="s">
        <v>4252</v>
      </c>
      <c r="D8" t="s">
        <v>1940</v>
      </c>
      <c r="E8">
        <v>11</v>
      </c>
    </row>
    <row r="9" spans="1:6">
      <c r="A9">
        <v>9</v>
      </c>
      <c r="B9" t="s">
        <v>5112</v>
      </c>
      <c r="C9" t="s">
        <v>4308</v>
      </c>
      <c r="D9" t="s">
        <v>2504</v>
      </c>
      <c r="E9">
        <v>5</v>
      </c>
      <c r="F9">
        <v>2</v>
      </c>
    </row>
    <row r="10" spans="1:6">
      <c r="A10">
        <v>10</v>
      </c>
      <c r="B10" t="s">
        <v>2801</v>
      </c>
      <c r="C10" t="s">
        <v>4250</v>
      </c>
      <c r="D10" t="s">
        <v>2504</v>
      </c>
      <c r="E10">
        <v>8</v>
      </c>
    </row>
    <row r="11" spans="1:6">
      <c r="A11">
        <v>11</v>
      </c>
      <c r="B11" t="s">
        <v>2803</v>
      </c>
      <c r="C11" t="s">
        <v>4251</v>
      </c>
      <c r="D11" t="s">
        <v>2504</v>
      </c>
      <c r="E11">
        <v>8</v>
      </c>
    </row>
    <row r="12" spans="1:6">
      <c r="A12">
        <v>12</v>
      </c>
      <c r="B12" t="s">
        <v>2805</v>
      </c>
      <c r="C12" t="s">
        <v>4312</v>
      </c>
      <c r="D12" t="s">
        <v>2511</v>
      </c>
      <c r="E12">
        <v>2</v>
      </c>
    </row>
    <row r="13" spans="1:6">
      <c r="A13">
        <v>13</v>
      </c>
      <c r="B13" t="s">
        <v>2820</v>
      </c>
      <c r="C13" t="s">
        <v>4253</v>
      </c>
      <c r="D13" t="s">
        <v>2504</v>
      </c>
      <c r="E13">
        <v>6</v>
      </c>
    </row>
    <row r="14" spans="1:6">
      <c r="A14">
        <v>14</v>
      </c>
      <c r="B14" t="s">
        <v>2822</v>
      </c>
      <c r="C14" t="s">
        <v>2823</v>
      </c>
      <c r="D14" t="s">
        <v>2504</v>
      </c>
      <c r="E14">
        <v>6</v>
      </c>
    </row>
    <row r="15" spans="1:6">
      <c r="A15">
        <v>15</v>
      </c>
      <c r="B15" t="s">
        <v>2824</v>
      </c>
      <c r="C15" t="s">
        <v>2825</v>
      </c>
      <c r="D15" t="s">
        <v>1940</v>
      </c>
      <c r="E15">
        <v>7</v>
      </c>
    </row>
    <row r="16" spans="1:6">
      <c r="A16">
        <v>16</v>
      </c>
      <c r="B16" t="s">
        <v>5113</v>
      </c>
      <c r="C16" t="s">
        <v>5114</v>
      </c>
      <c r="D16" t="s">
        <v>2511</v>
      </c>
      <c r="E16">
        <v>1</v>
      </c>
    </row>
    <row r="17" spans="1:5">
      <c r="A17">
        <v>17</v>
      </c>
      <c r="B17" t="s">
        <v>2546</v>
      </c>
      <c r="C17" t="s">
        <v>3789</v>
      </c>
      <c r="D17" t="s">
        <v>4448</v>
      </c>
      <c r="E17">
        <v>7</v>
      </c>
    </row>
  </sheetData>
  <phoneticPr fontId="2"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sheetPr codeName="工作表204"/>
  <dimension ref="A1:E9"/>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3448</v>
      </c>
      <c r="C1" t="s">
        <v>4961</v>
      </c>
      <c r="D1" t="s">
        <v>2504</v>
      </c>
      <c r="E1">
        <v>8</v>
      </c>
    </row>
    <row r="2" spans="1:5">
      <c r="A2">
        <v>2</v>
      </c>
      <c r="B2" t="s">
        <v>5115</v>
      </c>
      <c r="C2" t="s">
        <v>4381</v>
      </c>
      <c r="D2" t="s">
        <v>2504</v>
      </c>
      <c r="E2">
        <v>4</v>
      </c>
    </row>
    <row r="3" spans="1:5">
      <c r="A3">
        <v>3</v>
      </c>
      <c r="B3" t="s">
        <v>4302</v>
      </c>
      <c r="C3" t="s">
        <v>4374</v>
      </c>
      <c r="D3" t="s">
        <v>2504</v>
      </c>
      <c r="E3">
        <v>1</v>
      </c>
    </row>
    <row r="4" spans="1:5">
      <c r="A4">
        <v>4</v>
      </c>
      <c r="B4" t="s">
        <v>4303</v>
      </c>
      <c r="C4" t="s">
        <v>4375</v>
      </c>
      <c r="D4" t="s">
        <v>2504</v>
      </c>
      <c r="E4">
        <v>2</v>
      </c>
    </row>
    <row r="5" spans="1:5">
      <c r="A5">
        <v>5</v>
      </c>
      <c r="B5" t="s">
        <v>4304</v>
      </c>
      <c r="C5" t="s">
        <v>2718</v>
      </c>
      <c r="D5" t="s">
        <v>2504</v>
      </c>
      <c r="E5">
        <v>7</v>
      </c>
    </row>
    <row r="6" spans="1:5">
      <c r="A6">
        <v>6</v>
      </c>
      <c r="B6" t="s">
        <v>4305</v>
      </c>
      <c r="C6" t="s">
        <v>3870</v>
      </c>
      <c r="D6" t="s">
        <v>2504</v>
      </c>
      <c r="E6">
        <v>2</v>
      </c>
    </row>
    <row r="7" spans="1:5">
      <c r="A7">
        <v>7</v>
      </c>
      <c r="B7" t="s">
        <v>5116</v>
      </c>
      <c r="C7" t="s">
        <v>3121</v>
      </c>
      <c r="D7" t="s">
        <v>2504</v>
      </c>
      <c r="E7">
        <v>5</v>
      </c>
    </row>
    <row r="8" spans="1:5">
      <c r="A8">
        <v>8</v>
      </c>
      <c r="B8" t="s">
        <v>3631</v>
      </c>
      <c r="C8" t="s">
        <v>3632</v>
      </c>
      <c r="D8" t="s">
        <v>2511</v>
      </c>
      <c r="E8">
        <v>1</v>
      </c>
    </row>
    <row r="9" spans="1:5">
      <c r="A9">
        <v>9</v>
      </c>
      <c r="B9" t="s">
        <v>2546</v>
      </c>
      <c r="C9" t="s">
        <v>3646</v>
      </c>
      <c r="D9" t="s">
        <v>1940</v>
      </c>
      <c r="E9">
        <v>7</v>
      </c>
    </row>
  </sheetData>
  <phoneticPr fontId="2"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sheetPr codeName="工作表205"/>
  <dimension ref="A1:E10"/>
  <sheetViews>
    <sheetView workbookViewId="0">
      <selection activeCell="B9" sqref="B9"/>
    </sheetView>
  </sheetViews>
  <sheetFormatPr defaultRowHeight="16.2"/>
  <cols>
    <col min="1" max="1" width="3.44140625" bestFit="1" customWidth="1"/>
    <col min="2" max="2" width="16.109375" bestFit="1" customWidth="1"/>
    <col min="3" max="3" width="9.44140625" bestFit="1" customWidth="1"/>
    <col min="4" max="4" width="2.88671875" bestFit="1" customWidth="1"/>
    <col min="5" max="5" width="2.44140625" bestFit="1" customWidth="1"/>
  </cols>
  <sheetData>
    <row r="1" spans="1:5">
      <c r="A1">
        <v>1</v>
      </c>
      <c r="B1" t="s">
        <v>3448</v>
      </c>
      <c r="C1" t="s">
        <v>4961</v>
      </c>
      <c r="D1" t="s">
        <v>2504</v>
      </c>
      <c r="E1">
        <v>8</v>
      </c>
    </row>
    <row r="2" spans="1:5">
      <c r="A2">
        <v>2</v>
      </c>
      <c r="B2" t="s">
        <v>5115</v>
      </c>
      <c r="C2" t="s">
        <v>4381</v>
      </c>
      <c r="D2" t="s">
        <v>2504</v>
      </c>
      <c r="E2">
        <v>4</v>
      </c>
    </row>
    <row r="3" spans="1:5">
      <c r="A3">
        <v>3</v>
      </c>
      <c r="B3" t="s">
        <v>3450</v>
      </c>
      <c r="C3" t="s">
        <v>3758</v>
      </c>
      <c r="D3" t="s">
        <v>2504</v>
      </c>
      <c r="E3">
        <v>7</v>
      </c>
    </row>
    <row r="4" spans="1:5">
      <c r="A4">
        <v>4</v>
      </c>
      <c r="B4" t="s">
        <v>3452</v>
      </c>
      <c r="C4" t="s">
        <v>3759</v>
      </c>
      <c r="D4" t="s">
        <v>2504</v>
      </c>
      <c r="E4">
        <v>3</v>
      </c>
    </row>
    <row r="5" spans="1:5">
      <c r="A5">
        <v>5</v>
      </c>
      <c r="B5" t="s">
        <v>5117</v>
      </c>
      <c r="C5" t="s">
        <v>5118</v>
      </c>
      <c r="D5" t="s">
        <v>2511</v>
      </c>
      <c r="E5">
        <v>6</v>
      </c>
    </row>
    <row r="6" spans="1:5">
      <c r="A6">
        <v>6</v>
      </c>
      <c r="B6" t="s">
        <v>5119</v>
      </c>
      <c r="C6" t="s">
        <v>5120</v>
      </c>
      <c r="D6" t="s">
        <v>2511</v>
      </c>
      <c r="E6">
        <v>6</v>
      </c>
    </row>
    <row r="7" spans="1:5">
      <c r="A7">
        <v>7</v>
      </c>
      <c r="B7" t="s">
        <v>5121</v>
      </c>
      <c r="C7" t="s">
        <v>5122</v>
      </c>
      <c r="D7" t="s">
        <v>2511</v>
      </c>
      <c r="E7">
        <v>6</v>
      </c>
    </row>
    <row r="8" spans="1:5">
      <c r="A8">
        <v>8</v>
      </c>
      <c r="B8" t="s">
        <v>4458</v>
      </c>
      <c r="C8" t="s">
        <v>3071</v>
      </c>
      <c r="D8" t="s">
        <v>2511</v>
      </c>
      <c r="E8">
        <v>6</v>
      </c>
    </row>
    <row r="9" spans="1:5">
      <c r="A9">
        <v>9</v>
      </c>
      <c r="B9" t="s">
        <v>3631</v>
      </c>
      <c r="C9" t="s">
        <v>3632</v>
      </c>
      <c r="D9" t="s">
        <v>2511</v>
      </c>
      <c r="E9">
        <v>1</v>
      </c>
    </row>
    <row r="10" spans="1:5">
      <c r="A10">
        <v>10</v>
      </c>
      <c r="B10" t="s">
        <v>2546</v>
      </c>
      <c r="C10" t="s">
        <v>3646</v>
      </c>
      <c r="D10" t="s">
        <v>1940</v>
      </c>
      <c r="E10">
        <v>7</v>
      </c>
    </row>
  </sheetData>
  <phoneticPr fontId="2"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sheetPr codeName="工作表206"/>
  <dimension ref="A1:E17"/>
  <sheetViews>
    <sheetView workbookViewId="0">
      <selection activeCell="H11" sqref="H11"/>
    </sheetView>
  </sheetViews>
  <sheetFormatPr defaultRowHeight="16.2"/>
  <cols>
    <col min="1" max="1" width="3.44140625" bestFit="1" customWidth="1"/>
    <col min="2" max="3" width="16.109375" bestFit="1" customWidth="1"/>
    <col min="4" max="4" width="2.88671875" bestFit="1" customWidth="1"/>
    <col min="5" max="5" width="3.44140625" bestFit="1" customWidth="1"/>
  </cols>
  <sheetData>
    <row r="1" spans="1:5">
      <c r="A1">
        <v>1</v>
      </c>
      <c r="B1" t="s">
        <v>4686</v>
      </c>
      <c r="C1" t="s">
        <v>3449</v>
      </c>
      <c r="D1" t="s">
        <v>2504</v>
      </c>
      <c r="E1">
        <v>8</v>
      </c>
    </row>
    <row r="2" spans="1:5">
      <c r="A2">
        <v>2</v>
      </c>
      <c r="B2" t="s">
        <v>4932</v>
      </c>
      <c r="C2" t="s">
        <v>4992</v>
      </c>
      <c r="D2" t="s">
        <v>2504</v>
      </c>
      <c r="E2">
        <v>4</v>
      </c>
    </row>
    <row r="3" spans="1:5">
      <c r="A3">
        <v>3</v>
      </c>
      <c r="B3" t="s">
        <v>3089</v>
      </c>
      <c r="C3" t="s">
        <v>3521</v>
      </c>
      <c r="D3" t="s">
        <v>2511</v>
      </c>
      <c r="E3">
        <v>10</v>
      </c>
    </row>
    <row r="4" spans="1:5">
      <c r="A4">
        <v>4</v>
      </c>
      <c r="B4" t="s">
        <v>5123</v>
      </c>
      <c r="C4" t="s">
        <v>3523</v>
      </c>
      <c r="D4" t="s">
        <v>2511</v>
      </c>
      <c r="E4">
        <v>20</v>
      </c>
    </row>
    <row r="5" spans="1:5">
      <c r="A5">
        <v>5</v>
      </c>
      <c r="B5" t="s">
        <v>5124</v>
      </c>
      <c r="C5" t="s">
        <v>3525</v>
      </c>
      <c r="D5" t="s">
        <v>2511</v>
      </c>
      <c r="E5">
        <v>1</v>
      </c>
    </row>
    <row r="6" spans="1:5">
      <c r="A6">
        <v>6</v>
      </c>
      <c r="B6" t="s">
        <v>5125</v>
      </c>
      <c r="C6" t="s">
        <v>3527</v>
      </c>
      <c r="D6" t="s">
        <v>2511</v>
      </c>
      <c r="E6">
        <v>1</v>
      </c>
    </row>
    <row r="7" spans="1:5">
      <c r="A7">
        <v>7</v>
      </c>
      <c r="B7" t="s">
        <v>5126</v>
      </c>
      <c r="C7" t="s">
        <v>3529</v>
      </c>
      <c r="D7" t="s">
        <v>2511</v>
      </c>
      <c r="E7">
        <v>32</v>
      </c>
    </row>
    <row r="8" spans="1:5">
      <c r="A8">
        <v>8</v>
      </c>
      <c r="B8" t="s">
        <v>5127</v>
      </c>
      <c r="C8" t="s">
        <v>3531</v>
      </c>
      <c r="D8" t="s">
        <v>2504</v>
      </c>
      <c r="E8">
        <v>8</v>
      </c>
    </row>
    <row r="9" spans="1:5">
      <c r="A9">
        <v>9</v>
      </c>
      <c r="B9" t="s">
        <v>5128</v>
      </c>
      <c r="C9" t="s">
        <v>3533</v>
      </c>
      <c r="D9" t="s">
        <v>2511</v>
      </c>
      <c r="E9">
        <v>16</v>
      </c>
    </row>
    <row r="10" spans="1:5">
      <c r="A10">
        <v>10</v>
      </c>
      <c r="B10" t="s">
        <v>5129</v>
      </c>
      <c r="C10" t="s">
        <v>3535</v>
      </c>
      <c r="D10" t="s">
        <v>2511</v>
      </c>
      <c r="E10">
        <v>12</v>
      </c>
    </row>
    <row r="11" spans="1:5">
      <c r="A11">
        <v>11</v>
      </c>
      <c r="B11" t="s">
        <v>5130</v>
      </c>
      <c r="C11" t="s">
        <v>3537</v>
      </c>
      <c r="D11" t="s">
        <v>2504</v>
      </c>
      <c r="E11">
        <v>2</v>
      </c>
    </row>
    <row r="12" spans="1:5">
      <c r="A12">
        <v>12</v>
      </c>
      <c r="B12" t="s">
        <v>5131</v>
      </c>
      <c r="C12" t="s">
        <v>3539</v>
      </c>
      <c r="D12" t="s">
        <v>1940</v>
      </c>
      <c r="E12">
        <v>9</v>
      </c>
    </row>
    <row r="13" spans="1:5">
      <c r="A13">
        <v>13</v>
      </c>
      <c r="B13" t="s">
        <v>5132</v>
      </c>
      <c r="C13" t="s">
        <v>3541</v>
      </c>
      <c r="D13" t="s">
        <v>2504</v>
      </c>
      <c r="E13">
        <v>6</v>
      </c>
    </row>
    <row r="14" spans="1:5">
      <c r="A14">
        <v>14</v>
      </c>
      <c r="B14" t="s">
        <v>5133</v>
      </c>
      <c r="C14" t="s">
        <v>3543</v>
      </c>
      <c r="D14" t="s">
        <v>2511</v>
      </c>
      <c r="E14">
        <v>2</v>
      </c>
    </row>
    <row r="15" spans="1:5">
      <c r="A15">
        <v>15</v>
      </c>
      <c r="B15" t="s">
        <v>5134</v>
      </c>
      <c r="C15" t="s">
        <v>3545</v>
      </c>
      <c r="D15" t="s">
        <v>2511</v>
      </c>
      <c r="E15">
        <v>20</v>
      </c>
    </row>
    <row r="16" spans="1:5">
      <c r="A16">
        <v>16</v>
      </c>
      <c r="B16" t="s">
        <v>5113</v>
      </c>
      <c r="C16" t="s">
        <v>5024</v>
      </c>
      <c r="D16" t="s">
        <v>2511</v>
      </c>
      <c r="E16">
        <v>1</v>
      </c>
    </row>
    <row r="17" spans="1:5">
      <c r="A17">
        <v>17</v>
      </c>
      <c r="B17" t="s">
        <v>2546</v>
      </c>
      <c r="C17" t="s">
        <v>3646</v>
      </c>
      <c r="D17" t="s">
        <v>1940</v>
      </c>
      <c r="E17">
        <v>7</v>
      </c>
    </row>
  </sheetData>
  <phoneticPr fontId="2"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sheetPr codeName="工作表207"/>
  <dimension ref="A1:E12"/>
  <sheetViews>
    <sheetView workbookViewId="0">
      <selection activeCell="K12" sqref="K12"/>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3448</v>
      </c>
      <c r="C1" t="s">
        <v>3620</v>
      </c>
      <c r="D1" t="s">
        <v>2504</v>
      </c>
      <c r="E1">
        <v>8</v>
      </c>
    </row>
    <row r="2" spans="1:5">
      <c r="A2">
        <v>2</v>
      </c>
      <c r="B2" t="s">
        <v>5115</v>
      </c>
      <c r="C2" t="s">
        <v>4933</v>
      </c>
      <c r="D2" t="s">
        <v>2504</v>
      </c>
      <c r="E2">
        <v>4</v>
      </c>
    </row>
    <row r="3" spans="1:5">
      <c r="A3">
        <v>3</v>
      </c>
      <c r="B3" t="s">
        <v>3450</v>
      </c>
      <c r="C3" t="s">
        <v>3576</v>
      </c>
      <c r="D3" t="s">
        <v>2504</v>
      </c>
      <c r="E3">
        <v>7</v>
      </c>
    </row>
    <row r="4" spans="1:5">
      <c r="A4">
        <v>4</v>
      </c>
      <c r="B4" t="s">
        <v>3452</v>
      </c>
      <c r="C4" t="s">
        <v>3731</v>
      </c>
      <c r="D4" t="s">
        <v>2504</v>
      </c>
      <c r="E4">
        <v>3</v>
      </c>
    </row>
    <row r="5" spans="1:5">
      <c r="A5">
        <v>5</v>
      </c>
      <c r="B5" t="s">
        <v>5135</v>
      </c>
      <c r="C5" t="s">
        <v>4103</v>
      </c>
      <c r="D5" t="s">
        <v>2504</v>
      </c>
      <c r="E5">
        <v>7</v>
      </c>
    </row>
    <row r="6" spans="1:5">
      <c r="A6">
        <v>6</v>
      </c>
      <c r="B6" t="s">
        <v>5136</v>
      </c>
      <c r="C6" t="s">
        <v>5137</v>
      </c>
      <c r="D6" t="s">
        <v>2511</v>
      </c>
      <c r="E6">
        <v>20</v>
      </c>
    </row>
    <row r="7" spans="1:5">
      <c r="A7">
        <v>7</v>
      </c>
      <c r="B7" t="s">
        <v>3462</v>
      </c>
      <c r="C7" t="s">
        <v>4693</v>
      </c>
      <c r="D7" t="s">
        <v>2511</v>
      </c>
      <c r="E7">
        <v>1</v>
      </c>
    </row>
    <row r="8" spans="1:5">
      <c r="A8">
        <v>8</v>
      </c>
      <c r="B8" t="s">
        <v>3501</v>
      </c>
      <c r="C8" t="s">
        <v>5138</v>
      </c>
      <c r="D8" t="s">
        <v>2504</v>
      </c>
      <c r="E8">
        <v>14</v>
      </c>
    </row>
    <row r="9" spans="1:5">
      <c r="A9">
        <v>9</v>
      </c>
      <c r="B9" t="s">
        <v>3472</v>
      </c>
      <c r="C9" t="s">
        <v>5139</v>
      </c>
      <c r="D9" t="s">
        <v>2504</v>
      </c>
      <c r="E9">
        <v>14</v>
      </c>
    </row>
    <row r="10" spans="1:5">
      <c r="A10">
        <v>10</v>
      </c>
      <c r="B10" t="s">
        <v>3475</v>
      </c>
      <c r="C10" t="s">
        <v>3233</v>
      </c>
      <c r="D10" t="s">
        <v>2504</v>
      </c>
      <c r="E10">
        <v>14</v>
      </c>
    </row>
    <row r="11" spans="1:5">
      <c r="A11">
        <v>11</v>
      </c>
      <c r="B11" t="s">
        <v>3631</v>
      </c>
      <c r="C11" t="s">
        <v>4986</v>
      </c>
      <c r="D11" t="s">
        <v>2511</v>
      </c>
      <c r="E11">
        <v>1</v>
      </c>
    </row>
    <row r="12" spans="1:5">
      <c r="A12">
        <v>12</v>
      </c>
      <c r="B12" t="s">
        <v>2546</v>
      </c>
      <c r="C12" t="s">
        <v>3680</v>
      </c>
      <c r="D12" t="s">
        <v>1940</v>
      </c>
      <c r="E12">
        <v>7</v>
      </c>
    </row>
  </sheetData>
  <phoneticPr fontId="2"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sheetPr codeName="工作表208"/>
  <dimension ref="A1:E26"/>
  <sheetViews>
    <sheetView workbookViewId="0">
      <selection activeCell="H11" sqref="H11"/>
    </sheetView>
  </sheetViews>
  <sheetFormatPr defaultRowHeight="16.2"/>
  <cols>
    <col min="1" max="1" width="3.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2582</v>
      </c>
      <c r="C1" t="s">
        <v>3647</v>
      </c>
      <c r="D1" t="s">
        <v>2504</v>
      </c>
      <c r="E1">
        <v>4</v>
      </c>
    </row>
    <row r="2" spans="1:5">
      <c r="A2">
        <v>2</v>
      </c>
      <c r="B2" t="s">
        <v>2514</v>
      </c>
      <c r="C2" t="s">
        <v>3479</v>
      </c>
      <c r="D2" t="s">
        <v>2504</v>
      </c>
      <c r="E2">
        <v>7</v>
      </c>
    </row>
    <row r="3" spans="1:5">
      <c r="A3">
        <v>3</v>
      </c>
      <c r="B3" t="s">
        <v>2637</v>
      </c>
      <c r="C3" t="s">
        <v>3889</v>
      </c>
      <c r="D3" t="s">
        <v>2504</v>
      </c>
      <c r="E3">
        <v>3</v>
      </c>
    </row>
    <row r="4" spans="1:5">
      <c r="A4">
        <v>4</v>
      </c>
      <c r="B4" t="s">
        <v>4029</v>
      </c>
      <c r="C4" t="s">
        <v>5140</v>
      </c>
      <c r="D4" t="s">
        <v>1940</v>
      </c>
      <c r="E4">
        <v>11</v>
      </c>
    </row>
    <row r="5" spans="1:5">
      <c r="A5">
        <v>5</v>
      </c>
      <c r="B5" t="s">
        <v>4977</v>
      </c>
      <c r="C5" t="s">
        <v>5141</v>
      </c>
      <c r="D5" t="s">
        <v>2511</v>
      </c>
      <c r="E5">
        <v>1</v>
      </c>
    </row>
    <row r="6" spans="1:5">
      <c r="A6">
        <v>6</v>
      </c>
      <c r="B6" t="s">
        <v>4427</v>
      </c>
      <c r="C6" t="s">
        <v>5142</v>
      </c>
      <c r="D6" t="s">
        <v>2504</v>
      </c>
      <c r="E6">
        <v>8</v>
      </c>
    </row>
    <row r="7" spans="1:5">
      <c r="A7">
        <v>7</v>
      </c>
      <c r="B7" t="s">
        <v>3582</v>
      </c>
      <c r="C7" t="s">
        <v>5143</v>
      </c>
      <c r="D7" t="s">
        <v>2511</v>
      </c>
      <c r="E7">
        <v>6</v>
      </c>
    </row>
    <row r="8" spans="1:5">
      <c r="A8">
        <v>8</v>
      </c>
      <c r="B8" t="s">
        <v>3089</v>
      </c>
      <c r="C8" t="s">
        <v>4232</v>
      </c>
      <c r="D8" t="s">
        <v>2511</v>
      </c>
      <c r="E8">
        <v>10</v>
      </c>
    </row>
    <row r="9" spans="1:5">
      <c r="A9">
        <v>9</v>
      </c>
      <c r="B9" t="s">
        <v>3154</v>
      </c>
      <c r="C9" t="s">
        <v>3493</v>
      </c>
      <c r="D9" t="s">
        <v>2511</v>
      </c>
      <c r="E9">
        <v>12</v>
      </c>
    </row>
    <row r="10" spans="1:5">
      <c r="A10">
        <v>10</v>
      </c>
      <c r="B10" t="s">
        <v>3146</v>
      </c>
      <c r="C10" t="s">
        <v>5144</v>
      </c>
      <c r="D10" t="s">
        <v>2511</v>
      </c>
      <c r="E10">
        <v>6</v>
      </c>
    </row>
    <row r="11" spans="1:5">
      <c r="A11">
        <v>11</v>
      </c>
      <c r="B11" t="s">
        <v>3144</v>
      </c>
      <c r="C11" t="s">
        <v>5145</v>
      </c>
      <c r="D11" t="s">
        <v>2511</v>
      </c>
      <c r="E11">
        <v>6</v>
      </c>
    </row>
    <row r="12" spans="1:5">
      <c r="A12">
        <v>12</v>
      </c>
      <c r="B12" t="s">
        <v>3142</v>
      </c>
      <c r="C12" t="s">
        <v>4646</v>
      </c>
      <c r="D12" t="s">
        <v>2511</v>
      </c>
      <c r="E12">
        <v>6</v>
      </c>
    </row>
    <row r="13" spans="1:5">
      <c r="A13">
        <v>13</v>
      </c>
      <c r="B13" t="s">
        <v>3152</v>
      </c>
      <c r="C13" t="s">
        <v>5146</v>
      </c>
      <c r="D13" t="s">
        <v>2511</v>
      </c>
      <c r="E13">
        <v>12</v>
      </c>
    </row>
    <row r="14" spans="1:5">
      <c r="A14">
        <v>14</v>
      </c>
      <c r="B14" t="s">
        <v>3150</v>
      </c>
      <c r="C14" t="s">
        <v>5147</v>
      </c>
      <c r="D14" t="s">
        <v>2511</v>
      </c>
      <c r="E14">
        <v>12</v>
      </c>
    </row>
    <row r="15" spans="1:5">
      <c r="A15">
        <v>15</v>
      </c>
      <c r="B15" t="s">
        <v>3148</v>
      </c>
      <c r="C15" t="s">
        <v>5148</v>
      </c>
      <c r="D15" t="s">
        <v>2511</v>
      </c>
      <c r="E15">
        <v>12</v>
      </c>
    </row>
    <row r="16" spans="1:5">
      <c r="A16">
        <v>16</v>
      </c>
      <c r="B16" t="s">
        <v>4436</v>
      </c>
      <c r="C16" t="s">
        <v>4232</v>
      </c>
      <c r="D16" t="s">
        <v>2511</v>
      </c>
      <c r="E16">
        <v>10</v>
      </c>
    </row>
    <row r="17" spans="1:5">
      <c r="A17">
        <v>17</v>
      </c>
      <c r="B17" t="s">
        <v>5149</v>
      </c>
      <c r="C17" t="s">
        <v>3155</v>
      </c>
      <c r="D17" t="s">
        <v>2511</v>
      </c>
      <c r="E17">
        <v>12</v>
      </c>
    </row>
    <row r="18" spans="1:5">
      <c r="A18">
        <v>18</v>
      </c>
      <c r="B18" t="s">
        <v>5150</v>
      </c>
      <c r="C18" t="s">
        <v>3090</v>
      </c>
      <c r="D18" t="s">
        <v>2511</v>
      </c>
      <c r="E18">
        <v>10</v>
      </c>
    </row>
    <row r="19" spans="1:5">
      <c r="A19">
        <v>19</v>
      </c>
      <c r="B19" t="s">
        <v>5151</v>
      </c>
      <c r="C19" t="s">
        <v>3155</v>
      </c>
      <c r="D19" t="s">
        <v>2511</v>
      </c>
      <c r="E19">
        <v>12</v>
      </c>
    </row>
    <row r="20" spans="1:5">
      <c r="A20">
        <v>20</v>
      </c>
      <c r="B20" t="s">
        <v>5152</v>
      </c>
      <c r="C20" t="s">
        <v>3090</v>
      </c>
      <c r="D20" t="s">
        <v>2511</v>
      </c>
      <c r="E20">
        <v>10</v>
      </c>
    </row>
    <row r="21" spans="1:5">
      <c r="A21">
        <v>21</v>
      </c>
      <c r="B21" t="s">
        <v>5153</v>
      </c>
      <c r="C21" t="s">
        <v>3155</v>
      </c>
      <c r="D21" t="s">
        <v>2511</v>
      </c>
      <c r="E21">
        <v>12</v>
      </c>
    </row>
    <row r="22" spans="1:5">
      <c r="A22">
        <v>22</v>
      </c>
      <c r="B22" t="s">
        <v>5154</v>
      </c>
      <c r="C22" t="s">
        <v>3090</v>
      </c>
      <c r="D22" t="s">
        <v>2511</v>
      </c>
      <c r="E22">
        <v>10</v>
      </c>
    </row>
    <row r="23" spans="1:5">
      <c r="A23">
        <v>23</v>
      </c>
      <c r="B23" t="s">
        <v>5155</v>
      </c>
      <c r="C23" t="s">
        <v>3155</v>
      </c>
      <c r="D23" t="s">
        <v>2511</v>
      </c>
      <c r="E23">
        <v>12</v>
      </c>
    </row>
    <row r="24" spans="1:5">
      <c r="A24">
        <v>24</v>
      </c>
      <c r="B24" t="s">
        <v>5156</v>
      </c>
      <c r="C24" t="s">
        <v>3090</v>
      </c>
      <c r="D24" t="s">
        <v>2511</v>
      </c>
      <c r="E24">
        <v>10</v>
      </c>
    </row>
    <row r="25" spans="1:5">
      <c r="A25">
        <v>25</v>
      </c>
      <c r="B25" t="s">
        <v>5157</v>
      </c>
      <c r="C25" t="s">
        <v>3155</v>
      </c>
      <c r="D25" t="s">
        <v>2511</v>
      </c>
      <c r="E25">
        <v>12</v>
      </c>
    </row>
    <row r="26" spans="1:5">
      <c r="A26">
        <v>26</v>
      </c>
      <c r="B26" t="s">
        <v>2546</v>
      </c>
      <c r="C26" t="s">
        <v>3646</v>
      </c>
      <c r="D26" t="s">
        <v>1940</v>
      </c>
      <c r="E26">
        <v>7</v>
      </c>
    </row>
  </sheetData>
  <phoneticPr fontId="2"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sheetPr codeName="工作表209"/>
  <dimension ref="A1:E26"/>
  <sheetViews>
    <sheetView workbookViewId="0"/>
  </sheetViews>
  <sheetFormatPr defaultRowHeight="16.2"/>
  <cols>
    <col min="2" max="2" width="16.109375" bestFit="1" customWidth="1"/>
    <col min="3" max="3" width="11.6640625" bestFit="1" customWidth="1"/>
  </cols>
  <sheetData>
    <row r="1" spans="1:5">
      <c r="A1">
        <v>1</v>
      </c>
      <c r="B1" t="s">
        <v>2582</v>
      </c>
      <c r="C1" t="s">
        <v>3647</v>
      </c>
      <c r="D1" t="s">
        <v>2504</v>
      </c>
      <c r="E1">
        <v>4</v>
      </c>
    </row>
    <row r="2" spans="1:5">
      <c r="A2">
        <v>2</v>
      </c>
      <c r="B2" t="s">
        <v>2514</v>
      </c>
      <c r="C2" t="s">
        <v>3479</v>
      </c>
      <c r="D2" t="s">
        <v>2504</v>
      </c>
      <c r="E2">
        <v>7</v>
      </c>
    </row>
    <row r="3" spans="1:5">
      <c r="A3">
        <v>3</v>
      </c>
      <c r="B3" t="s">
        <v>2637</v>
      </c>
      <c r="C3" t="s">
        <v>3889</v>
      </c>
      <c r="D3" t="s">
        <v>2504</v>
      </c>
      <c r="E3">
        <v>3</v>
      </c>
    </row>
    <row r="4" spans="1:5">
      <c r="A4">
        <v>4</v>
      </c>
      <c r="B4" t="s">
        <v>4029</v>
      </c>
      <c r="C4" t="s">
        <v>5140</v>
      </c>
      <c r="D4" t="s">
        <v>1940</v>
      </c>
      <c r="E4">
        <v>11</v>
      </c>
    </row>
    <row r="5" spans="1:5">
      <c r="A5">
        <v>5</v>
      </c>
      <c r="B5" t="s">
        <v>4977</v>
      </c>
      <c r="C5" t="s">
        <v>5141</v>
      </c>
      <c r="D5" t="s">
        <v>2511</v>
      </c>
      <c r="E5">
        <v>1</v>
      </c>
    </row>
    <row r="6" spans="1:5">
      <c r="A6">
        <v>6</v>
      </c>
      <c r="B6" t="s">
        <v>4427</v>
      </c>
      <c r="C6" t="s">
        <v>5142</v>
      </c>
      <c r="D6" t="s">
        <v>2504</v>
      </c>
      <c r="E6">
        <v>8</v>
      </c>
    </row>
    <row r="7" spans="1:5">
      <c r="A7">
        <v>7</v>
      </c>
      <c r="B7" t="s">
        <v>3582</v>
      </c>
      <c r="C7" t="s">
        <v>5143</v>
      </c>
      <c r="D7" t="s">
        <v>2511</v>
      </c>
      <c r="E7">
        <v>6</v>
      </c>
    </row>
    <row r="8" spans="1:5">
      <c r="A8">
        <v>8</v>
      </c>
      <c r="B8" t="s">
        <v>3089</v>
      </c>
      <c r="C8" t="s">
        <v>4232</v>
      </c>
      <c r="D8" t="s">
        <v>2511</v>
      </c>
      <c r="E8">
        <v>10</v>
      </c>
    </row>
    <row r="9" spans="1:5">
      <c r="A9">
        <v>9</v>
      </c>
      <c r="B9" t="s">
        <v>3154</v>
      </c>
      <c r="C9" t="s">
        <v>3493</v>
      </c>
      <c r="D9" t="s">
        <v>2511</v>
      </c>
      <c r="E9">
        <v>12</v>
      </c>
    </row>
    <row r="10" spans="1:5">
      <c r="A10">
        <v>10</v>
      </c>
      <c r="B10" t="s">
        <v>3146</v>
      </c>
      <c r="C10" t="s">
        <v>5144</v>
      </c>
      <c r="D10" t="s">
        <v>2511</v>
      </c>
      <c r="E10">
        <v>6</v>
      </c>
    </row>
    <row r="11" spans="1:5">
      <c r="A11">
        <v>11</v>
      </c>
      <c r="B11" t="s">
        <v>3144</v>
      </c>
      <c r="C11" t="s">
        <v>5145</v>
      </c>
      <c r="D11" t="s">
        <v>2511</v>
      </c>
      <c r="E11">
        <v>6</v>
      </c>
    </row>
    <row r="12" spans="1:5">
      <c r="A12">
        <v>12</v>
      </c>
      <c r="B12" t="s">
        <v>3142</v>
      </c>
      <c r="C12" t="s">
        <v>4646</v>
      </c>
      <c r="D12" t="s">
        <v>2511</v>
      </c>
      <c r="E12">
        <v>6</v>
      </c>
    </row>
    <row r="13" spans="1:5">
      <c r="A13">
        <v>13</v>
      </c>
      <c r="B13" t="s">
        <v>3152</v>
      </c>
      <c r="C13" t="s">
        <v>5146</v>
      </c>
      <c r="D13" t="s">
        <v>2511</v>
      </c>
      <c r="E13">
        <v>12</v>
      </c>
    </row>
    <row r="14" spans="1:5">
      <c r="A14">
        <v>14</v>
      </c>
      <c r="B14" t="s">
        <v>3150</v>
      </c>
      <c r="C14" t="s">
        <v>5147</v>
      </c>
      <c r="D14" t="s">
        <v>2511</v>
      </c>
      <c r="E14">
        <v>12</v>
      </c>
    </row>
    <row r="15" spans="1:5">
      <c r="A15">
        <v>15</v>
      </c>
      <c r="B15" t="s">
        <v>3148</v>
      </c>
      <c r="C15" t="s">
        <v>5148</v>
      </c>
      <c r="D15" t="s">
        <v>2511</v>
      </c>
      <c r="E15">
        <v>12</v>
      </c>
    </row>
    <row r="16" spans="1:5">
      <c r="A16">
        <v>16</v>
      </c>
      <c r="B16" t="s">
        <v>4436</v>
      </c>
      <c r="C16" t="s">
        <v>4232</v>
      </c>
      <c r="D16" t="s">
        <v>2511</v>
      </c>
      <c r="E16">
        <v>10</v>
      </c>
    </row>
    <row r="17" spans="1:5">
      <c r="A17">
        <v>17</v>
      </c>
      <c r="B17" t="s">
        <v>5149</v>
      </c>
      <c r="C17" t="s">
        <v>3155</v>
      </c>
      <c r="D17" t="s">
        <v>2511</v>
      </c>
      <c r="E17">
        <v>12</v>
      </c>
    </row>
    <row r="18" spans="1:5">
      <c r="A18">
        <v>18</v>
      </c>
      <c r="B18" t="s">
        <v>5150</v>
      </c>
      <c r="C18" t="s">
        <v>3090</v>
      </c>
      <c r="D18" t="s">
        <v>2511</v>
      </c>
      <c r="E18">
        <v>10</v>
      </c>
    </row>
    <row r="19" spans="1:5">
      <c r="A19">
        <v>19</v>
      </c>
      <c r="B19" t="s">
        <v>5151</v>
      </c>
      <c r="C19" t="s">
        <v>3155</v>
      </c>
      <c r="D19" t="s">
        <v>2511</v>
      </c>
      <c r="E19">
        <v>12</v>
      </c>
    </row>
    <row r="20" spans="1:5">
      <c r="A20">
        <v>20</v>
      </c>
      <c r="B20" t="s">
        <v>5152</v>
      </c>
      <c r="C20" t="s">
        <v>3090</v>
      </c>
      <c r="D20" t="s">
        <v>2511</v>
      </c>
      <c r="E20">
        <v>10</v>
      </c>
    </row>
    <row r="21" spans="1:5">
      <c r="A21">
        <v>21</v>
      </c>
      <c r="B21" t="s">
        <v>5153</v>
      </c>
      <c r="C21" t="s">
        <v>3155</v>
      </c>
      <c r="D21" t="s">
        <v>2511</v>
      </c>
      <c r="E21">
        <v>12</v>
      </c>
    </row>
    <row r="22" spans="1:5">
      <c r="A22">
        <v>22</v>
      </c>
      <c r="B22" t="s">
        <v>5154</v>
      </c>
      <c r="C22" t="s">
        <v>3090</v>
      </c>
      <c r="D22" t="s">
        <v>2511</v>
      </c>
      <c r="E22">
        <v>10</v>
      </c>
    </row>
    <row r="23" spans="1:5">
      <c r="A23">
        <v>23</v>
      </c>
      <c r="B23" t="s">
        <v>5155</v>
      </c>
      <c r="C23" t="s">
        <v>3155</v>
      </c>
      <c r="D23" t="s">
        <v>2511</v>
      </c>
      <c r="E23">
        <v>12</v>
      </c>
    </row>
    <row r="24" spans="1:5">
      <c r="A24">
        <v>24</v>
      </c>
      <c r="B24" t="s">
        <v>5156</v>
      </c>
      <c r="C24" t="s">
        <v>3090</v>
      </c>
      <c r="D24" t="s">
        <v>2511</v>
      </c>
      <c r="E24">
        <v>10</v>
      </c>
    </row>
    <row r="25" spans="1:5">
      <c r="A25">
        <v>25</v>
      </c>
      <c r="B25" t="s">
        <v>5157</v>
      </c>
      <c r="C25" t="s">
        <v>3155</v>
      </c>
      <c r="D25" t="s">
        <v>2511</v>
      </c>
      <c r="E25">
        <v>12</v>
      </c>
    </row>
    <row r="26" spans="1:5">
      <c r="A26">
        <v>26</v>
      </c>
      <c r="B26" t="s">
        <v>2546</v>
      </c>
      <c r="C26" t="s">
        <v>3646</v>
      </c>
      <c r="D26" t="s">
        <v>1940</v>
      </c>
      <c r="E26">
        <v>7</v>
      </c>
    </row>
  </sheetData>
  <phoneticPr fontId="2"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codeName="工作表210"/>
  <dimension ref="A1:E9"/>
  <sheetViews>
    <sheetView workbookViewId="0"/>
  </sheetViews>
  <sheetFormatPr defaultRowHeight="16.2"/>
  <cols>
    <col min="2" max="2" width="16.109375" bestFit="1" customWidth="1"/>
    <col min="3" max="3" width="13.88671875" bestFit="1" customWidth="1"/>
  </cols>
  <sheetData>
    <row r="1" spans="1:5">
      <c r="A1">
        <v>1</v>
      </c>
      <c r="B1" t="s">
        <v>3518</v>
      </c>
      <c r="C1" t="s">
        <v>3662</v>
      </c>
      <c r="D1" t="s">
        <v>2504</v>
      </c>
      <c r="E1">
        <v>4</v>
      </c>
    </row>
    <row r="2" spans="1:5">
      <c r="A2">
        <v>2</v>
      </c>
      <c r="B2" t="s">
        <v>3450</v>
      </c>
      <c r="C2" t="s">
        <v>3576</v>
      </c>
      <c r="D2" t="s">
        <v>2504</v>
      </c>
      <c r="E2">
        <v>7</v>
      </c>
    </row>
    <row r="3" spans="1:5">
      <c r="A3">
        <v>3</v>
      </c>
      <c r="B3" t="s">
        <v>3452</v>
      </c>
      <c r="C3" t="s">
        <v>3731</v>
      </c>
      <c r="D3" t="s">
        <v>2504</v>
      </c>
      <c r="E3">
        <v>3</v>
      </c>
    </row>
    <row r="4" spans="1:5">
      <c r="A4">
        <v>4</v>
      </c>
      <c r="B4" t="s">
        <v>5158</v>
      </c>
      <c r="C4" t="s">
        <v>4030</v>
      </c>
      <c r="D4" t="s">
        <v>1940</v>
      </c>
      <c r="E4">
        <v>11</v>
      </c>
    </row>
    <row r="5" spans="1:5">
      <c r="A5">
        <v>5</v>
      </c>
      <c r="B5" t="s">
        <v>4457</v>
      </c>
      <c r="C5" t="s">
        <v>4099</v>
      </c>
      <c r="D5" t="s">
        <v>2511</v>
      </c>
      <c r="E5">
        <v>1</v>
      </c>
    </row>
    <row r="6" spans="1:5">
      <c r="A6">
        <v>6</v>
      </c>
      <c r="B6" t="s">
        <v>5159</v>
      </c>
      <c r="C6" t="s">
        <v>4092</v>
      </c>
      <c r="D6" t="s">
        <v>2504</v>
      </c>
      <c r="E6">
        <v>8</v>
      </c>
    </row>
    <row r="7" spans="1:5">
      <c r="A7">
        <v>7</v>
      </c>
      <c r="B7" t="s">
        <v>3806</v>
      </c>
      <c r="C7" t="s">
        <v>3838</v>
      </c>
      <c r="D7" t="s">
        <v>2511</v>
      </c>
      <c r="E7">
        <v>1</v>
      </c>
    </row>
    <row r="8" spans="1:5">
      <c r="A8">
        <v>8</v>
      </c>
      <c r="B8" t="s">
        <v>5160</v>
      </c>
      <c r="C8" t="s">
        <v>3177</v>
      </c>
      <c r="D8" t="s">
        <v>1940</v>
      </c>
      <c r="E8">
        <v>11</v>
      </c>
    </row>
    <row r="9" spans="1:5">
      <c r="A9">
        <v>9</v>
      </c>
      <c r="B9" t="s">
        <v>2546</v>
      </c>
      <c r="C9" t="s">
        <v>3680</v>
      </c>
      <c r="D9" t="s">
        <v>1940</v>
      </c>
      <c r="E9">
        <v>7</v>
      </c>
    </row>
  </sheetData>
  <phoneticPr fontId="2"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codeName="工作表211"/>
  <dimension ref="A1:Q7"/>
  <sheetViews>
    <sheetView workbookViewId="0">
      <selection activeCell="M4" sqref="M4"/>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2.44140625" bestFit="1" customWidth="1"/>
    <col min="8" max="8" width="13.109375" customWidth="1"/>
  </cols>
  <sheetData>
    <row r="1" spans="1:17" s="2" customFormat="1">
      <c r="A1" s="105" t="s">
        <v>7414</v>
      </c>
      <c r="B1" s="105"/>
      <c r="C1" s="20" t="s">
        <v>5836</v>
      </c>
      <c r="D1" s="2" t="s">
        <v>554</v>
      </c>
      <c r="F1" s="17" t="s">
        <v>7415</v>
      </c>
    </row>
    <row r="2" spans="1:17" s="2" customFormat="1">
      <c r="A2" s="62" t="s">
        <v>7416</v>
      </c>
      <c r="B2" s="62" t="s">
        <v>7417</v>
      </c>
      <c r="C2" s="62" t="s">
        <v>7418</v>
      </c>
      <c r="D2" s="62" t="s">
        <v>7419</v>
      </c>
      <c r="E2" s="62" t="s">
        <v>7392</v>
      </c>
      <c r="F2" s="62" t="s">
        <v>6725</v>
      </c>
      <c r="G2" s="62" t="s">
        <v>6728</v>
      </c>
      <c r="H2" s="63" t="s">
        <v>7394</v>
      </c>
      <c r="I2" s="63" t="s">
        <v>7420</v>
      </c>
      <c r="J2" s="63" t="s">
        <v>7421</v>
      </c>
      <c r="K2" s="63" t="s">
        <v>7422</v>
      </c>
      <c r="L2" s="63" t="s">
        <v>7423</v>
      </c>
      <c r="M2" s="63" t="s">
        <v>6722</v>
      </c>
      <c r="N2" s="63" t="s">
        <v>7419</v>
      </c>
      <c r="O2" s="63" t="s">
        <v>7424</v>
      </c>
      <c r="P2" s="63" t="s">
        <v>6725</v>
      </c>
      <c r="Q2" s="63" t="s">
        <v>7425</v>
      </c>
    </row>
    <row r="3" spans="1:17">
      <c r="A3">
        <v>1</v>
      </c>
      <c r="B3" t="s">
        <v>3634</v>
      </c>
      <c r="C3" t="s">
        <v>3663</v>
      </c>
      <c r="D3" t="s">
        <v>2504</v>
      </c>
      <c r="E3">
        <v>6</v>
      </c>
    </row>
    <row r="4" spans="1:17" ht="129.6">
      <c r="A4">
        <v>2</v>
      </c>
      <c r="B4" t="s">
        <v>5161</v>
      </c>
      <c r="C4" t="s">
        <v>5162</v>
      </c>
      <c r="D4" t="s">
        <v>2511</v>
      </c>
      <c r="E4">
        <v>1</v>
      </c>
      <c r="G4" t="s">
        <v>6620</v>
      </c>
      <c r="H4" s="30" t="s">
        <v>7428</v>
      </c>
      <c r="I4" s="30"/>
      <c r="J4" t="s">
        <v>7429</v>
      </c>
      <c r="K4" t="s">
        <v>7430</v>
      </c>
      <c r="L4" t="s">
        <v>7426</v>
      </c>
      <c r="M4" t="s">
        <v>7427</v>
      </c>
      <c r="N4" t="s">
        <v>6731</v>
      </c>
      <c r="O4">
        <v>2</v>
      </c>
      <c r="P4">
        <v>0</v>
      </c>
    </row>
    <row r="5" spans="1:17">
      <c r="A5">
        <v>3</v>
      </c>
      <c r="B5" t="s">
        <v>3450</v>
      </c>
      <c r="C5" t="s">
        <v>3576</v>
      </c>
      <c r="D5" t="s">
        <v>2504</v>
      </c>
      <c r="E5">
        <v>7</v>
      </c>
    </row>
    <row r="6" spans="1:17">
      <c r="A6">
        <v>4</v>
      </c>
      <c r="B6" t="s">
        <v>3452</v>
      </c>
      <c r="C6" t="s">
        <v>3731</v>
      </c>
      <c r="D6" t="s">
        <v>2504</v>
      </c>
      <c r="E6">
        <v>3</v>
      </c>
    </row>
    <row r="7" spans="1:17">
      <c r="A7">
        <v>5</v>
      </c>
      <c r="B7" t="s">
        <v>2546</v>
      </c>
      <c r="C7" t="s">
        <v>3680</v>
      </c>
      <c r="D7" t="s">
        <v>1940</v>
      </c>
      <c r="E7">
        <v>7</v>
      </c>
    </row>
  </sheetData>
  <mergeCells count="1">
    <mergeCell ref="A1:B1"/>
  </mergeCells>
  <phoneticPr fontId="2" type="noConversion"/>
  <conditionalFormatting sqref="C1">
    <cfRule type="duplicateValues" dxfId="61" priority="1"/>
  </conditionalFormatting>
  <hyperlinks>
    <hyperlink ref="F1" location="AS400清單!A1" display="回首頁" xr:uid="{00000000-0004-0000-D100-000000000000}"/>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sheetPr codeName="工作表212"/>
  <dimension ref="A1:E10"/>
  <sheetViews>
    <sheetView workbookViewId="0">
      <selection activeCell="H11" sqref="H1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4868</v>
      </c>
      <c r="C1" t="s">
        <v>5163</v>
      </c>
      <c r="D1" t="s">
        <v>2511</v>
      </c>
      <c r="E1">
        <v>6</v>
      </c>
    </row>
    <row r="2" spans="1:5">
      <c r="A2">
        <v>2</v>
      </c>
      <c r="B2" t="s">
        <v>4924</v>
      </c>
      <c r="C2" t="s">
        <v>5164</v>
      </c>
      <c r="D2" t="s">
        <v>2511</v>
      </c>
      <c r="E2">
        <v>60</v>
      </c>
    </row>
    <row r="3" spans="1:5">
      <c r="A3">
        <v>3</v>
      </c>
      <c r="B3" t="s">
        <v>4926</v>
      </c>
      <c r="C3" t="s">
        <v>5165</v>
      </c>
      <c r="D3" t="s">
        <v>2511</v>
      </c>
      <c r="E3">
        <v>60</v>
      </c>
    </row>
    <row r="4" spans="1:5">
      <c r="A4">
        <v>4</v>
      </c>
      <c r="B4" t="s">
        <v>5166</v>
      </c>
      <c r="C4" t="s">
        <v>5167</v>
      </c>
      <c r="D4" t="s">
        <v>2511</v>
      </c>
      <c r="E4">
        <v>10</v>
      </c>
    </row>
    <row r="5" spans="1:5">
      <c r="A5">
        <v>5</v>
      </c>
      <c r="B5" t="s">
        <v>5168</v>
      </c>
      <c r="C5" t="s">
        <v>5169</v>
      </c>
      <c r="D5" t="s">
        <v>2511</v>
      </c>
      <c r="E5">
        <v>14</v>
      </c>
    </row>
    <row r="6" spans="1:5">
      <c r="A6">
        <v>6</v>
      </c>
      <c r="B6" t="s">
        <v>5170</v>
      </c>
      <c r="C6" t="s">
        <v>4177</v>
      </c>
      <c r="D6" t="s">
        <v>2504</v>
      </c>
      <c r="E6">
        <v>4</v>
      </c>
    </row>
    <row r="7" spans="1:5">
      <c r="A7">
        <v>7</v>
      </c>
      <c r="B7" t="s">
        <v>4560</v>
      </c>
      <c r="C7" t="s">
        <v>5171</v>
      </c>
      <c r="D7" t="s">
        <v>2511</v>
      </c>
      <c r="E7">
        <v>7</v>
      </c>
    </row>
    <row r="8" spans="1:5">
      <c r="A8">
        <v>8</v>
      </c>
      <c r="B8" t="s">
        <v>5172</v>
      </c>
      <c r="C8" t="s">
        <v>5173</v>
      </c>
      <c r="D8" t="s">
        <v>2504</v>
      </c>
      <c r="E8">
        <v>8</v>
      </c>
    </row>
    <row r="9" spans="1:5">
      <c r="A9">
        <v>9</v>
      </c>
      <c r="B9" t="s">
        <v>5174</v>
      </c>
      <c r="C9" t="s">
        <v>5175</v>
      </c>
      <c r="D9" t="s">
        <v>2504</v>
      </c>
      <c r="E9">
        <v>6</v>
      </c>
    </row>
    <row r="10" spans="1:5">
      <c r="A10">
        <v>10</v>
      </c>
      <c r="B10" t="s">
        <v>2546</v>
      </c>
      <c r="C10" t="s">
        <v>3646</v>
      </c>
      <c r="D10" t="s">
        <v>1940</v>
      </c>
      <c r="E10">
        <v>7</v>
      </c>
    </row>
  </sheetData>
  <phoneticPr fontId="2"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codeName="工作表213"/>
  <dimension ref="A1:E18"/>
  <sheetViews>
    <sheetView workbookViewId="0"/>
  </sheetViews>
  <sheetFormatPr defaultRowHeight="16.2"/>
  <cols>
    <col min="2" max="2" width="12.33203125" bestFit="1" customWidth="1"/>
    <col min="3" max="3" width="13.88671875" bestFit="1" customWidth="1"/>
    <col min="4" max="4" width="2.88671875" bestFit="1" customWidth="1"/>
  </cols>
  <sheetData>
    <row r="1" spans="1:5">
      <c r="A1">
        <v>1</v>
      </c>
      <c r="B1" t="s">
        <v>5176</v>
      </c>
      <c r="C1" t="s">
        <v>3681</v>
      </c>
      <c r="D1" t="s">
        <v>2504</v>
      </c>
      <c r="E1">
        <v>8</v>
      </c>
    </row>
    <row r="2" spans="1:5">
      <c r="A2">
        <v>2</v>
      </c>
      <c r="B2" t="s">
        <v>5177</v>
      </c>
      <c r="C2" t="s">
        <v>4128</v>
      </c>
      <c r="D2" t="s">
        <v>2511</v>
      </c>
      <c r="E2">
        <v>1</v>
      </c>
    </row>
    <row r="3" spans="1:5">
      <c r="A3">
        <v>3</v>
      </c>
      <c r="B3" t="s">
        <v>5178</v>
      </c>
      <c r="C3" t="s">
        <v>5179</v>
      </c>
      <c r="D3" t="s">
        <v>1940</v>
      </c>
      <c r="E3">
        <v>11</v>
      </c>
    </row>
    <row r="4" spans="1:5">
      <c r="A4">
        <v>4</v>
      </c>
      <c r="B4" t="s">
        <v>5180</v>
      </c>
      <c r="C4" t="s">
        <v>5181</v>
      </c>
      <c r="D4" t="s">
        <v>1940</v>
      </c>
      <c r="E4">
        <v>11</v>
      </c>
    </row>
    <row r="5" spans="1:5">
      <c r="A5">
        <v>5</v>
      </c>
      <c r="B5" t="s">
        <v>5182</v>
      </c>
      <c r="C5" t="s">
        <v>5183</v>
      </c>
      <c r="D5" t="s">
        <v>1940</v>
      </c>
      <c r="E5">
        <v>11</v>
      </c>
    </row>
    <row r="6" spans="1:5">
      <c r="A6">
        <v>6</v>
      </c>
      <c r="B6" t="s">
        <v>5184</v>
      </c>
      <c r="C6" t="s">
        <v>5185</v>
      </c>
      <c r="D6" t="s">
        <v>1940</v>
      </c>
      <c r="E6">
        <v>11</v>
      </c>
    </row>
    <row r="7" spans="1:5">
      <c r="A7">
        <v>7</v>
      </c>
      <c r="B7" t="s">
        <v>5186</v>
      </c>
      <c r="C7" t="s">
        <v>5187</v>
      </c>
      <c r="D7" t="s">
        <v>1940</v>
      </c>
      <c r="E7">
        <v>11</v>
      </c>
    </row>
    <row r="8" spans="1:5">
      <c r="A8">
        <v>8</v>
      </c>
      <c r="B8" t="s">
        <v>5188</v>
      </c>
      <c r="C8" t="s">
        <v>5189</v>
      </c>
      <c r="D8" t="s">
        <v>1940</v>
      </c>
      <c r="E8">
        <v>11</v>
      </c>
    </row>
    <row r="9" spans="1:5">
      <c r="A9">
        <v>9</v>
      </c>
      <c r="B9" t="s">
        <v>5190</v>
      </c>
      <c r="C9" t="s">
        <v>5191</v>
      </c>
      <c r="D9" t="s">
        <v>1940</v>
      </c>
      <c r="E9">
        <v>11</v>
      </c>
    </row>
    <row r="10" spans="1:5">
      <c r="A10">
        <v>10</v>
      </c>
      <c r="B10" t="s">
        <v>5192</v>
      </c>
      <c r="C10" t="s">
        <v>5193</v>
      </c>
      <c r="D10" t="s">
        <v>1940</v>
      </c>
      <c r="E10">
        <v>11</v>
      </c>
    </row>
    <row r="11" spans="1:5">
      <c r="A11">
        <v>11</v>
      </c>
      <c r="B11" t="s">
        <v>5194</v>
      </c>
      <c r="C11" t="s">
        <v>5195</v>
      </c>
      <c r="D11" t="s">
        <v>1940</v>
      </c>
      <c r="E11">
        <v>11</v>
      </c>
    </row>
    <row r="12" spans="1:5">
      <c r="A12">
        <v>12</v>
      </c>
      <c r="B12" t="s">
        <v>5196</v>
      </c>
      <c r="C12" t="s">
        <v>5197</v>
      </c>
      <c r="D12" t="s">
        <v>1940</v>
      </c>
      <c r="E12">
        <v>11</v>
      </c>
    </row>
    <row r="13" spans="1:5">
      <c r="A13">
        <v>13</v>
      </c>
      <c r="B13" t="s">
        <v>5198</v>
      </c>
      <c r="C13" t="s">
        <v>5199</v>
      </c>
      <c r="D13" t="s">
        <v>1940</v>
      </c>
      <c r="E13">
        <v>11</v>
      </c>
    </row>
    <row r="14" spans="1:5">
      <c r="A14">
        <v>14</v>
      </c>
      <c r="B14" t="s">
        <v>5200</v>
      </c>
      <c r="C14" t="s">
        <v>5201</v>
      </c>
      <c r="D14" t="s">
        <v>1940</v>
      </c>
      <c r="E14">
        <v>11</v>
      </c>
    </row>
    <row r="15" spans="1:5">
      <c r="A15">
        <v>15</v>
      </c>
      <c r="B15" t="s">
        <v>5202</v>
      </c>
      <c r="C15" t="s">
        <v>5203</v>
      </c>
      <c r="D15" t="s">
        <v>1940</v>
      </c>
      <c r="E15">
        <v>11</v>
      </c>
    </row>
    <row r="16" spans="1:5">
      <c r="A16">
        <v>16</v>
      </c>
      <c r="B16" t="s">
        <v>5204</v>
      </c>
      <c r="C16" t="s">
        <v>3735</v>
      </c>
      <c r="D16" t="s">
        <v>1940</v>
      </c>
      <c r="E16">
        <v>11</v>
      </c>
    </row>
    <row r="17" spans="1:5">
      <c r="A17">
        <v>17</v>
      </c>
      <c r="B17" t="s">
        <v>5205</v>
      </c>
      <c r="C17" t="s">
        <v>5206</v>
      </c>
      <c r="D17" t="s">
        <v>1940</v>
      </c>
      <c r="E17">
        <v>11</v>
      </c>
    </row>
    <row r="18" spans="1:5">
      <c r="A18">
        <v>18</v>
      </c>
      <c r="B18" t="s">
        <v>2546</v>
      </c>
      <c r="C18" t="s">
        <v>3646</v>
      </c>
      <c r="D18" t="s">
        <v>1940</v>
      </c>
      <c r="E18">
        <v>7</v>
      </c>
    </row>
  </sheetData>
  <phoneticPr fontId="2"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codeName="工作表214"/>
  <dimension ref="A1:E17"/>
  <sheetViews>
    <sheetView workbookViewId="0"/>
  </sheetViews>
  <sheetFormatPr defaultRowHeight="16.2"/>
  <cols>
    <col min="2" max="2" width="12.33203125" bestFit="1" customWidth="1"/>
    <col min="3" max="3" width="13.88671875" bestFit="1" customWidth="1"/>
    <col min="4" max="4" width="2.88671875" bestFit="1" customWidth="1"/>
    <col min="5" max="5" width="3.44140625" bestFit="1" customWidth="1"/>
  </cols>
  <sheetData>
    <row r="1" spans="1:5">
      <c r="A1">
        <v>1</v>
      </c>
      <c r="B1" t="s">
        <v>5176</v>
      </c>
      <c r="C1" t="s">
        <v>3681</v>
      </c>
      <c r="D1" t="s">
        <v>2504</v>
      </c>
      <c r="E1">
        <v>8</v>
      </c>
    </row>
    <row r="2" spans="1:5">
      <c r="A2">
        <v>2</v>
      </c>
      <c r="B2" t="s">
        <v>5207</v>
      </c>
      <c r="C2" t="s">
        <v>5179</v>
      </c>
      <c r="D2" t="s">
        <v>1940</v>
      </c>
      <c r="E2">
        <v>11</v>
      </c>
    </row>
    <row r="3" spans="1:5">
      <c r="A3">
        <v>3</v>
      </c>
      <c r="B3" t="s">
        <v>5208</v>
      </c>
      <c r="C3" t="s">
        <v>5181</v>
      </c>
      <c r="D3" t="s">
        <v>1940</v>
      </c>
      <c r="E3">
        <v>11</v>
      </c>
    </row>
    <row r="4" spans="1:5">
      <c r="A4">
        <v>4</v>
      </c>
      <c r="B4" t="s">
        <v>5209</v>
      </c>
      <c r="C4" t="s">
        <v>5183</v>
      </c>
      <c r="D4" t="s">
        <v>1940</v>
      </c>
      <c r="E4">
        <v>11</v>
      </c>
    </row>
    <row r="5" spans="1:5">
      <c r="A5">
        <v>5</v>
      </c>
      <c r="B5" t="s">
        <v>5210</v>
      </c>
      <c r="C5" t="s">
        <v>5185</v>
      </c>
      <c r="D5" t="s">
        <v>1940</v>
      </c>
      <c r="E5">
        <v>11</v>
      </c>
    </row>
    <row r="6" spans="1:5">
      <c r="A6">
        <v>6</v>
      </c>
      <c r="B6" t="s">
        <v>5211</v>
      </c>
      <c r="C6" t="s">
        <v>5187</v>
      </c>
      <c r="D6" t="s">
        <v>1940</v>
      </c>
      <c r="E6">
        <v>11</v>
      </c>
    </row>
    <row r="7" spans="1:5">
      <c r="A7">
        <v>7</v>
      </c>
      <c r="B7" t="s">
        <v>5212</v>
      </c>
      <c r="C7" t="s">
        <v>5189</v>
      </c>
      <c r="D7" t="s">
        <v>1940</v>
      </c>
      <c r="E7">
        <v>11</v>
      </c>
    </row>
    <row r="8" spans="1:5">
      <c r="A8">
        <v>8</v>
      </c>
      <c r="B8" t="s">
        <v>5213</v>
      </c>
      <c r="C8" t="s">
        <v>5191</v>
      </c>
      <c r="D8" t="s">
        <v>1940</v>
      </c>
      <c r="E8">
        <v>11</v>
      </c>
    </row>
    <row r="9" spans="1:5">
      <c r="A9">
        <v>9</v>
      </c>
      <c r="B9" t="s">
        <v>5214</v>
      </c>
      <c r="C9" t="s">
        <v>5193</v>
      </c>
      <c r="D9" t="s">
        <v>1940</v>
      </c>
      <c r="E9">
        <v>11</v>
      </c>
    </row>
    <row r="10" spans="1:5">
      <c r="A10">
        <v>10</v>
      </c>
      <c r="B10" t="s">
        <v>5215</v>
      </c>
      <c r="C10" t="s">
        <v>5195</v>
      </c>
      <c r="D10" t="s">
        <v>1940</v>
      </c>
      <c r="E10">
        <v>11</v>
      </c>
    </row>
    <row r="11" spans="1:5">
      <c r="A11">
        <v>11</v>
      </c>
      <c r="B11" t="s">
        <v>5216</v>
      </c>
      <c r="C11" t="s">
        <v>5197</v>
      </c>
      <c r="D11" t="s">
        <v>1940</v>
      </c>
      <c r="E11">
        <v>11</v>
      </c>
    </row>
    <row r="12" spans="1:5">
      <c r="A12">
        <v>12</v>
      </c>
      <c r="B12" t="s">
        <v>5217</v>
      </c>
      <c r="C12" t="s">
        <v>5199</v>
      </c>
      <c r="D12" t="s">
        <v>1940</v>
      </c>
      <c r="E12">
        <v>11</v>
      </c>
    </row>
    <row r="13" spans="1:5">
      <c r="A13">
        <v>13</v>
      </c>
      <c r="B13" t="s">
        <v>5218</v>
      </c>
      <c r="C13" t="s">
        <v>5201</v>
      </c>
      <c r="D13" t="s">
        <v>1940</v>
      </c>
      <c r="E13">
        <v>11</v>
      </c>
    </row>
    <row r="14" spans="1:5">
      <c r="A14">
        <v>14</v>
      </c>
      <c r="B14" t="s">
        <v>5202</v>
      </c>
      <c r="C14" t="s">
        <v>5203</v>
      </c>
      <c r="D14" t="s">
        <v>1940</v>
      </c>
      <c r="E14">
        <v>11</v>
      </c>
    </row>
    <row r="15" spans="1:5">
      <c r="A15">
        <v>15</v>
      </c>
      <c r="B15" t="s">
        <v>5204</v>
      </c>
      <c r="C15" t="s">
        <v>3735</v>
      </c>
      <c r="D15" t="s">
        <v>1940</v>
      </c>
      <c r="E15">
        <v>11</v>
      </c>
    </row>
    <row r="16" spans="1:5">
      <c r="A16">
        <v>16</v>
      </c>
      <c r="B16" t="s">
        <v>5219</v>
      </c>
      <c r="C16" t="s">
        <v>5220</v>
      </c>
      <c r="D16" t="s">
        <v>1940</v>
      </c>
      <c r="E16">
        <v>11</v>
      </c>
    </row>
    <row r="17" spans="1:5">
      <c r="A17">
        <v>17</v>
      </c>
      <c r="B17" t="s">
        <v>2546</v>
      </c>
      <c r="C17" t="s">
        <v>3646</v>
      </c>
      <c r="D17" t="s">
        <v>1940</v>
      </c>
      <c r="E17">
        <v>7</v>
      </c>
    </row>
  </sheetData>
  <phoneticPr fontId="2"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sheetPr codeName="工作表215"/>
  <dimension ref="A1:Q31"/>
  <sheetViews>
    <sheetView workbookViewId="0">
      <selection activeCell="F1" sqref="F1"/>
    </sheetView>
  </sheetViews>
  <sheetFormatPr defaultRowHeight="16.2"/>
  <cols>
    <col min="1" max="1" width="3.44140625" bestFit="1" customWidth="1"/>
    <col min="2" max="2" width="9.33203125" bestFit="1" customWidth="1"/>
    <col min="3" max="3" width="13.88671875" bestFit="1" customWidth="1"/>
    <col min="4" max="4" width="10.21875" customWidth="1"/>
    <col min="5" max="5" width="3.44140625" bestFit="1" customWidth="1"/>
    <col min="6" max="6" width="2.44140625" bestFit="1" customWidth="1"/>
  </cols>
  <sheetData>
    <row r="1" spans="1:17" s="2" customFormat="1">
      <c r="A1" s="105" t="s">
        <v>7560</v>
      </c>
      <c r="B1" s="105"/>
      <c r="C1" s="20" t="s">
        <v>5852</v>
      </c>
      <c r="D1" s="2" t="s">
        <v>573</v>
      </c>
      <c r="F1" s="17" t="s">
        <v>7561</v>
      </c>
    </row>
    <row r="2" spans="1:17" s="2" customFormat="1">
      <c r="A2" s="62" t="s">
        <v>7562</v>
      </c>
      <c r="B2" s="62" t="s">
        <v>7563</v>
      </c>
      <c r="C2" s="62" t="s">
        <v>7564</v>
      </c>
      <c r="D2" s="62" t="s">
        <v>6723</v>
      </c>
      <c r="E2" s="62" t="s">
        <v>6715</v>
      </c>
      <c r="F2" s="62" t="s">
        <v>7565</v>
      </c>
      <c r="G2" s="62" t="s">
        <v>7566</v>
      </c>
      <c r="H2" s="63" t="s">
        <v>7525</v>
      </c>
      <c r="I2" s="63" t="s">
        <v>7567</v>
      </c>
      <c r="J2" s="63" t="s">
        <v>7568</v>
      </c>
      <c r="K2" s="63" t="s">
        <v>6717</v>
      </c>
      <c r="L2" s="63" t="s">
        <v>7569</v>
      </c>
      <c r="M2" s="63" t="s">
        <v>7570</v>
      </c>
      <c r="N2" s="63" t="s">
        <v>7571</v>
      </c>
      <c r="O2" s="63" t="s">
        <v>7572</v>
      </c>
      <c r="P2" s="63" t="s">
        <v>7573</v>
      </c>
      <c r="Q2" s="63" t="s">
        <v>7574</v>
      </c>
    </row>
    <row r="3" spans="1:17">
      <c r="A3">
        <v>1</v>
      </c>
      <c r="B3" t="s">
        <v>2960</v>
      </c>
      <c r="C3" t="s">
        <v>4138</v>
      </c>
      <c r="D3" t="s">
        <v>2504</v>
      </c>
      <c r="E3">
        <v>1</v>
      </c>
      <c r="J3" t="s">
        <v>7627</v>
      </c>
      <c r="K3" t="s">
        <v>7628</v>
      </c>
      <c r="L3" t="s">
        <v>7575</v>
      </c>
      <c r="M3" t="s">
        <v>7576</v>
      </c>
      <c r="N3" t="s">
        <v>6762</v>
      </c>
      <c r="O3">
        <v>2</v>
      </c>
      <c r="P3">
        <v>0</v>
      </c>
    </row>
    <row r="4" spans="1:17">
      <c r="A4">
        <v>2</v>
      </c>
      <c r="B4" t="s">
        <v>5221</v>
      </c>
      <c r="C4" t="s">
        <v>3630</v>
      </c>
      <c r="D4" t="s">
        <v>2511</v>
      </c>
      <c r="E4">
        <v>1</v>
      </c>
      <c r="J4" t="s">
        <v>7627</v>
      </c>
      <c r="K4" t="s">
        <v>7628</v>
      </c>
      <c r="L4" t="s">
        <v>7577</v>
      </c>
      <c r="M4" t="s">
        <v>7578</v>
      </c>
      <c r="N4" t="s">
        <v>6762</v>
      </c>
      <c r="O4">
        <v>1</v>
      </c>
      <c r="P4">
        <v>0</v>
      </c>
    </row>
    <row r="5" spans="1:17">
      <c r="A5">
        <v>3</v>
      </c>
      <c r="B5" t="s">
        <v>2582</v>
      </c>
      <c r="C5" t="s">
        <v>3662</v>
      </c>
      <c r="D5" t="s">
        <v>2504</v>
      </c>
      <c r="E5">
        <v>4</v>
      </c>
      <c r="J5" t="s">
        <v>7627</v>
      </c>
      <c r="K5" t="s">
        <v>7628</v>
      </c>
      <c r="L5" t="s">
        <v>4566</v>
      </c>
      <c r="M5" t="s">
        <v>7579</v>
      </c>
      <c r="N5" t="s">
        <v>6731</v>
      </c>
      <c r="O5">
        <v>4</v>
      </c>
      <c r="P5">
        <v>0</v>
      </c>
    </row>
    <row r="6" spans="1:17">
      <c r="A6">
        <v>4</v>
      </c>
      <c r="B6" t="s">
        <v>2514</v>
      </c>
      <c r="C6" t="s">
        <v>3576</v>
      </c>
      <c r="D6" t="s">
        <v>2504</v>
      </c>
      <c r="E6">
        <v>7</v>
      </c>
      <c r="J6" t="s">
        <v>7627</v>
      </c>
      <c r="K6" t="s">
        <v>7628</v>
      </c>
      <c r="L6" t="s">
        <v>4567</v>
      </c>
      <c r="M6" t="s">
        <v>7580</v>
      </c>
      <c r="N6" t="s">
        <v>6762</v>
      </c>
      <c r="O6">
        <v>7</v>
      </c>
      <c r="P6">
        <v>0</v>
      </c>
    </row>
    <row r="7" spans="1:17">
      <c r="A7">
        <v>5</v>
      </c>
      <c r="B7" t="s">
        <v>2637</v>
      </c>
      <c r="C7" t="s">
        <v>3731</v>
      </c>
      <c r="D7" t="s">
        <v>2504</v>
      </c>
      <c r="E7">
        <v>3</v>
      </c>
      <c r="J7" t="s">
        <v>7627</v>
      </c>
      <c r="K7" t="s">
        <v>7628</v>
      </c>
      <c r="L7" t="s">
        <v>4568</v>
      </c>
      <c r="M7" t="s">
        <v>7581</v>
      </c>
      <c r="N7" t="s">
        <v>6762</v>
      </c>
      <c r="O7">
        <v>3</v>
      </c>
      <c r="P7">
        <v>0</v>
      </c>
    </row>
    <row r="8" spans="1:17">
      <c r="A8">
        <v>6</v>
      </c>
      <c r="B8" t="s">
        <v>2639</v>
      </c>
      <c r="C8" t="s">
        <v>3732</v>
      </c>
      <c r="D8" t="s">
        <v>2504</v>
      </c>
      <c r="E8">
        <v>3</v>
      </c>
      <c r="J8" t="s">
        <v>7627</v>
      </c>
      <c r="K8" t="s">
        <v>7628</v>
      </c>
      <c r="L8" t="s">
        <v>4569</v>
      </c>
      <c r="M8" t="s">
        <v>7582</v>
      </c>
      <c r="N8" t="s">
        <v>6762</v>
      </c>
      <c r="O8">
        <v>3</v>
      </c>
      <c r="P8">
        <v>0</v>
      </c>
    </row>
    <row r="9" spans="1:17">
      <c r="A9">
        <v>7</v>
      </c>
      <c r="B9" t="s">
        <v>2835</v>
      </c>
      <c r="C9" t="s">
        <v>3737</v>
      </c>
      <c r="D9" t="s">
        <v>1940</v>
      </c>
      <c r="E9">
        <v>6</v>
      </c>
      <c r="F9">
        <v>4</v>
      </c>
      <c r="J9" t="s">
        <v>7627</v>
      </c>
      <c r="K9" t="s">
        <v>7628</v>
      </c>
      <c r="L9" t="s">
        <v>7583</v>
      </c>
      <c r="M9" t="s">
        <v>7584</v>
      </c>
      <c r="N9" t="s">
        <v>6762</v>
      </c>
      <c r="O9">
        <v>6</v>
      </c>
      <c r="P9">
        <v>4</v>
      </c>
    </row>
    <row r="10" spans="1:17">
      <c r="A10">
        <v>8</v>
      </c>
      <c r="B10" t="s">
        <v>2983</v>
      </c>
      <c r="C10" t="s">
        <v>4070</v>
      </c>
      <c r="D10" t="s">
        <v>2504</v>
      </c>
      <c r="E10">
        <v>2</v>
      </c>
      <c r="J10" t="s">
        <v>7627</v>
      </c>
      <c r="K10" t="s">
        <v>7628</v>
      </c>
      <c r="L10" t="s">
        <v>7585</v>
      </c>
      <c r="M10" t="s">
        <v>7586</v>
      </c>
      <c r="N10" t="s">
        <v>6762</v>
      </c>
      <c r="O10">
        <v>2</v>
      </c>
      <c r="P10">
        <v>0</v>
      </c>
    </row>
    <row r="11" spans="1:17">
      <c r="A11">
        <v>9</v>
      </c>
      <c r="B11" t="s">
        <v>2999</v>
      </c>
      <c r="C11" t="s">
        <v>4067</v>
      </c>
      <c r="D11" t="s">
        <v>2504</v>
      </c>
      <c r="E11">
        <v>4</v>
      </c>
      <c r="I11" s="20" t="s">
        <v>7629</v>
      </c>
      <c r="J11" t="s">
        <v>7627</v>
      </c>
      <c r="K11" t="s">
        <v>7628</v>
      </c>
      <c r="L11" t="s">
        <v>7587</v>
      </c>
      <c r="M11" t="s">
        <v>7588</v>
      </c>
      <c r="N11" t="s">
        <v>6731</v>
      </c>
      <c r="O11">
        <v>3</v>
      </c>
      <c r="P11">
        <v>0</v>
      </c>
    </row>
    <row r="12" spans="1:17">
      <c r="A12">
        <v>10</v>
      </c>
      <c r="B12" t="s">
        <v>4038</v>
      </c>
      <c r="C12" t="s">
        <v>4039</v>
      </c>
      <c r="D12" t="s">
        <v>2504</v>
      </c>
      <c r="E12">
        <v>2</v>
      </c>
      <c r="J12" t="s">
        <v>7627</v>
      </c>
      <c r="K12" t="s">
        <v>7628</v>
      </c>
      <c r="L12" t="s">
        <v>7589</v>
      </c>
      <c r="M12" t="s">
        <v>7590</v>
      </c>
      <c r="N12" t="s">
        <v>6762</v>
      </c>
      <c r="O12">
        <v>2</v>
      </c>
      <c r="P12">
        <v>0</v>
      </c>
    </row>
    <row r="13" spans="1:17">
      <c r="A13">
        <v>11</v>
      </c>
      <c r="B13" t="s">
        <v>4040</v>
      </c>
      <c r="C13" t="s">
        <v>4041</v>
      </c>
      <c r="D13" t="s">
        <v>2504</v>
      </c>
      <c r="E13">
        <v>2</v>
      </c>
      <c r="J13" t="s">
        <v>7627</v>
      </c>
      <c r="K13" t="s">
        <v>7628</v>
      </c>
      <c r="L13" t="s">
        <v>7591</v>
      </c>
      <c r="M13" t="s">
        <v>7592</v>
      </c>
      <c r="N13" t="s">
        <v>6762</v>
      </c>
      <c r="O13">
        <v>3</v>
      </c>
      <c r="P13">
        <v>0</v>
      </c>
    </row>
    <row r="14" spans="1:17">
      <c r="A14">
        <v>12</v>
      </c>
      <c r="B14" t="s">
        <v>2971</v>
      </c>
      <c r="C14" t="s">
        <v>3735</v>
      </c>
      <c r="D14" t="s">
        <v>1940</v>
      </c>
      <c r="E14">
        <v>11</v>
      </c>
      <c r="J14" t="s">
        <v>7627</v>
      </c>
      <c r="K14" t="s">
        <v>7628</v>
      </c>
      <c r="L14" t="s">
        <v>7593</v>
      </c>
      <c r="M14" t="s">
        <v>7594</v>
      </c>
      <c r="N14" t="s">
        <v>6762</v>
      </c>
    </row>
    <row r="15" spans="1:17">
      <c r="A15">
        <v>13</v>
      </c>
      <c r="B15" t="s">
        <v>3013</v>
      </c>
      <c r="C15" t="s">
        <v>4050</v>
      </c>
      <c r="D15" t="s">
        <v>2504</v>
      </c>
      <c r="E15">
        <v>1</v>
      </c>
      <c r="J15" t="s">
        <v>7627</v>
      </c>
      <c r="K15" t="s">
        <v>7628</v>
      </c>
      <c r="L15" t="s">
        <v>7595</v>
      </c>
      <c r="M15" t="s">
        <v>7596</v>
      </c>
      <c r="N15" t="s">
        <v>6731</v>
      </c>
      <c r="O15">
        <v>1</v>
      </c>
    </row>
    <row r="16" spans="1:17">
      <c r="A16">
        <v>14</v>
      </c>
      <c r="B16" t="s">
        <v>3003</v>
      </c>
      <c r="C16" t="s">
        <v>4069</v>
      </c>
      <c r="D16" t="s">
        <v>2511</v>
      </c>
      <c r="E16">
        <v>1</v>
      </c>
      <c r="J16" t="s">
        <v>7627</v>
      </c>
      <c r="K16" t="s">
        <v>7628</v>
      </c>
      <c r="L16" t="s">
        <v>7597</v>
      </c>
      <c r="M16" t="s">
        <v>7598</v>
      </c>
      <c r="N16" t="s">
        <v>6731</v>
      </c>
    </row>
    <row r="17" spans="1:15">
      <c r="A17">
        <v>15</v>
      </c>
      <c r="B17" t="s">
        <v>2989</v>
      </c>
      <c r="C17" t="s">
        <v>4149</v>
      </c>
      <c r="D17" t="s">
        <v>2504</v>
      </c>
      <c r="E17">
        <v>2</v>
      </c>
      <c r="J17" t="s">
        <v>7627</v>
      </c>
      <c r="K17" t="s">
        <v>7628</v>
      </c>
      <c r="L17" t="s">
        <v>7599</v>
      </c>
      <c r="M17" t="s">
        <v>7600</v>
      </c>
      <c r="N17" t="s">
        <v>6762</v>
      </c>
      <c r="O17">
        <v>2</v>
      </c>
    </row>
    <row r="18" spans="1:15">
      <c r="A18">
        <v>16</v>
      </c>
      <c r="B18" t="s">
        <v>4051</v>
      </c>
      <c r="C18" t="s">
        <v>3018</v>
      </c>
      <c r="D18" t="s">
        <v>2504</v>
      </c>
      <c r="E18">
        <v>2</v>
      </c>
      <c r="J18" t="s">
        <v>7627</v>
      </c>
      <c r="K18" t="s">
        <v>7628</v>
      </c>
      <c r="L18" t="s">
        <v>7601</v>
      </c>
      <c r="M18" t="s">
        <v>7602</v>
      </c>
      <c r="N18" t="s">
        <v>6762</v>
      </c>
      <c r="O18">
        <v>2</v>
      </c>
    </row>
    <row r="19" spans="1:15">
      <c r="A19">
        <v>17</v>
      </c>
      <c r="B19" t="s">
        <v>4773</v>
      </c>
      <c r="C19" t="s">
        <v>3012</v>
      </c>
      <c r="D19" t="s">
        <v>2511</v>
      </c>
      <c r="E19">
        <v>2</v>
      </c>
      <c r="J19" t="s">
        <v>7627</v>
      </c>
      <c r="K19" t="s">
        <v>7628</v>
      </c>
      <c r="L19" t="s">
        <v>7603</v>
      </c>
      <c r="M19" t="s">
        <v>7604</v>
      </c>
      <c r="N19" t="s">
        <v>6731</v>
      </c>
      <c r="O19">
        <v>2</v>
      </c>
    </row>
    <row r="20" spans="1:15">
      <c r="A20">
        <v>18</v>
      </c>
      <c r="B20" t="s">
        <v>5222</v>
      </c>
      <c r="C20" t="s">
        <v>3737</v>
      </c>
      <c r="D20" t="s">
        <v>1940</v>
      </c>
      <c r="E20">
        <v>6</v>
      </c>
      <c r="F20">
        <v>4</v>
      </c>
      <c r="J20" t="s">
        <v>7627</v>
      </c>
      <c r="K20" t="s">
        <v>7628</v>
      </c>
      <c r="L20" t="s">
        <v>7605</v>
      </c>
      <c r="M20" t="s">
        <v>7606</v>
      </c>
      <c r="N20" t="s">
        <v>6762</v>
      </c>
      <c r="O20">
        <v>6</v>
      </c>
    </row>
    <row r="21" spans="1:15">
      <c r="A21">
        <v>19</v>
      </c>
      <c r="B21" t="s">
        <v>5223</v>
      </c>
      <c r="C21" t="s">
        <v>3737</v>
      </c>
      <c r="D21" t="s">
        <v>1940</v>
      </c>
      <c r="E21">
        <v>6</v>
      </c>
      <c r="F21">
        <v>4</v>
      </c>
      <c r="J21" t="s">
        <v>7627</v>
      </c>
      <c r="K21" t="s">
        <v>7628</v>
      </c>
      <c r="L21" t="s">
        <v>7607</v>
      </c>
      <c r="M21" t="s">
        <v>7608</v>
      </c>
      <c r="N21" t="s">
        <v>6762</v>
      </c>
      <c r="O21">
        <v>6</v>
      </c>
    </row>
    <row r="22" spans="1:15">
      <c r="A22">
        <v>20</v>
      </c>
      <c r="B22" t="s">
        <v>5224</v>
      </c>
      <c r="C22" t="s">
        <v>3737</v>
      </c>
      <c r="D22" t="s">
        <v>1940</v>
      </c>
      <c r="E22">
        <v>6</v>
      </c>
      <c r="F22">
        <v>4</v>
      </c>
      <c r="J22" t="s">
        <v>7627</v>
      </c>
      <c r="K22" t="s">
        <v>7628</v>
      </c>
      <c r="L22" t="s">
        <v>7609</v>
      </c>
      <c r="M22" t="s">
        <v>7610</v>
      </c>
      <c r="N22" t="s">
        <v>6762</v>
      </c>
      <c r="O22">
        <v>6</v>
      </c>
    </row>
    <row r="23" spans="1:15">
      <c r="A23">
        <v>21</v>
      </c>
      <c r="B23" t="s">
        <v>5225</v>
      </c>
      <c r="C23" t="s">
        <v>3737</v>
      </c>
      <c r="D23" t="s">
        <v>1940</v>
      </c>
      <c r="E23">
        <v>6</v>
      </c>
      <c r="F23">
        <v>4</v>
      </c>
      <c r="J23" t="s">
        <v>7627</v>
      </c>
      <c r="K23" t="s">
        <v>7628</v>
      </c>
      <c r="L23" t="s">
        <v>7611</v>
      </c>
      <c r="M23" t="s">
        <v>7612</v>
      </c>
      <c r="N23" t="s">
        <v>6762</v>
      </c>
      <c r="O23">
        <v>6</v>
      </c>
    </row>
    <row r="24" spans="1:15">
      <c r="A24">
        <v>22</v>
      </c>
      <c r="B24" t="s">
        <v>5226</v>
      </c>
      <c r="C24" t="s">
        <v>3737</v>
      </c>
      <c r="D24" t="s">
        <v>1940</v>
      </c>
      <c r="E24">
        <v>6</v>
      </c>
      <c r="F24">
        <v>4</v>
      </c>
      <c r="J24" t="s">
        <v>7627</v>
      </c>
      <c r="K24" t="s">
        <v>7628</v>
      </c>
      <c r="L24" t="s">
        <v>7613</v>
      </c>
      <c r="M24" t="s">
        <v>7614</v>
      </c>
      <c r="N24" t="s">
        <v>6762</v>
      </c>
      <c r="O24">
        <v>6</v>
      </c>
    </row>
    <row r="25" spans="1:15">
      <c r="A25">
        <v>23</v>
      </c>
      <c r="B25" t="s">
        <v>4302</v>
      </c>
      <c r="C25" t="s">
        <v>4033</v>
      </c>
      <c r="D25" t="s">
        <v>2504</v>
      </c>
      <c r="E25">
        <v>1</v>
      </c>
      <c r="J25" t="s">
        <v>7627</v>
      </c>
      <c r="K25" t="s">
        <v>7628</v>
      </c>
      <c r="L25" t="s">
        <v>7615</v>
      </c>
      <c r="M25" t="s">
        <v>7616</v>
      </c>
      <c r="N25" t="s">
        <v>6762</v>
      </c>
      <c r="O25">
        <v>1</v>
      </c>
    </row>
    <row r="26" spans="1:15">
      <c r="A26">
        <v>24</v>
      </c>
      <c r="B26" t="s">
        <v>4303</v>
      </c>
      <c r="C26" t="s">
        <v>4034</v>
      </c>
      <c r="D26" t="s">
        <v>2504</v>
      </c>
      <c r="E26">
        <v>2</v>
      </c>
      <c r="J26" t="s">
        <v>7627</v>
      </c>
      <c r="K26" t="s">
        <v>7628</v>
      </c>
      <c r="L26" t="s">
        <v>7617</v>
      </c>
      <c r="M26" t="s">
        <v>7618</v>
      </c>
      <c r="N26" t="s">
        <v>6762</v>
      </c>
      <c r="O26">
        <v>2</v>
      </c>
    </row>
    <row r="27" spans="1:15">
      <c r="A27">
        <v>25</v>
      </c>
      <c r="B27" t="s">
        <v>5227</v>
      </c>
      <c r="C27" t="s">
        <v>5228</v>
      </c>
      <c r="D27" t="s">
        <v>2504</v>
      </c>
      <c r="E27">
        <v>4</v>
      </c>
      <c r="J27" t="s">
        <v>7627</v>
      </c>
      <c r="K27" t="s">
        <v>7628</v>
      </c>
      <c r="L27" t="s">
        <v>7619</v>
      </c>
      <c r="M27" t="s">
        <v>7620</v>
      </c>
      <c r="N27" t="s">
        <v>6762</v>
      </c>
      <c r="O27">
        <v>4</v>
      </c>
    </row>
    <row r="28" spans="1:15">
      <c r="A28">
        <v>26</v>
      </c>
      <c r="B28" t="s">
        <v>5229</v>
      </c>
      <c r="C28" t="s">
        <v>5230</v>
      </c>
      <c r="D28" t="s">
        <v>2504</v>
      </c>
      <c r="E28">
        <v>2</v>
      </c>
      <c r="J28" t="s">
        <v>7627</v>
      </c>
      <c r="K28" t="s">
        <v>7628</v>
      </c>
      <c r="L28" t="s">
        <v>7621</v>
      </c>
      <c r="M28" t="s">
        <v>7622</v>
      </c>
      <c r="N28" t="s">
        <v>6762</v>
      </c>
      <c r="O28">
        <v>2</v>
      </c>
    </row>
    <row r="29" spans="1:15">
      <c r="A29">
        <v>27</v>
      </c>
      <c r="B29" t="s">
        <v>5231</v>
      </c>
      <c r="C29" t="s">
        <v>5232</v>
      </c>
      <c r="D29" t="s">
        <v>2504</v>
      </c>
      <c r="E29">
        <v>2</v>
      </c>
      <c r="J29" t="s">
        <v>7627</v>
      </c>
      <c r="K29" t="s">
        <v>7628</v>
      </c>
      <c r="L29" t="s">
        <v>7623</v>
      </c>
      <c r="M29" t="s">
        <v>7624</v>
      </c>
      <c r="N29" t="s">
        <v>6762</v>
      </c>
      <c r="O29">
        <v>2</v>
      </c>
    </row>
    <row r="30" spans="1:15">
      <c r="A30">
        <v>28</v>
      </c>
      <c r="B30" t="s">
        <v>5233</v>
      </c>
      <c r="C30" t="s">
        <v>5234</v>
      </c>
      <c r="D30" t="s">
        <v>2511</v>
      </c>
      <c r="E30">
        <v>1</v>
      </c>
      <c r="J30" t="s">
        <v>7627</v>
      </c>
      <c r="K30" t="s">
        <v>7628</v>
      </c>
      <c r="L30" t="s">
        <v>7625</v>
      </c>
      <c r="M30" t="s">
        <v>7626</v>
      </c>
      <c r="N30" t="s">
        <v>6762</v>
      </c>
      <c r="O30">
        <v>1</v>
      </c>
    </row>
    <row r="31" spans="1:15">
      <c r="A31">
        <v>29</v>
      </c>
      <c r="B31" t="s">
        <v>2546</v>
      </c>
      <c r="C31" t="s">
        <v>3646</v>
      </c>
      <c r="D31" t="s">
        <v>1940</v>
      </c>
      <c r="E31">
        <v>7</v>
      </c>
    </row>
  </sheetData>
  <mergeCells count="1">
    <mergeCell ref="A1:B1"/>
  </mergeCells>
  <phoneticPr fontId="2" type="noConversion"/>
  <conditionalFormatting sqref="C1">
    <cfRule type="duplicateValues" dxfId="60" priority="1"/>
  </conditionalFormatting>
  <hyperlinks>
    <hyperlink ref="F1" location="AS400清單!A1" display="回首頁" xr:uid="{00000000-0004-0000-D500-000000000000}"/>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sheetPr codeName="工作表216"/>
  <dimension ref="A1:F46"/>
  <sheetViews>
    <sheetView topLeftCell="A22" workbookViewId="0">
      <selection activeCell="C15" sqref="C15"/>
    </sheetView>
  </sheetViews>
  <sheetFormatPr defaultRowHeight="16.2"/>
  <cols>
    <col min="1" max="1" width="3.44140625" bestFit="1" customWidth="1"/>
    <col min="2" max="2" width="16.109375" bestFit="1" customWidth="1"/>
    <col min="3" max="3" width="15.109375" bestFit="1" customWidth="1"/>
    <col min="4" max="4" width="2.88671875" bestFit="1" customWidth="1"/>
    <col min="5" max="5" width="3.44140625" bestFit="1" customWidth="1"/>
    <col min="6" max="6" width="2.44140625" bestFit="1" customWidth="1"/>
  </cols>
  <sheetData>
    <row r="1" spans="1:5">
      <c r="A1">
        <v>1</v>
      </c>
      <c r="B1" t="s">
        <v>2582</v>
      </c>
      <c r="C1" t="s">
        <v>3647</v>
      </c>
      <c r="D1" t="s">
        <v>2504</v>
      </c>
      <c r="E1">
        <v>4</v>
      </c>
    </row>
    <row r="2" spans="1:5">
      <c r="A2">
        <v>2</v>
      </c>
      <c r="B2" t="s">
        <v>3107</v>
      </c>
      <c r="C2" t="s">
        <v>3648</v>
      </c>
      <c r="D2" t="s">
        <v>2504</v>
      </c>
      <c r="E2">
        <v>6</v>
      </c>
    </row>
    <row r="3" spans="1:5">
      <c r="A3">
        <v>3</v>
      </c>
      <c r="B3" t="s">
        <v>2713</v>
      </c>
      <c r="C3" t="s">
        <v>4245</v>
      </c>
      <c r="D3" t="s">
        <v>2504</v>
      </c>
      <c r="E3">
        <v>1</v>
      </c>
    </row>
    <row r="4" spans="1:5">
      <c r="A4">
        <v>4</v>
      </c>
      <c r="B4" t="s">
        <v>2715</v>
      </c>
      <c r="C4" t="s">
        <v>4246</v>
      </c>
      <c r="D4" t="s">
        <v>2504</v>
      </c>
      <c r="E4">
        <v>2</v>
      </c>
    </row>
    <row r="5" spans="1:5">
      <c r="A5">
        <v>5</v>
      </c>
      <c r="B5" t="s">
        <v>2717</v>
      </c>
      <c r="C5" t="s">
        <v>4247</v>
      </c>
      <c r="D5" t="s">
        <v>2504</v>
      </c>
      <c r="E5">
        <v>7</v>
      </c>
    </row>
    <row r="6" spans="1:5">
      <c r="A6">
        <v>6</v>
      </c>
      <c r="B6" t="s">
        <v>2815</v>
      </c>
      <c r="C6" t="s">
        <v>4248</v>
      </c>
      <c r="D6" t="s">
        <v>2504</v>
      </c>
      <c r="E6">
        <v>2</v>
      </c>
    </row>
    <row r="7" spans="1:5">
      <c r="A7">
        <v>7</v>
      </c>
      <c r="B7" t="s">
        <v>2795</v>
      </c>
      <c r="C7" t="s">
        <v>4249</v>
      </c>
      <c r="D7" t="s">
        <v>2511</v>
      </c>
      <c r="E7">
        <v>16</v>
      </c>
    </row>
    <row r="8" spans="1:5">
      <c r="A8">
        <v>8</v>
      </c>
      <c r="B8" t="s">
        <v>2801</v>
      </c>
      <c r="C8" t="s">
        <v>4250</v>
      </c>
      <c r="D8" t="s">
        <v>2504</v>
      </c>
      <c r="E8">
        <v>8</v>
      </c>
    </row>
    <row r="9" spans="1:5">
      <c r="A9">
        <v>9</v>
      </c>
      <c r="B9" t="s">
        <v>2803</v>
      </c>
      <c r="C9" t="s">
        <v>4251</v>
      </c>
      <c r="D9" t="s">
        <v>2504</v>
      </c>
      <c r="E9">
        <v>8</v>
      </c>
    </row>
    <row r="10" spans="1:5">
      <c r="A10">
        <v>10</v>
      </c>
      <c r="B10" t="s">
        <v>2816</v>
      </c>
      <c r="C10" t="s">
        <v>4252</v>
      </c>
      <c r="D10" t="s">
        <v>1940</v>
      </c>
      <c r="E10">
        <v>12</v>
      </c>
    </row>
    <row r="11" spans="1:5">
      <c r="A11">
        <v>11</v>
      </c>
      <c r="B11" t="s">
        <v>2820</v>
      </c>
      <c r="C11" t="s">
        <v>6651</v>
      </c>
      <c r="D11" t="s">
        <v>2504</v>
      </c>
      <c r="E11">
        <v>6</v>
      </c>
    </row>
    <row r="12" spans="1:5">
      <c r="A12">
        <v>12</v>
      </c>
      <c r="B12" t="s">
        <v>2824</v>
      </c>
      <c r="C12" t="s">
        <v>2825</v>
      </c>
      <c r="D12" t="s">
        <v>1940</v>
      </c>
      <c r="E12">
        <v>7</v>
      </c>
    </row>
    <row r="13" spans="1:5">
      <c r="A13">
        <v>13</v>
      </c>
      <c r="B13" t="s">
        <v>2822</v>
      </c>
      <c r="C13" t="s">
        <v>2823</v>
      </c>
      <c r="D13" t="s">
        <v>2504</v>
      </c>
      <c r="E13">
        <v>6</v>
      </c>
    </row>
    <row r="14" spans="1:5">
      <c r="A14">
        <v>14</v>
      </c>
      <c r="B14" t="s">
        <v>2514</v>
      </c>
      <c r="C14" t="s">
        <v>3479</v>
      </c>
      <c r="D14" t="s">
        <v>2504</v>
      </c>
      <c r="E14">
        <v>7</v>
      </c>
    </row>
    <row r="15" spans="1:5">
      <c r="A15">
        <v>15</v>
      </c>
      <c r="B15" t="s">
        <v>2637</v>
      </c>
      <c r="C15" t="s">
        <v>3889</v>
      </c>
      <c r="D15" t="s">
        <v>2504</v>
      </c>
      <c r="E15">
        <v>3</v>
      </c>
    </row>
    <row r="16" spans="1:5">
      <c r="A16">
        <v>16</v>
      </c>
      <c r="B16" t="s">
        <v>2997</v>
      </c>
      <c r="C16" t="s">
        <v>3883</v>
      </c>
      <c r="D16" t="s">
        <v>2504</v>
      </c>
      <c r="E16">
        <v>1</v>
      </c>
    </row>
    <row r="17" spans="1:6">
      <c r="A17">
        <v>17</v>
      </c>
      <c r="B17" t="s">
        <v>2989</v>
      </c>
      <c r="C17" t="s">
        <v>4149</v>
      </c>
      <c r="D17" t="s">
        <v>2504</v>
      </c>
      <c r="E17">
        <v>2</v>
      </c>
    </row>
    <row r="18" spans="1:6">
      <c r="A18">
        <v>18</v>
      </c>
      <c r="B18" t="s">
        <v>2805</v>
      </c>
      <c r="C18" t="s">
        <v>4256</v>
      </c>
      <c r="D18" t="s">
        <v>2511</v>
      </c>
      <c r="E18">
        <v>2</v>
      </c>
    </row>
    <row r="19" spans="1:6">
      <c r="A19">
        <v>19</v>
      </c>
      <c r="B19" t="s">
        <v>3567</v>
      </c>
      <c r="C19" t="s">
        <v>3568</v>
      </c>
      <c r="D19" t="s">
        <v>2511</v>
      </c>
      <c r="E19">
        <v>10</v>
      </c>
    </row>
    <row r="20" spans="1:6">
      <c r="A20">
        <v>20</v>
      </c>
      <c r="B20" t="s">
        <v>3570</v>
      </c>
      <c r="C20" t="s">
        <v>3571</v>
      </c>
      <c r="D20" t="s">
        <v>2511</v>
      </c>
      <c r="E20">
        <v>12</v>
      </c>
    </row>
    <row r="21" spans="1:6">
      <c r="A21">
        <v>21</v>
      </c>
      <c r="B21" t="s">
        <v>3089</v>
      </c>
      <c r="C21" t="s">
        <v>3560</v>
      </c>
      <c r="D21" t="s">
        <v>2511</v>
      </c>
      <c r="E21">
        <v>10</v>
      </c>
    </row>
    <row r="22" spans="1:6">
      <c r="A22">
        <v>22</v>
      </c>
      <c r="B22" t="s">
        <v>5235</v>
      </c>
      <c r="C22" t="s">
        <v>4261</v>
      </c>
      <c r="D22" t="s">
        <v>2511</v>
      </c>
      <c r="E22">
        <v>12</v>
      </c>
    </row>
    <row r="23" spans="1:6">
      <c r="A23">
        <v>23</v>
      </c>
      <c r="B23" t="s">
        <v>3593</v>
      </c>
      <c r="C23" t="s">
        <v>4263</v>
      </c>
      <c r="D23" t="s">
        <v>2504</v>
      </c>
      <c r="E23">
        <v>5</v>
      </c>
    </row>
    <row r="24" spans="1:6">
      <c r="A24">
        <v>24</v>
      </c>
      <c r="B24" t="s">
        <v>5066</v>
      </c>
      <c r="C24" t="s">
        <v>4265</v>
      </c>
      <c r="D24" t="s">
        <v>2511</v>
      </c>
      <c r="E24">
        <v>58</v>
      </c>
    </row>
    <row r="25" spans="1:6">
      <c r="A25">
        <v>25</v>
      </c>
      <c r="B25" t="s">
        <v>5069</v>
      </c>
      <c r="C25" t="s">
        <v>4267</v>
      </c>
      <c r="D25" t="s">
        <v>2504</v>
      </c>
      <c r="E25">
        <v>9</v>
      </c>
      <c r="F25">
        <v>2</v>
      </c>
    </row>
    <row r="26" spans="1:6">
      <c r="A26">
        <v>26</v>
      </c>
      <c r="B26" t="s">
        <v>5074</v>
      </c>
      <c r="C26" t="s">
        <v>4269</v>
      </c>
      <c r="D26" t="s">
        <v>2511</v>
      </c>
      <c r="E26">
        <v>2</v>
      </c>
    </row>
    <row r="27" spans="1:6">
      <c r="A27">
        <v>27</v>
      </c>
      <c r="B27" t="s">
        <v>5076</v>
      </c>
      <c r="C27" t="s">
        <v>4271</v>
      </c>
      <c r="D27" t="s">
        <v>2504</v>
      </c>
      <c r="E27">
        <v>4</v>
      </c>
    </row>
    <row r="28" spans="1:6">
      <c r="A28">
        <v>28</v>
      </c>
      <c r="B28" t="s">
        <v>5078</v>
      </c>
      <c r="C28" t="s">
        <v>4273</v>
      </c>
      <c r="D28" t="s">
        <v>2504</v>
      </c>
      <c r="E28">
        <v>2</v>
      </c>
    </row>
    <row r="29" spans="1:6">
      <c r="A29">
        <v>29</v>
      </c>
      <c r="B29" t="s">
        <v>5080</v>
      </c>
      <c r="C29" t="s">
        <v>4275</v>
      </c>
      <c r="D29" t="s">
        <v>2511</v>
      </c>
      <c r="E29">
        <v>2</v>
      </c>
    </row>
    <row r="30" spans="1:6">
      <c r="A30">
        <v>30</v>
      </c>
      <c r="B30" t="s">
        <v>4686</v>
      </c>
      <c r="C30" t="s">
        <v>3620</v>
      </c>
      <c r="D30" t="s">
        <v>2504</v>
      </c>
      <c r="E30">
        <v>8</v>
      </c>
    </row>
    <row r="31" spans="1:6">
      <c r="A31">
        <v>31</v>
      </c>
      <c r="B31" t="s">
        <v>5236</v>
      </c>
      <c r="C31" t="s">
        <v>5237</v>
      </c>
      <c r="D31" t="s">
        <v>2511</v>
      </c>
      <c r="E31">
        <v>1</v>
      </c>
    </row>
    <row r="32" spans="1:6">
      <c r="A32">
        <v>32</v>
      </c>
      <c r="B32" t="s">
        <v>5238</v>
      </c>
      <c r="C32" t="s">
        <v>5239</v>
      </c>
      <c r="D32" t="s">
        <v>2511</v>
      </c>
      <c r="E32">
        <v>2</v>
      </c>
    </row>
    <row r="33" spans="1:5">
      <c r="A33">
        <v>33</v>
      </c>
      <c r="B33" t="s">
        <v>5240</v>
      </c>
      <c r="C33" t="s">
        <v>3858</v>
      </c>
      <c r="D33" t="s">
        <v>2511</v>
      </c>
      <c r="E33">
        <v>16</v>
      </c>
    </row>
    <row r="34" spans="1:5">
      <c r="A34">
        <v>34</v>
      </c>
      <c r="B34" t="s">
        <v>4280</v>
      </c>
      <c r="C34" t="s">
        <v>4281</v>
      </c>
      <c r="D34" t="s">
        <v>2504</v>
      </c>
      <c r="E34">
        <v>8</v>
      </c>
    </row>
    <row r="35" spans="1:5">
      <c r="A35">
        <v>35</v>
      </c>
      <c r="B35" t="s">
        <v>4282</v>
      </c>
      <c r="C35" t="s">
        <v>4283</v>
      </c>
      <c r="D35" t="s">
        <v>2504</v>
      </c>
      <c r="E35">
        <v>8</v>
      </c>
    </row>
    <row r="36" spans="1:5">
      <c r="A36">
        <v>36</v>
      </c>
      <c r="B36" t="s">
        <v>4284</v>
      </c>
      <c r="C36" t="s">
        <v>4285</v>
      </c>
      <c r="D36" t="s">
        <v>1940</v>
      </c>
      <c r="E36">
        <v>11</v>
      </c>
    </row>
    <row r="37" spans="1:5">
      <c r="A37">
        <v>37</v>
      </c>
      <c r="B37" t="s">
        <v>4286</v>
      </c>
      <c r="C37" t="s">
        <v>4287</v>
      </c>
      <c r="D37" t="s">
        <v>1940</v>
      </c>
      <c r="E37">
        <v>6</v>
      </c>
    </row>
    <row r="38" spans="1:5">
      <c r="A38">
        <v>38</v>
      </c>
      <c r="B38" t="s">
        <v>4288</v>
      </c>
      <c r="C38" t="s">
        <v>4289</v>
      </c>
      <c r="D38" t="s">
        <v>1940</v>
      </c>
      <c r="E38">
        <v>7</v>
      </c>
    </row>
    <row r="39" spans="1:5">
      <c r="A39">
        <v>39</v>
      </c>
      <c r="B39" t="s">
        <v>4290</v>
      </c>
      <c r="C39" t="s">
        <v>4291</v>
      </c>
      <c r="D39" t="s">
        <v>1940</v>
      </c>
      <c r="E39">
        <v>6</v>
      </c>
    </row>
    <row r="40" spans="1:5">
      <c r="A40">
        <v>40</v>
      </c>
      <c r="B40" t="s">
        <v>4170</v>
      </c>
      <c r="C40" t="s">
        <v>4171</v>
      </c>
      <c r="D40" t="s">
        <v>1940</v>
      </c>
      <c r="E40">
        <v>6</v>
      </c>
    </row>
    <row r="41" spans="1:5">
      <c r="A41">
        <v>41</v>
      </c>
      <c r="B41" t="s">
        <v>4292</v>
      </c>
      <c r="C41" t="s">
        <v>4293</v>
      </c>
      <c r="D41" t="s">
        <v>2511</v>
      </c>
      <c r="E41">
        <v>1</v>
      </c>
    </row>
    <row r="42" spans="1:5">
      <c r="A42">
        <v>42</v>
      </c>
      <c r="B42" t="s">
        <v>3715</v>
      </c>
      <c r="C42" t="s">
        <v>3681</v>
      </c>
      <c r="D42" t="s">
        <v>2504</v>
      </c>
      <c r="E42">
        <v>8</v>
      </c>
    </row>
    <row r="43" spans="1:5">
      <c r="A43">
        <v>43</v>
      </c>
      <c r="B43" t="s">
        <v>4294</v>
      </c>
      <c r="C43" t="s">
        <v>3694</v>
      </c>
      <c r="D43" t="s">
        <v>2504</v>
      </c>
      <c r="E43">
        <v>7</v>
      </c>
    </row>
    <row r="44" spans="1:5">
      <c r="A44">
        <v>44</v>
      </c>
      <c r="B44" t="s">
        <v>4295</v>
      </c>
      <c r="C44" t="s">
        <v>3699</v>
      </c>
      <c r="D44" t="s">
        <v>2504</v>
      </c>
      <c r="E44">
        <v>2</v>
      </c>
    </row>
    <row r="45" spans="1:5">
      <c r="A45">
        <v>45</v>
      </c>
      <c r="B45" t="s">
        <v>5241</v>
      </c>
      <c r="C45" t="s">
        <v>5242</v>
      </c>
      <c r="D45" t="s">
        <v>2504</v>
      </c>
      <c r="E45">
        <v>1</v>
      </c>
    </row>
    <row r="46" spans="1:5">
      <c r="A46">
        <v>46</v>
      </c>
      <c r="B46" t="s">
        <v>2546</v>
      </c>
      <c r="C46" t="s">
        <v>3680</v>
      </c>
      <c r="D46" t="s">
        <v>1940</v>
      </c>
      <c r="E46">
        <v>7</v>
      </c>
    </row>
  </sheetData>
  <phoneticPr fontId="2"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sheetPr codeName="工作表217"/>
  <dimension ref="A1:Q8"/>
  <sheetViews>
    <sheetView zoomScaleNormal="100" workbookViewId="0">
      <selection activeCell="J7" sqref="J7"/>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17" s="2" customFormat="1">
      <c r="A1" s="105" t="s">
        <v>6710</v>
      </c>
      <c r="B1" s="105"/>
      <c r="C1" s="72" t="s">
        <v>5864</v>
      </c>
      <c r="D1" s="2" t="s">
        <v>599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3518</v>
      </c>
      <c r="C3" t="s">
        <v>3633</v>
      </c>
      <c r="D3" t="s">
        <v>2504</v>
      </c>
      <c r="E3">
        <v>4</v>
      </c>
      <c r="F3">
        <v>0</v>
      </c>
      <c r="J3" t="s">
        <v>10389</v>
      </c>
      <c r="K3" t="s">
        <v>10390</v>
      </c>
      <c r="L3" t="s">
        <v>6739</v>
      </c>
      <c r="M3" t="s">
        <v>2583</v>
      </c>
      <c r="N3" t="s">
        <v>6731</v>
      </c>
      <c r="O3">
        <v>4</v>
      </c>
      <c r="P3">
        <v>0</v>
      </c>
    </row>
    <row r="4" spans="1:17">
      <c r="A4">
        <v>2</v>
      </c>
      <c r="B4" t="s">
        <v>3450</v>
      </c>
      <c r="C4" t="s">
        <v>3758</v>
      </c>
      <c r="D4" t="s">
        <v>2504</v>
      </c>
      <c r="E4">
        <v>7</v>
      </c>
      <c r="F4">
        <v>0</v>
      </c>
      <c r="J4" s="72" t="s">
        <v>10389</v>
      </c>
      <c r="K4" s="72" t="s">
        <v>10390</v>
      </c>
      <c r="L4" t="s">
        <v>7160</v>
      </c>
      <c r="M4" t="s">
        <v>2515</v>
      </c>
      <c r="N4" t="s">
        <v>6762</v>
      </c>
      <c r="O4">
        <v>7</v>
      </c>
      <c r="P4">
        <v>0</v>
      </c>
    </row>
    <row r="5" spans="1:17">
      <c r="A5">
        <v>3</v>
      </c>
      <c r="B5" t="s">
        <v>3452</v>
      </c>
      <c r="C5" t="s">
        <v>3759</v>
      </c>
      <c r="D5" t="s">
        <v>2504</v>
      </c>
      <c r="E5">
        <v>3</v>
      </c>
      <c r="F5">
        <v>0</v>
      </c>
      <c r="J5" s="72" t="s">
        <v>10389</v>
      </c>
      <c r="K5" s="72" t="s">
        <v>10390</v>
      </c>
      <c r="L5" t="s">
        <v>7161</v>
      </c>
      <c r="M5" t="s">
        <v>2638</v>
      </c>
      <c r="N5" t="s">
        <v>6762</v>
      </c>
      <c r="O5">
        <v>3</v>
      </c>
      <c r="P5">
        <v>0</v>
      </c>
    </row>
    <row r="6" spans="1:17">
      <c r="A6">
        <v>4</v>
      </c>
      <c r="B6" t="s">
        <v>3556</v>
      </c>
      <c r="C6" t="s">
        <v>3094</v>
      </c>
      <c r="D6" t="s">
        <v>2511</v>
      </c>
      <c r="E6">
        <v>42</v>
      </c>
      <c r="J6" s="72" t="s">
        <v>10389</v>
      </c>
      <c r="K6" s="72" t="s">
        <v>10390</v>
      </c>
      <c r="L6" t="s">
        <v>10385</v>
      </c>
      <c r="M6" t="s">
        <v>10386</v>
      </c>
      <c r="N6" t="s">
        <v>6742</v>
      </c>
      <c r="O6">
        <v>100</v>
      </c>
      <c r="P6">
        <v>0</v>
      </c>
    </row>
    <row r="7" spans="1:17">
      <c r="A7">
        <v>5</v>
      </c>
      <c r="B7" t="s">
        <v>4449</v>
      </c>
      <c r="C7" t="s">
        <v>4450</v>
      </c>
      <c r="D7" t="s">
        <v>2504</v>
      </c>
      <c r="E7">
        <v>1</v>
      </c>
      <c r="F7">
        <v>0</v>
      </c>
      <c r="J7" s="72" t="s">
        <v>10389</v>
      </c>
      <c r="K7" s="72" t="s">
        <v>10390</v>
      </c>
      <c r="L7" t="s">
        <v>10387</v>
      </c>
      <c r="M7" t="s">
        <v>10388</v>
      </c>
      <c r="N7" t="s">
        <v>6762</v>
      </c>
      <c r="O7">
        <v>1</v>
      </c>
      <c r="P7">
        <v>0</v>
      </c>
    </row>
    <row r="8" spans="1:17">
      <c r="A8">
        <v>6</v>
      </c>
      <c r="B8" t="s">
        <v>2546</v>
      </c>
      <c r="C8" t="s">
        <v>3646</v>
      </c>
      <c r="D8" t="s">
        <v>1940</v>
      </c>
      <c r="E8">
        <v>7</v>
      </c>
      <c r="F8">
        <v>0</v>
      </c>
    </row>
  </sheetData>
  <mergeCells count="1">
    <mergeCell ref="A1:B1"/>
  </mergeCells>
  <phoneticPr fontId="2" type="noConversion"/>
  <conditionalFormatting sqref="C1">
    <cfRule type="duplicateValues" dxfId="59" priority="1"/>
  </conditionalFormatting>
  <hyperlinks>
    <hyperlink ref="F1" location="AS400清單!A1" display="回首頁" xr:uid="{6DB7523E-0B9C-4A62-B64F-1998B06FF248}"/>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sheetPr codeName="工作表218"/>
  <dimension ref="A1:Q9"/>
  <sheetViews>
    <sheetView workbookViewId="0">
      <selection activeCell="F1" sqref="F1"/>
    </sheetView>
  </sheetViews>
  <sheetFormatPr defaultRowHeight="16.2"/>
  <cols>
    <col min="2" max="2" width="16.109375" bestFit="1" customWidth="1"/>
    <col min="3" max="3" width="10.44140625" bestFit="1" customWidth="1"/>
    <col min="4" max="4" width="2.88671875" bestFit="1" customWidth="1"/>
    <col min="5" max="5" width="3.44140625" bestFit="1" customWidth="1"/>
  </cols>
  <sheetData>
    <row r="1" spans="1:17" s="2" customFormat="1">
      <c r="A1" s="105" t="s">
        <v>6710</v>
      </c>
      <c r="B1" s="105"/>
      <c r="C1" s="20" t="s">
        <v>7462</v>
      </c>
      <c r="D1" s="2" t="s">
        <v>600</v>
      </c>
      <c r="F1" s="17" t="s">
        <v>7268</v>
      </c>
    </row>
    <row r="2" spans="1:17" s="2" customFormat="1">
      <c r="A2" s="62" t="s">
        <v>7463</v>
      </c>
      <c r="B2" s="62" t="s">
        <v>7464</v>
      </c>
      <c r="C2" s="62" t="s">
        <v>6714</v>
      </c>
      <c r="D2" s="62" t="s">
        <v>7465</v>
      </c>
      <c r="E2" s="62" t="s">
        <v>6715</v>
      </c>
      <c r="F2" s="62" t="s">
        <v>7466</v>
      </c>
      <c r="G2" s="62" t="s">
        <v>6728</v>
      </c>
      <c r="H2" s="63" t="s">
        <v>6735</v>
      </c>
      <c r="I2" s="63" t="s">
        <v>6734</v>
      </c>
      <c r="J2" s="63" t="s">
        <v>6716</v>
      </c>
      <c r="K2" s="63" t="s">
        <v>6717</v>
      </c>
      <c r="L2" s="63" t="s">
        <v>6721</v>
      </c>
      <c r="M2" s="63" t="s">
        <v>7467</v>
      </c>
      <c r="N2" s="63" t="s">
        <v>6723</v>
      </c>
      <c r="O2" s="63" t="s">
        <v>6715</v>
      </c>
      <c r="P2" s="63" t="s">
        <v>7468</v>
      </c>
      <c r="Q2" s="63" t="s">
        <v>3280</v>
      </c>
    </row>
    <row r="3" spans="1:17">
      <c r="A3">
        <v>1</v>
      </c>
      <c r="B3" t="s">
        <v>3634</v>
      </c>
      <c r="C3" t="s">
        <v>3635</v>
      </c>
      <c r="D3" t="s">
        <v>2504</v>
      </c>
      <c r="E3">
        <v>6</v>
      </c>
    </row>
    <row r="4" spans="1:17">
      <c r="A4">
        <v>2</v>
      </c>
      <c r="B4" t="s">
        <v>3450</v>
      </c>
      <c r="C4" t="s">
        <v>3758</v>
      </c>
      <c r="D4" t="s">
        <v>2504</v>
      </c>
      <c r="E4">
        <v>7</v>
      </c>
    </row>
    <row r="5" spans="1:17">
      <c r="A5">
        <v>3</v>
      </c>
      <c r="B5" t="s">
        <v>3452</v>
      </c>
      <c r="C5" t="s">
        <v>3759</v>
      </c>
      <c r="D5" t="s">
        <v>2504</v>
      </c>
      <c r="E5">
        <v>3</v>
      </c>
    </row>
    <row r="6" spans="1:17">
      <c r="A6">
        <v>4</v>
      </c>
      <c r="B6" t="s">
        <v>3760</v>
      </c>
      <c r="C6" t="s">
        <v>3761</v>
      </c>
      <c r="D6" t="s">
        <v>2504</v>
      </c>
      <c r="E6">
        <v>3</v>
      </c>
    </row>
    <row r="7" spans="1:17" ht="129.6">
      <c r="A7">
        <v>5</v>
      </c>
      <c r="B7" t="s">
        <v>5243</v>
      </c>
      <c r="C7" t="s">
        <v>5244</v>
      </c>
      <c r="D7" t="s">
        <v>2504</v>
      </c>
      <c r="E7">
        <v>11</v>
      </c>
      <c r="I7" s="30" t="s">
        <v>7471</v>
      </c>
      <c r="J7" t="s">
        <v>7472</v>
      </c>
      <c r="K7" t="s">
        <v>7473</v>
      </c>
      <c r="L7" t="s">
        <v>7469</v>
      </c>
      <c r="M7" t="s">
        <v>7470</v>
      </c>
      <c r="N7" t="s">
        <v>6762</v>
      </c>
      <c r="O7">
        <v>16</v>
      </c>
      <c r="P7">
        <v>2</v>
      </c>
    </row>
    <row r="8" spans="1:17">
      <c r="A8">
        <v>6</v>
      </c>
      <c r="B8" t="s">
        <v>5245</v>
      </c>
      <c r="C8" t="s">
        <v>2972</v>
      </c>
      <c r="D8" t="s">
        <v>2504</v>
      </c>
      <c r="E8">
        <v>11</v>
      </c>
    </row>
    <row r="9" spans="1:17">
      <c r="A9">
        <v>7</v>
      </c>
      <c r="B9" t="s">
        <v>2546</v>
      </c>
      <c r="C9" t="s">
        <v>3646</v>
      </c>
      <c r="D9" t="s">
        <v>1940</v>
      </c>
      <c r="E9">
        <v>7</v>
      </c>
    </row>
  </sheetData>
  <mergeCells count="1">
    <mergeCell ref="A1:B1"/>
  </mergeCells>
  <phoneticPr fontId="2" type="noConversion"/>
  <conditionalFormatting sqref="C1">
    <cfRule type="duplicateValues" dxfId="58" priority="1"/>
  </conditionalFormatting>
  <hyperlinks>
    <hyperlink ref="F1" location="AS400清單!A1" display="回首頁" xr:uid="{00000000-0004-0000-D800-000000000000}"/>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codeName="工作表219"/>
  <dimension ref="A1:Q13"/>
  <sheetViews>
    <sheetView zoomScaleNormal="100" workbookViewId="0">
      <selection activeCell="F1" sqref="F1"/>
    </sheetView>
  </sheetViews>
  <sheetFormatPr defaultRowHeight="16.2"/>
  <cols>
    <col min="1" max="1" width="3.44140625" bestFit="1" customWidth="1"/>
    <col min="2" max="2" width="16.109375" bestFit="1" customWidth="1"/>
    <col min="3" max="3" width="20.44140625" bestFit="1" customWidth="1"/>
    <col min="4" max="4" width="2.5546875" customWidth="1"/>
    <col min="5" max="5" width="3.88671875" customWidth="1"/>
    <col min="6" max="6" width="10.33203125" customWidth="1"/>
    <col min="10" max="10" width="17.109375" customWidth="1"/>
    <col min="11" max="11" width="5.44140625" customWidth="1"/>
    <col min="12" max="12" width="5" customWidth="1"/>
  </cols>
  <sheetData>
    <row r="1" spans="1:17" s="2" customFormat="1">
      <c r="A1" s="105" t="s">
        <v>7630</v>
      </c>
      <c r="B1" s="105"/>
      <c r="C1" s="20" t="s">
        <v>5866</v>
      </c>
      <c r="D1" s="2" t="s">
        <v>601</v>
      </c>
      <c r="F1" s="17" t="s">
        <v>7631</v>
      </c>
    </row>
    <row r="2" spans="1:17" s="2" customFormat="1">
      <c r="A2" s="62" t="s">
        <v>6712</v>
      </c>
      <c r="B2" s="62" t="s">
        <v>7632</v>
      </c>
      <c r="C2" s="62" t="s">
        <v>6846</v>
      </c>
      <c r="D2" s="62" t="s">
        <v>6723</v>
      </c>
      <c r="E2" s="62" t="s">
        <v>6715</v>
      </c>
      <c r="F2" s="62" t="s">
        <v>6725</v>
      </c>
      <c r="G2" s="62" t="s">
        <v>6842</v>
      </c>
      <c r="H2" s="63" t="s">
        <v>6887</v>
      </c>
      <c r="I2" s="63" t="s">
        <v>7633</v>
      </c>
      <c r="J2" s="63" t="s">
        <v>6716</v>
      </c>
      <c r="K2" s="63" t="s">
        <v>6717</v>
      </c>
      <c r="L2" s="63" t="s">
        <v>6849</v>
      </c>
      <c r="M2" s="63" t="s">
        <v>6722</v>
      </c>
      <c r="N2" s="63" t="s">
        <v>7634</v>
      </c>
      <c r="O2" s="63" t="s">
        <v>7635</v>
      </c>
      <c r="P2" s="63" t="s">
        <v>7636</v>
      </c>
      <c r="Q2" s="63" t="s">
        <v>6732</v>
      </c>
    </row>
    <row r="3" spans="1:17">
      <c r="A3">
        <v>1</v>
      </c>
      <c r="B3" t="s">
        <v>3634</v>
      </c>
      <c r="C3" t="s">
        <v>5246</v>
      </c>
      <c r="D3" t="s">
        <v>2504</v>
      </c>
      <c r="E3">
        <v>6</v>
      </c>
      <c r="J3" t="s">
        <v>10391</v>
      </c>
      <c r="K3" t="s">
        <v>10392</v>
      </c>
      <c r="L3" t="s">
        <v>10393</v>
      </c>
      <c r="M3" t="s">
        <v>10399</v>
      </c>
      <c r="N3" t="s">
        <v>7091</v>
      </c>
      <c r="O3" t="s">
        <v>7807</v>
      </c>
      <c r="P3" t="s">
        <v>6768</v>
      </c>
    </row>
    <row r="4" spans="1:17">
      <c r="A4">
        <v>2</v>
      </c>
      <c r="B4" t="s">
        <v>3450</v>
      </c>
      <c r="C4" t="s">
        <v>5247</v>
      </c>
      <c r="D4" t="s">
        <v>2504</v>
      </c>
      <c r="E4">
        <v>7</v>
      </c>
      <c r="J4" s="72" t="s">
        <v>10391</v>
      </c>
      <c r="K4" s="72" t="s">
        <v>10392</v>
      </c>
      <c r="L4" t="s">
        <v>7939</v>
      </c>
      <c r="M4" t="s">
        <v>8540</v>
      </c>
      <c r="N4" s="72" t="s">
        <v>7091</v>
      </c>
      <c r="O4" t="s">
        <v>7936</v>
      </c>
      <c r="P4" t="s">
        <v>6768</v>
      </c>
    </row>
    <row r="5" spans="1:17">
      <c r="A5">
        <v>3</v>
      </c>
      <c r="B5" t="s">
        <v>3520</v>
      </c>
      <c r="C5" t="s">
        <v>5248</v>
      </c>
      <c r="D5" t="s">
        <v>2511</v>
      </c>
      <c r="E5">
        <v>10</v>
      </c>
    </row>
    <row r="6" spans="1:17">
      <c r="A6">
        <v>4</v>
      </c>
      <c r="B6" t="s">
        <v>3452</v>
      </c>
      <c r="C6" t="s">
        <v>5249</v>
      </c>
      <c r="D6" t="s">
        <v>2504</v>
      </c>
      <c r="E6">
        <v>3</v>
      </c>
      <c r="J6" s="72" t="s">
        <v>10391</v>
      </c>
      <c r="K6" s="72" t="s">
        <v>10392</v>
      </c>
      <c r="L6" t="s">
        <v>7941</v>
      </c>
      <c r="M6" t="s">
        <v>7942</v>
      </c>
      <c r="N6" s="72" t="s">
        <v>7091</v>
      </c>
      <c r="O6" t="s">
        <v>7832</v>
      </c>
      <c r="P6" t="s">
        <v>6768</v>
      </c>
    </row>
    <row r="7" spans="1:17">
      <c r="A7">
        <v>5</v>
      </c>
      <c r="B7" t="s">
        <v>3760</v>
      </c>
      <c r="C7" t="s">
        <v>5250</v>
      </c>
      <c r="D7" t="s">
        <v>2504</v>
      </c>
      <c r="E7">
        <v>3</v>
      </c>
      <c r="J7" s="72" t="s">
        <v>10391</v>
      </c>
      <c r="K7" s="72" t="s">
        <v>10392</v>
      </c>
      <c r="L7" t="s">
        <v>8311</v>
      </c>
      <c r="M7" t="s">
        <v>10400</v>
      </c>
      <c r="N7" s="72" t="s">
        <v>7091</v>
      </c>
      <c r="O7" t="s">
        <v>7832</v>
      </c>
      <c r="P7" t="s">
        <v>6768</v>
      </c>
    </row>
    <row r="8" spans="1:17">
      <c r="A8">
        <v>6</v>
      </c>
      <c r="B8" t="s">
        <v>5251</v>
      </c>
      <c r="C8" t="s">
        <v>5252</v>
      </c>
      <c r="D8" t="s">
        <v>1940</v>
      </c>
      <c r="E8">
        <v>15</v>
      </c>
      <c r="F8">
        <v>4</v>
      </c>
      <c r="J8" s="72" t="s">
        <v>10391</v>
      </c>
      <c r="K8" s="72" t="s">
        <v>10392</v>
      </c>
      <c r="L8" t="s">
        <v>10394</v>
      </c>
      <c r="M8" t="s">
        <v>10401</v>
      </c>
      <c r="N8" s="72" t="s">
        <v>7091</v>
      </c>
      <c r="O8" t="s">
        <v>7090</v>
      </c>
      <c r="P8" t="s">
        <v>10406</v>
      </c>
    </row>
    <row r="9" spans="1:17">
      <c r="A9">
        <v>7</v>
      </c>
      <c r="B9" t="s">
        <v>5253</v>
      </c>
      <c r="C9" t="s">
        <v>5254</v>
      </c>
      <c r="D9" t="s">
        <v>1940</v>
      </c>
      <c r="E9">
        <v>15</v>
      </c>
      <c r="F9">
        <v>4</v>
      </c>
      <c r="J9" s="72" t="s">
        <v>10391</v>
      </c>
      <c r="K9" s="72" t="s">
        <v>10392</v>
      </c>
      <c r="L9" t="s">
        <v>10395</v>
      </c>
      <c r="M9" t="s">
        <v>10402</v>
      </c>
      <c r="N9" s="72" t="s">
        <v>7091</v>
      </c>
      <c r="O9" s="72" t="s">
        <v>7090</v>
      </c>
      <c r="P9" s="72" t="s">
        <v>10406</v>
      </c>
    </row>
    <row r="10" spans="1:17">
      <c r="A10">
        <v>8</v>
      </c>
      <c r="B10" t="s">
        <v>5255</v>
      </c>
      <c r="C10" t="s">
        <v>5256</v>
      </c>
      <c r="D10" t="s">
        <v>1940</v>
      </c>
      <c r="E10">
        <v>15</v>
      </c>
      <c r="F10">
        <v>4</v>
      </c>
      <c r="J10" s="72" t="s">
        <v>10391</v>
      </c>
      <c r="K10" s="72" t="s">
        <v>10392</v>
      </c>
      <c r="L10" t="s">
        <v>10396</v>
      </c>
      <c r="M10" t="s">
        <v>10403</v>
      </c>
      <c r="N10" s="72" t="s">
        <v>7091</v>
      </c>
      <c r="O10" s="72" t="s">
        <v>7090</v>
      </c>
      <c r="P10" s="72" t="s">
        <v>10406</v>
      </c>
    </row>
    <row r="11" spans="1:17">
      <c r="A11">
        <v>9</v>
      </c>
      <c r="B11" t="s">
        <v>5257</v>
      </c>
      <c r="C11" t="s">
        <v>5258</v>
      </c>
      <c r="D11" t="s">
        <v>1940</v>
      </c>
      <c r="E11">
        <v>15</v>
      </c>
      <c r="F11">
        <v>4</v>
      </c>
      <c r="J11" s="72" t="s">
        <v>10391</v>
      </c>
      <c r="K11" s="72" t="s">
        <v>10392</v>
      </c>
      <c r="L11" t="s">
        <v>10397</v>
      </c>
      <c r="M11" t="s">
        <v>10404</v>
      </c>
      <c r="N11" s="72" t="s">
        <v>7091</v>
      </c>
      <c r="O11" s="72" t="s">
        <v>7090</v>
      </c>
      <c r="P11" s="72" t="s">
        <v>10406</v>
      </c>
    </row>
    <row r="12" spans="1:17">
      <c r="A12">
        <v>10</v>
      </c>
      <c r="B12" t="s">
        <v>5259</v>
      </c>
      <c r="C12" t="s">
        <v>5260</v>
      </c>
      <c r="D12" t="s">
        <v>1940</v>
      </c>
      <c r="E12">
        <v>15</v>
      </c>
      <c r="F12">
        <v>4</v>
      </c>
      <c r="J12" s="72" t="s">
        <v>10391</v>
      </c>
      <c r="K12" s="72" t="s">
        <v>10392</v>
      </c>
      <c r="L12" t="s">
        <v>10398</v>
      </c>
      <c r="M12" t="s">
        <v>10405</v>
      </c>
      <c r="N12" s="72" t="s">
        <v>7091</v>
      </c>
      <c r="O12" s="72" t="s">
        <v>7090</v>
      </c>
      <c r="P12" s="72" t="s">
        <v>10406</v>
      </c>
    </row>
    <row r="13" spans="1:17">
      <c r="A13">
        <v>11</v>
      </c>
      <c r="B13" t="s">
        <v>2546</v>
      </c>
      <c r="C13" t="s">
        <v>5261</v>
      </c>
      <c r="D13" t="s">
        <v>1940</v>
      </c>
      <c r="E13">
        <v>7</v>
      </c>
    </row>
  </sheetData>
  <mergeCells count="1">
    <mergeCell ref="A1:B1"/>
  </mergeCells>
  <phoneticPr fontId="2" type="noConversion"/>
  <conditionalFormatting sqref="C1">
    <cfRule type="duplicateValues" dxfId="57" priority="1"/>
  </conditionalFormatting>
  <hyperlinks>
    <hyperlink ref="F1" location="AS400清單!A1" display="回首頁" xr:uid="{00000000-0004-0000-D900-000000000000}"/>
  </hyperlinks>
  <pageMargins left="0.7" right="0.7" top="0.75" bottom="0.75" header="0.3" footer="0.3"/>
  <pageSetup paperSize="9" orientation="portrait" r:id="rId1"/>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sheetPr codeName="工作表220"/>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codeName="工作表221"/>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codeName="工作表222"/>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sheetPr codeName="工作表223"/>
  <dimension ref="A1:E15"/>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4303</v>
      </c>
      <c r="C9" t="s">
        <v>4034</v>
      </c>
      <c r="D9" t="s">
        <v>2504</v>
      </c>
      <c r="E9">
        <v>2</v>
      </c>
    </row>
    <row r="10" spans="1:5">
      <c r="A10">
        <v>10</v>
      </c>
      <c r="B10" t="s">
        <v>4591</v>
      </c>
      <c r="C10" t="s">
        <v>4049</v>
      </c>
      <c r="D10" t="s">
        <v>2504</v>
      </c>
      <c r="E10">
        <v>1</v>
      </c>
    </row>
    <row r="11" spans="1:5">
      <c r="A11">
        <v>11</v>
      </c>
      <c r="B11" t="s">
        <v>3637</v>
      </c>
      <c r="C11" t="s">
        <v>3664</v>
      </c>
      <c r="D11" t="s">
        <v>2504</v>
      </c>
      <c r="E11">
        <v>3</v>
      </c>
    </row>
    <row r="12" spans="1:5">
      <c r="A12">
        <v>12</v>
      </c>
      <c r="B12" t="s">
        <v>4773</v>
      </c>
      <c r="C12" t="s">
        <v>3012</v>
      </c>
      <c r="D12" t="s">
        <v>2511</v>
      </c>
      <c r="E12">
        <v>2</v>
      </c>
    </row>
    <row r="13" spans="1:5">
      <c r="A13">
        <v>13</v>
      </c>
      <c r="B13" t="s">
        <v>4449</v>
      </c>
      <c r="C13" t="s">
        <v>4138</v>
      </c>
      <c r="D13" t="s">
        <v>2504</v>
      </c>
      <c r="E13">
        <v>1</v>
      </c>
    </row>
    <row r="14" spans="1:5">
      <c r="A14">
        <v>14</v>
      </c>
      <c r="B14" t="s">
        <v>4455</v>
      </c>
      <c r="C14" t="s">
        <v>4140</v>
      </c>
      <c r="D14" t="s">
        <v>2504</v>
      </c>
      <c r="E14">
        <v>8</v>
      </c>
    </row>
    <row r="15" spans="1:5">
      <c r="A15">
        <v>15</v>
      </c>
      <c r="B15" t="s">
        <v>2546</v>
      </c>
      <c r="C15" t="s">
        <v>3680</v>
      </c>
      <c r="D15" t="s">
        <v>1940</v>
      </c>
      <c r="E15">
        <v>7</v>
      </c>
    </row>
  </sheetData>
  <phoneticPr fontId="2"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sheetPr codeName="工作表224"/>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sheetPr codeName="工作表225"/>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codeName="工作表226"/>
  <dimension ref="A1:E14"/>
  <sheetViews>
    <sheetView workbookViewId="0">
      <selection activeCell="B11" sqref="B1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sheetPr codeName="工作表227"/>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sheetPr codeName="工作表228"/>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sheetPr codeName="工作表229"/>
  <dimension ref="A1:E14"/>
  <sheetViews>
    <sheetView workbookViewId="0">
      <selection activeCell="C1" sqref="C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3556</v>
      </c>
      <c r="C1" t="s">
        <v>3564</v>
      </c>
      <c r="D1" t="s">
        <v>2511</v>
      </c>
      <c r="E1">
        <v>42</v>
      </c>
    </row>
    <row r="2" spans="1:5">
      <c r="A2">
        <v>2</v>
      </c>
      <c r="B2" t="s">
        <v>3450</v>
      </c>
      <c r="C2" t="s">
        <v>3576</v>
      </c>
      <c r="D2" t="s">
        <v>2504</v>
      </c>
      <c r="E2">
        <v>7</v>
      </c>
    </row>
    <row r="3" spans="1:5">
      <c r="A3">
        <v>3</v>
      </c>
      <c r="B3" t="s">
        <v>3452</v>
      </c>
      <c r="C3" t="s">
        <v>3731</v>
      </c>
      <c r="D3" t="s">
        <v>2504</v>
      </c>
      <c r="E3">
        <v>3</v>
      </c>
    </row>
    <row r="4" spans="1:5">
      <c r="A4">
        <v>4</v>
      </c>
      <c r="B4" t="s">
        <v>3760</v>
      </c>
      <c r="C4" t="s">
        <v>3732</v>
      </c>
      <c r="D4" t="s">
        <v>2504</v>
      </c>
      <c r="E4">
        <v>3</v>
      </c>
    </row>
    <row r="5" spans="1:5">
      <c r="A5">
        <v>5</v>
      </c>
      <c r="B5" t="s">
        <v>5262</v>
      </c>
      <c r="C5" t="s">
        <v>3735</v>
      </c>
      <c r="D5" t="s">
        <v>1940</v>
      </c>
      <c r="E5">
        <v>11</v>
      </c>
    </row>
    <row r="6" spans="1:5">
      <c r="A6">
        <v>6</v>
      </c>
      <c r="B6" t="s">
        <v>5016</v>
      </c>
      <c r="C6" t="s">
        <v>4026</v>
      </c>
      <c r="D6" t="s">
        <v>1940</v>
      </c>
      <c r="E6">
        <v>11</v>
      </c>
    </row>
    <row r="7" spans="1:5">
      <c r="A7">
        <v>7</v>
      </c>
      <c r="B7" t="s">
        <v>5263</v>
      </c>
      <c r="C7" t="s">
        <v>3736</v>
      </c>
      <c r="D7" t="s">
        <v>2504</v>
      </c>
      <c r="E7">
        <v>8</v>
      </c>
    </row>
    <row r="8" spans="1:5">
      <c r="A8">
        <v>8</v>
      </c>
      <c r="B8" t="s">
        <v>4302</v>
      </c>
      <c r="C8" t="s">
        <v>4033</v>
      </c>
      <c r="D8" t="s">
        <v>2504</v>
      </c>
      <c r="E8">
        <v>1</v>
      </c>
    </row>
    <row r="9" spans="1:5">
      <c r="A9">
        <v>9</v>
      </c>
      <c r="B9" t="s">
        <v>4591</v>
      </c>
      <c r="C9" t="s">
        <v>4049</v>
      </c>
      <c r="D9" t="s">
        <v>2504</v>
      </c>
      <c r="E9">
        <v>1</v>
      </c>
    </row>
    <row r="10" spans="1:5">
      <c r="A10">
        <v>10</v>
      </c>
      <c r="B10" t="s">
        <v>3637</v>
      </c>
      <c r="C10" t="s">
        <v>3664</v>
      </c>
      <c r="D10" t="s">
        <v>2504</v>
      </c>
      <c r="E10">
        <v>3</v>
      </c>
    </row>
    <row r="11" spans="1:5">
      <c r="A11">
        <v>11</v>
      </c>
      <c r="B11" t="s">
        <v>4773</v>
      </c>
      <c r="C11" t="s">
        <v>3012</v>
      </c>
      <c r="D11" t="s">
        <v>2511</v>
      </c>
      <c r="E11">
        <v>2</v>
      </c>
    </row>
    <row r="12" spans="1:5">
      <c r="A12">
        <v>12</v>
      </c>
      <c r="B12" t="s">
        <v>4449</v>
      </c>
      <c r="C12" t="s">
        <v>4138</v>
      </c>
      <c r="D12" t="s">
        <v>2504</v>
      </c>
      <c r="E12">
        <v>1</v>
      </c>
    </row>
    <row r="13" spans="1:5">
      <c r="A13">
        <v>13</v>
      </c>
      <c r="B13" t="s">
        <v>4455</v>
      </c>
      <c r="C13" t="s">
        <v>4140</v>
      </c>
      <c r="D13" t="s">
        <v>2504</v>
      </c>
      <c r="E13">
        <v>8</v>
      </c>
    </row>
    <row r="14" spans="1:5">
      <c r="A14">
        <v>14</v>
      </c>
      <c r="B14" t="s">
        <v>2546</v>
      </c>
      <c r="C14" t="s">
        <v>3680</v>
      </c>
      <c r="D14" t="s">
        <v>1940</v>
      </c>
      <c r="E14">
        <v>7</v>
      </c>
    </row>
  </sheetData>
  <phoneticPr fontId="2"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sheetPr codeName="工作表230"/>
  <dimension ref="A1:E11"/>
  <sheetViews>
    <sheetView workbookViewId="0">
      <selection activeCell="C10" sqref="C10"/>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3518</v>
      </c>
      <c r="C1" t="s">
        <v>3662</v>
      </c>
      <c r="D1" t="s">
        <v>2504</v>
      </c>
      <c r="E1">
        <v>4</v>
      </c>
    </row>
    <row r="2" spans="1:5">
      <c r="A2">
        <v>2</v>
      </c>
      <c r="B2" t="s">
        <v>4560</v>
      </c>
      <c r="C2" t="s">
        <v>5171</v>
      </c>
      <c r="D2" t="s">
        <v>2511</v>
      </c>
      <c r="E2">
        <v>7</v>
      </c>
    </row>
    <row r="3" spans="1:5">
      <c r="A3">
        <v>3</v>
      </c>
      <c r="B3" t="s">
        <v>3501</v>
      </c>
      <c r="C3" t="s">
        <v>5138</v>
      </c>
      <c r="D3" t="s">
        <v>2504</v>
      </c>
      <c r="E3">
        <v>14</v>
      </c>
    </row>
    <row r="4" spans="1:5">
      <c r="A4">
        <v>4</v>
      </c>
      <c r="B4" t="s">
        <v>5166</v>
      </c>
      <c r="C4" t="s">
        <v>5167</v>
      </c>
      <c r="D4" t="s">
        <v>2511</v>
      </c>
      <c r="E4">
        <v>10</v>
      </c>
    </row>
    <row r="5" spans="1:5">
      <c r="A5">
        <v>5</v>
      </c>
      <c r="B5" t="s">
        <v>5168</v>
      </c>
      <c r="C5" t="s">
        <v>5169</v>
      </c>
      <c r="D5" t="s">
        <v>2511</v>
      </c>
      <c r="E5">
        <v>14</v>
      </c>
    </row>
    <row r="6" spans="1:5">
      <c r="A6">
        <v>6</v>
      </c>
      <c r="B6" t="s">
        <v>5170</v>
      </c>
      <c r="C6" t="s">
        <v>4177</v>
      </c>
      <c r="D6" t="s">
        <v>2504</v>
      </c>
      <c r="E6">
        <v>4</v>
      </c>
    </row>
    <row r="7" spans="1:5">
      <c r="A7">
        <v>7</v>
      </c>
      <c r="B7" t="s">
        <v>5264</v>
      </c>
      <c r="C7" t="s">
        <v>5265</v>
      </c>
      <c r="D7" t="s">
        <v>2511</v>
      </c>
      <c r="E7">
        <v>10</v>
      </c>
    </row>
    <row r="8" spans="1:5">
      <c r="A8">
        <v>8</v>
      </c>
      <c r="B8" t="s">
        <v>3520</v>
      </c>
      <c r="C8" t="s">
        <v>3090</v>
      </c>
      <c r="D8" t="s">
        <v>2511</v>
      </c>
      <c r="E8">
        <v>10</v>
      </c>
    </row>
    <row r="9" spans="1:5">
      <c r="A9">
        <v>9</v>
      </c>
      <c r="B9" t="s">
        <v>3450</v>
      </c>
      <c r="C9" t="s">
        <v>3758</v>
      </c>
      <c r="D9" t="s">
        <v>2504</v>
      </c>
      <c r="E9">
        <v>7</v>
      </c>
    </row>
    <row r="10" spans="1:5">
      <c r="A10">
        <v>10</v>
      </c>
      <c r="B10" t="s">
        <v>3556</v>
      </c>
      <c r="C10" t="s">
        <v>3094</v>
      </c>
      <c r="D10" t="s">
        <v>2511</v>
      </c>
      <c r="E10">
        <v>42</v>
      </c>
    </row>
    <row r="11" spans="1:5">
      <c r="A11">
        <v>11</v>
      </c>
      <c r="B11" t="s">
        <v>2546</v>
      </c>
      <c r="C11" t="s">
        <v>3646</v>
      </c>
      <c r="D11" t="s">
        <v>1940</v>
      </c>
      <c r="E11">
        <v>7</v>
      </c>
    </row>
  </sheetData>
  <phoneticPr fontId="2" type="noConversion"/>
  <pageMargins left="0.7" right="0.7" top="0.75" bottom="0.75" header="0.3" footer="0.3"/>
  <pageSetup paperSize="9" orientation="portrait" horizontalDpi="300" verticalDpi="300" r:id="rId1"/>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sheetPr codeName="工作表231"/>
  <dimension ref="A1:E13"/>
  <sheetViews>
    <sheetView workbookViewId="0">
      <selection activeCell="B3" sqref="B3"/>
    </sheetView>
  </sheetViews>
  <sheetFormatPr defaultRowHeight="16.2"/>
  <cols>
    <col min="1" max="1" width="3.44140625" bestFit="1" customWidth="1"/>
    <col min="2" max="2" width="16.109375" bestFit="1" customWidth="1"/>
    <col min="3" max="3" width="11.6640625" bestFit="1" customWidth="1"/>
    <col min="4" max="4" width="2.88671875" bestFit="1" customWidth="1"/>
    <col min="5" max="5" width="2.44140625" bestFit="1" customWidth="1"/>
  </cols>
  <sheetData>
    <row r="1" spans="1:5">
      <c r="A1">
        <v>1</v>
      </c>
      <c r="B1" t="s">
        <v>5266</v>
      </c>
      <c r="C1" t="s">
        <v>5267</v>
      </c>
      <c r="D1" t="s">
        <v>2504</v>
      </c>
      <c r="E1">
        <v>8</v>
      </c>
    </row>
    <row r="2" spans="1:5">
      <c r="A2">
        <v>2</v>
      </c>
      <c r="B2" t="s">
        <v>3450</v>
      </c>
      <c r="C2" t="s">
        <v>3479</v>
      </c>
      <c r="D2" t="s">
        <v>2504</v>
      </c>
      <c r="E2">
        <v>7</v>
      </c>
    </row>
    <row r="3" spans="1:5">
      <c r="A3">
        <v>3</v>
      </c>
      <c r="B3" t="s">
        <v>5268</v>
      </c>
      <c r="C3" t="s">
        <v>3889</v>
      </c>
      <c r="D3" t="s">
        <v>2504</v>
      </c>
      <c r="E3">
        <v>3</v>
      </c>
    </row>
    <row r="4" spans="1:5">
      <c r="A4">
        <v>4</v>
      </c>
      <c r="B4" t="s">
        <v>3454</v>
      </c>
      <c r="C4" t="s">
        <v>5269</v>
      </c>
      <c r="D4" t="s">
        <v>2504</v>
      </c>
      <c r="E4">
        <v>4</v>
      </c>
    </row>
    <row r="5" spans="1:5">
      <c r="A5">
        <v>5</v>
      </c>
      <c r="B5" t="s">
        <v>5270</v>
      </c>
      <c r="C5" t="s">
        <v>5271</v>
      </c>
      <c r="D5" t="s">
        <v>2504</v>
      </c>
      <c r="E5">
        <v>8</v>
      </c>
    </row>
    <row r="6" spans="1:5">
      <c r="A6">
        <v>6</v>
      </c>
      <c r="B6" t="s">
        <v>5272</v>
      </c>
      <c r="C6" t="s">
        <v>5273</v>
      </c>
      <c r="D6" t="s">
        <v>2504</v>
      </c>
      <c r="E6">
        <v>8</v>
      </c>
    </row>
    <row r="7" spans="1:5">
      <c r="A7">
        <v>7</v>
      </c>
      <c r="B7" t="s">
        <v>5274</v>
      </c>
      <c r="C7" t="s">
        <v>5275</v>
      </c>
      <c r="D7" t="s">
        <v>2504</v>
      </c>
      <c r="E7">
        <v>8</v>
      </c>
    </row>
    <row r="8" spans="1:5">
      <c r="A8">
        <v>8</v>
      </c>
      <c r="B8" t="s">
        <v>5276</v>
      </c>
      <c r="C8" t="s">
        <v>5277</v>
      </c>
      <c r="D8" t="s">
        <v>2504</v>
      </c>
      <c r="E8">
        <v>8</v>
      </c>
    </row>
    <row r="9" spans="1:5">
      <c r="A9">
        <v>9</v>
      </c>
      <c r="B9" t="s">
        <v>5278</v>
      </c>
      <c r="C9" t="s">
        <v>5279</v>
      </c>
      <c r="D9" t="s">
        <v>2504</v>
      </c>
      <c r="E9">
        <v>8</v>
      </c>
    </row>
    <row r="10" spans="1:5">
      <c r="A10">
        <v>10</v>
      </c>
      <c r="B10" t="s">
        <v>5280</v>
      </c>
      <c r="C10" t="s">
        <v>5281</v>
      </c>
      <c r="D10" t="s">
        <v>2504</v>
      </c>
      <c r="E10">
        <v>8</v>
      </c>
    </row>
    <row r="11" spans="1:5">
      <c r="A11">
        <v>11</v>
      </c>
      <c r="B11" t="s">
        <v>5282</v>
      </c>
      <c r="C11" t="s">
        <v>5283</v>
      </c>
      <c r="D11" t="s">
        <v>2504</v>
      </c>
      <c r="E11">
        <v>8</v>
      </c>
    </row>
    <row r="12" spans="1:5">
      <c r="A12">
        <v>12</v>
      </c>
      <c r="B12" t="s">
        <v>5284</v>
      </c>
      <c r="C12" t="s">
        <v>5285</v>
      </c>
      <c r="D12" t="s">
        <v>2504</v>
      </c>
      <c r="E12">
        <v>8</v>
      </c>
    </row>
    <row r="13" spans="1:5">
      <c r="A13">
        <v>13</v>
      </c>
      <c r="B13" t="s">
        <v>2546</v>
      </c>
      <c r="C13" t="s">
        <v>3494</v>
      </c>
      <c r="D13" t="s">
        <v>1940</v>
      </c>
      <c r="E13">
        <v>7</v>
      </c>
    </row>
  </sheetData>
  <phoneticPr fontId="2"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sheetPr codeName="工作表232"/>
  <dimension ref="A1:E8"/>
  <sheetViews>
    <sheetView workbookViewId="0"/>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3520</v>
      </c>
      <c r="C1" t="s">
        <v>3560</v>
      </c>
      <c r="D1" t="s">
        <v>2511</v>
      </c>
      <c r="E1">
        <v>10</v>
      </c>
    </row>
    <row r="2" spans="1:5">
      <c r="A2">
        <v>2</v>
      </c>
      <c r="B2" t="s">
        <v>4458</v>
      </c>
      <c r="C2" t="s">
        <v>3583</v>
      </c>
      <c r="D2" t="s">
        <v>2511</v>
      </c>
      <c r="E2">
        <v>6</v>
      </c>
    </row>
    <row r="3" spans="1:5">
      <c r="A3">
        <v>3</v>
      </c>
      <c r="B3" t="s">
        <v>5286</v>
      </c>
      <c r="C3" t="s">
        <v>5287</v>
      </c>
      <c r="D3" t="s">
        <v>2511</v>
      </c>
      <c r="E3">
        <v>6</v>
      </c>
    </row>
    <row r="4" spans="1:5">
      <c r="A4">
        <v>4</v>
      </c>
      <c r="B4" t="s">
        <v>5288</v>
      </c>
      <c r="C4" t="s">
        <v>5289</v>
      </c>
      <c r="D4" t="s">
        <v>2511</v>
      </c>
      <c r="E4">
        <v>2</v>
      </c>
    </row>
    <row r="5" spans="1:5">
      <c r="A5">
        <v>5</v>
      </c>
      <c r="B5" t="s">
        <v>3861</v>
      </c>
      <c r="C5" t="s">
        <v>3568</v>
      </c>
      <c r="D5" t="s">
        <v>2511</v>
      </c>
      <c r="E5">
        <v>10</v>
      </c>
    </row>
    <row r="6" spans="1:5">
      <c r="A6">
        <v>6</v>
      </c>
      <c r="B6" t="s">
        <v>4904</v>
      </c>
      <c r="C6" t="s">
        <v>5290</v>
      </c>
      <c r="D6" t="s">
        <v>2504</v>
      </c>
      <c r="E6">
        <v>8</v>
      </c>
    </row>
    <row r="7" spans="1:5">
      <c r="A7">
        <v>7</v>
      </c>
      <c r="B7" t="s">
        <v>5291</v>
      </c>
      <c r="C7" t="s">
        <v>4417</v>
      </c>
      <c r="D7" t="s">
        <v>2511</v>
      </c>
      <c r="E7">
        <v>12</v>
      </c>
    </row>
    <row r="8" spans="1:5">
      <c r="A8">
        <v>8</v>
      </c>
      <c r="B8" t="s">
        <v>2546</v>
      </c>
      <c r="C8" t="s">
        <v>3680</v>
      </c>
      <c r="D8" t="s">
        <v>1940</v>
      </c>
      <c r="E8">
        <v>7</v>
      </c>
    </row>
  </sheetData>
  <phoneticPr fontId="2"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sheetPr codeName="工作表233"/>
  <dimension ref="A1:F45"/>
  <sheetViews>
    <sheetView workbookViewId="0">
      <selection activeCell="C10" sqref="C10"/>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4002</v>
      </c>
      <c r="C1" t="s">
        <v>3647</v>
      </c>
      <c r="D1" t="s">
        <v>2504</v>
      </c>
      <c r="E1">
        <v>4</v>
      </c>
    </row>
    <row r="2" spans="1:5">
      <c r="A2">
        <v>2</v>
      </c>
      <c r="B2" t="s">
        <v>4004</v>
      </c>
      <c r="C2" t="s">
        <v>3479</v>
      </c>
      <c r="D2" t="s">
        <v>2504</v>
      </c>
      <c r="E2">
        <v>7</v>
      </c>
    </row>
    <row r="3" spans="1:5">
      <c r="A3">
        <v>3</v>
      </c>
      <c r="B3" t="s">
        <v>5292</v>
      </c>
      <c r="C3" t="s">
        <v>3889</v>
      </c>
      <c r="D3" t="s">
        <v>2504</v>
      </c>
      <c r="E3">
        <v>3</v>
      </c>
    </row>
    <row r="4" spans="1:5">
      <c r="A4">
        <v>4</v>
      </c>
      <c r="B4" t="s">
        <v>5293</v>
      </c>
      <c r="C4" t="s">
        <v>3890</v>
      </c>
      <c r="D4" t="s">
        <v>2504</v>
      </c>
      <c r="E4">
        <v>3</v>
      </c>
    </row>
    <row r="5" spans="1:5">
      <c r="A5">
        <v>5</v>
      </c>
      <c r="B5" t="s">
        <v>5294</v>
      </c>
      <c r="C5" t="s">
        <v>4571</v>
      </c>
      <c r="D5" t="s">
        <v>2511</v>
      </c>
      <c r="E5">
        <v>42</v>
      </c>
    </row>
    <row r="6" spans="1:5">
      <c r="A6">
        <v>6</v>
      </c>
      <c r="B6" t="s">
        <v>5295</v>
      </c>
      <c r="C6" t="s">
        <v>4232</v>
      </c>
      <c r="D6" t="s">
        <v>2511</v>
      </c>
      <c r="E6">
        <v>10</v>
      </c>
    </row>
    <row r="7" spans="1:5">
      <c r="A7">
        <v>7</v>
      </c>
      <c r="B7" t="s">
        <v>5296</v>
      </c>
      <c r="C7" t="s">
        <v>3589</v>
      </c>
      <c r="D7" t="s">
        <v>2511</v>
      </c>
      <c r="E7">
        <v>1</v>
      </c>
    </row>
    <row r="8" spans="1:5">
      <c r="A8">
        <v>8</v>
      </c>
      <c r="B8" t="s">
        <v>5297</v>
      </c>
      <c r="C8" t="s">
        <v>5298</v>
      </c>
      <c r="D8" t="s">
        <v>2504</v>
      </c>
      <c r="E8">
        <v>8</v>
      </c>
    </row>
    <row r="9" spans="1:5">
      <c r="A9">
        <v>9</v>
      </c>
      <c r="B9" t="s">
        <v>5299</v>
      </c>
      <c r="C9" t="s">
        <v>3591</v>
      </c>
      <c r="D9" t="s">
        <v>2511</v>
      </c>
      <c r="E9">
        <v>32</v>
      </c>
    </row>
    <row r="10" spans="1:5">
      <c r="A10">
        <v>10</v>
      </c>
      <c r="B10" t="s">
        <v>5300</v>
      </c>
      <c r="C10" t="s">
        <v>3591</v>
      </c>
      <c r="D10" t="s">
        <v>2511</v>
      </c>
      <c r="E10">
        <v>32</v>
      </c>
    </row>
    <row r="11" spans="1:5">
      <c r="A11">
        <v>11</v>
      </c>
      <c r="B11" t="s">
        <v>5301</v>
      </c>
      <c r="C11" t="s">
        <v>3596</v>
      </c>
      <c r="D11" t="s">
        <v>2511</v>
      </c>
      <c r="E11">
        <v>15</v>
      </c>
    </row>
    <row r="12" spans="1:5">
      <c r="A12">
        <v>12</v>
      </c>
      <c r="B12" t="s">
        <v>5302</v>
      </c>
      <c r="C12" t="s">
        <v>3598</v>
      </c>
      <c r="D12" t="s">
        <v>2511</v>
      </c>
      <c r="E12">
        <v>32</v>
      </c>
    </row>
    <row r="13" spans="1:5">
      <c r="A13">
        <v>13</v>
      </c>
      <c r="B13" t="s">
        <v>5303</v>
      </c>
      <c r="C13" t="s">
        <v>3598</v>
      </c>
      <c r="D13" t="s">
        <v>2511</v>
      </c>
      <c r="E13">
        <v>32</v>
      </c>
    </row>
    <row r="14" spans="1:5">
      <c r="A14">
        <v>14</v>
      </c>
      <c r="B14" t="s">
        <v>5304</v>
      </c>
      <c r="C14" t="s">
        <v>3485</v>
      </c>
      <c r="D14" t="s">
        <v>2511</v>
      </c>
      <c r="E14">
        <v>15</v>
      </c>
    </row>
    <row r="15" spans="1:5">
      <c r="A15">
        <v>15</v>
      </c>
      <c r="B15" t="s">
        <v>5305</v>
      </c>
      <c r="C15" t="s">
        <v>3601</v>
      </c>
      <c r="D15" t="s">
        <v>2511</v>
      </c>
      <c r="E15">
        <v>15</v>
      </c>
    </row>
    <row r="16" spans="1:5">
      <c r="A16">
        <v>16</v>
      </c>
      <c r="B16" t="s">
        <v>5306</v>
      </c>
      <c r="C16" t="s">
        <v>3603</v>
      </c>
      <c r="D16" t="s">
        <v>2511</v>
      </c>
      <c r="E16">
        <v>15</v>
      </c>
    </row>
    <row r="17" spans="1:6">
      <c r="A17">
        <v>17</v>
      </c>
      <c r="B17" t="s">
        <v>5307</v>
      </c>
      <c r="C17" t="s">
        <v>5308</v>
      </c>
      <c r="D17" t="s">
        <v>2511</v>
      </c>
      <c r="E17">
        <v>15</v>
      </c>
    </row>
    <row r="18" spans="1:6">
      <c r="A18">
        <v>18</v>
      </c>
      <c r="B18" t="s">
        <v>5309</v>
      </c>
      <c r="C18" t="s">
        <v>5310</v>
      </c>
      <c r="D18" t="s">
        <v>2504</v>
      </c>
      <c r="E18">
        <v>8</v>
      </c>
    </row>
    <row r="19" spans="1:6">
      <c r="A19">
        <v>19</v>
      </c>
      <c r="B19" t="s">
        <v>5311</v>
      </c>
      <c r="C19" t="s">
        <v>5312</v>
      </c>
      <c r="D19" t="s">
        <v>1940</v>
      </c>
      <c r="E19">
        <v>11</v>
      </c>
    </row>
    <row r="20" spans="1:6">
      <c r="A20">
        <v>20</v>
      </c>
      <c r="B20" t="s">
        <v>4018</v>
      </c>
      <c r="C20" t="s">
        <v>3992</v>
      </c>
      <c r="D20" t="s">
        <v>1940</v>
      </c>
      <c r="E20">
        <v>11</v>
      </c>
    </row>
    <row r="21" spans="1:6">
      <c r="A21">
        <v>21</v>
      </c>
      <c r="B21" t="s">
        <v>5313</v>
      </c>
      <c r="C21" t="s">
        <v>4140</v>
      </c>
      <c r="D21" t="s">
        <v>2504</v>
      </c>
      <c r="E21">
        <v>8</v>
      </c>
    </row>
    <row r="22" spans="1:6">
      <c r="A22">
        <v>22</v>
      </c>
      <c r="B22" t="s">
        <v>5314</v>
      </c>
      <c r="C22" t="s">
        <v>4026</v>
      </c>
      <c r="D22" t="s">
        <v>1940</v>
      </c>
      <c r="E22">
        <v>11</v>
      </c>
    </row>
    <row r="23" spans="1:6">
      <c r="A23">
        <v>23</v>
      </c>
      <c r="B23" t="s">
        <v>5315</v>
      </c>
      <c r="C23" t="s">
        <v>4139</v>
      </c>
      <c r="D23" t="s">
        <v>2504</v>
      </c>
      <c r="E23">
        <v>3</v>
      </c>
    </row>
    <row r="24" spans="1:6">
      <c r="A24">
        <v>24</v>
      </c>
      <c r="B24" t="s">
        <v>5316</v>
      </c>
      <c r="C24" t="s">
        <v>4148</v>
      </c>
      <c r="D24" t="s">
        <v>2504</v>
      </c>
      <c r="E24">
        <v>3</v>
      </c>
    </row>
    <row r="25" spans="1:6">
      <c r="A25">
        <v>25</v>
      </c>
      <c r="B25" t="s">
        <v>5317</v>
      </c>
      <c r="C25" t="s">
        <v>5318</v>
      </c>
      <c r="D25" t="s">
        <v>2504</v>
      </c>
      <c r="E25">
        <v>8</v>
      </c>
    </row>
    <row r="26" spans="1:6">
      <c r="A26">
        <v>26</v>
      </c>
      <c r="B26" t="s">
        <v>5319</v>
      </c>
      <c r="C26" t="s">
        <v>5320</v>
      </c>
      <c r="D26" t="s">
        <v>2504</v>
      </c>
      <c r="E26">
        <v>8</v>
      </c>
    </row>
    <row r="27" spans="1:6">
      <c r="A27">
        <v>27</v>
      </c>
      <c r="B27" t="s">
        <v>5321</v>
      </c>
      <c r="C27" t="s">
        <v>3737</v>
      </c>
      <c r="D27" t="s">
        <v>1940</v>
      </c>
      <c r="E27">
        <v>6</v>
      </c>
      <c r="F27">
        <v>4</v>
      </c>
    </row>
    <row r="28" spans="1:6">
      <c r="A28">
        <v>28</v>
      </c>
      <c r="B28" t="s">
        <v>5322</v>
      </c>
      <c r="C28" t="s">
        <v>5323</v>
      </c>
      <c r="D28" t="s">
        <v>2504</v>
      </c>
      <c r="E28">
        <v>8</v>
      </c>
    </row>
    <row r="29" spans="1:6">
      <c r="A29">
        <v>29</v>
      </c>
      <c r="B29" t="s">
        <v>5176</v>
      </c>
      <c r="C29" t="s">
        <v>3681</v>
      </c>
      <c r="D29" t="s">
        <v>2504</v>
      </c>
      <c r="E29">
        <v>8</v>
      </c>
    </row>
    <row r="30" spans="1:6">
      <c r="A30">
        <v>30</v>
      </c>
      <c r="B30" t="s">
        <v>5324</v>
      </c>
      <c r="C30" t="s">
        <v>4362</v>
      </c>
      <c r="D30" t="s">
        <v>1940</v>
      </c>
      <c r="E30">
        <v>11</v>
      </c>
    </row>
    <row r="31" spans="1:6">
      <c r="A31">
        <v>31</v>
      </c>
      <c r="B31" t="s">
        <v>5325</v>
      </c>
      <c r="C31" t="s">
        <v>3734</v>
      </c>
      <c r="D31" t="s">
        <v>2504</v>
      </c>
      <c r="E31">
        <v>7</v>
      </c>
    </row>
    <row r="32" spans="1:6">
      <c r="A32">
        <v>32</v>
      </c>
      <c r="B32" t="s">
        <v>5326</v>
      </c>
      <c r="C32" t="s">
        <v>3564</v>
      </c>
      <c r="D32" t="s">
        <v>2511</v>
      </c>
      <c r="E32">
        <v>42</v>
      </c>
    </row>
    <row r="33" spans="1:5">
      <c r="A33">
        <v>33</v>
      </c>
      <c r="B33" t="s">
        <v>3520</v>
      </c>
      <c r="C33" t="s">
        <v>4232</v>
      </c>
      <c r="D33" t="s">
        <v>2511</v>
      </c>
      <c r="E33">
        <v>10</v>
      </c>
    </row>
    <row r="34" spans="1:5">
      <c r="A34">
        <v>34</v>
      </c>
      <c r="B34" t="s">
        <v>5327</v>
      </c>
      <c r="C34" t="s">
        <v>3589</v>
      </c>
      <c r="D34" t="s">
        <v>2511</v>
      </c>
      <c r="E34">
        <v>1</v>
      </c>
    </row>
    <row r="35" spans="1:5">
      <c r="A35">
        <v>35</v>
      </c>
      <c r="B35" t="s">
        <v>5328</v>
      </c>
      <c r="C35" t="s">
        <v>5298</v>
      </c>
      <c r="D35" t="s">
        <v>2504</v>
      </c>
      <c r="E35">
        <v>8</v>
      </c>
    </row>
    <row r="36" spans="1:5">
      <c r="A36">
        <v>36</v>
      </c>
      <c r="B36" t="s">
        <v>5329</v>
      </c>
      <c r="C36" t="s">
        <v>3591</v>
      </c>
      <c r="D36" t="s">
        <v>2511</v>
      </c>
      <c r="E36">
        <v>32</v>
      </c>
    </row>
    <row r="37" spans="1:5">
      <c r="A37">
        <v>37</v>
      </c>
      <c r="B37" t="s">
        <v>5330</v>
      </c>
      <c r="C37" t="s">
        <v>3591</v>
      </c>
      <c r="D37" t="s">
        <v>2511</v>
      </c>
      <c r="E37">
        <v>32</v>
      </c>
    </row>
    <row r="38" spans="1:5">
      <c r="A38">
        <v>38</v>
      </c>
      <c r="B38" t="s">
        <v>5331</v>
      </c>
      <c r="C38" t="s">
        <v>3596</v>
      </c>
      <c r="D38" t="s">
        <v>2511</v>
      </c>
      <c r="E38">
        <v>15</v>
      </c>
    </row>
    <row r="39" spans="1:5">
      <c r="A39">
        <v>39</v>
      </c>
      <c r="B39" t="s">
        <v>5332</v>
      </c>
      <c r="C39" t="s">
        <v>3598</v>
      </c>
      <c r="D39" t="s">
        <v>2511</v>
      </c>
      <c r="E39">
        <v>32</v>
      </c>
    </row>
    <row r="40" spans="1:5">
      <c r="A40">
        <v>40</v>
      </c>
      <c r="B40" t="s">
        <v>5333</v>
      </c>
      <c r="C40" t="s">
        <v>3598</v>
      </c>
      <c r="D40" t="s">
        <v>2511</v>
      </c>
      <c r="E40">
        <v>32</v>
      </c>
    </row>
    <row r="41" spans="1:5">
      <c r="A41">
        <v>41</v>
      </c>
      <c r="B41" t="s">
        <v>3484</v>
      </c>
      <c r="C41" t="s">
        <v>3485</v>
      </c>
      <c r="D41" t="s">
        <v>2511</v>
      </c>
      <c r="E41">
        <v>15</v>
      </c>
    </row>
    <row r="42" spans="1:5">
      <c r="A42">
        <v>42</v>
      </c>
      <c r="B42" t="s">
        <v>5334</v>
      </c>
      <c r="C42" t="s">
        <v>3601</v>
      </c>
      <c r="D42" t="s">
        <v>2511</v>
      </c>
      <c r="E42">
        <v>15</v>
      </c>
    </row>
    <row r="43" spans="1:5">
      <c r="A43">
        <v>43</v>
      </c>
      <c r="B43" t="s">
        <v>5335</v>
      </c>
      <c r="C43" t="s">
        <v>3603</v>
      </c>
      <c r="D43" t="s">
        <v>2511</v>
      </c>
      <c r="E43">
        <v>15</v>
      </c>
    </row>
    <row r="44" spans="1:5">
      <c r="A44">
        <v>44</v>
      </c>
      <c r="B44" t="s">
        <v>5336</v>
      </c>
      <c r="C44" t="s">
        <v>3605</v>
      </c>
      <c r="D44" t="s">
        <v>2511</v>
      </c>
      <c r="E44">
        <v>15</v>
      </c>
    </row>
    <row r="45" spans="1:5">
      <c r="A45">
        <v>45</v>
      </c>
      <c r="B45" t="s">
        <v>2546</v>
      </c>
      <c r="C45" t="s">
        <v>3494</v>
      </c>
      <c r="D45" t="s">
        <v>1940</v>
      </c>
      <c r="E45">
        <v>7</v>
      </c>
    </row>
  </sheetData>
  <phoneticPr fontId="2"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sheetPr codeName="工作表234"/>
  <dimension ref="A1:E3"/>
  <sheetViews>
    <sheetView workbookViewId="0">
      <selection activeCell="C2" sqref="C2"/>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3520</v>
      </c>
      <c r="C1" t="s">
        <v>3090</v>
      </c>
      <c r="D1" t="s">
        <v>2511</v>
      </c>
      <c r="E1">
        <v>10</v>
      </c>
    </row>
    <row r="2" spans="1:5">
      <c r="A2">
        <v>2</v>
      </c>
      <c r="B2" t="s">
        <v>5337</v>
      </c>
      <c r="C2" t="s">
        <v>5338</v>
      </c>
      <c r="D2" t="s">
        <v>1940</v>
      </c>
      <c r="E2">
        <v>11</v>
      </c>
    </row>
    <row r="3" spans="1:5">
      <c r="A3">
        <v>3</v>
      </c>
      <c r="B3" t="s">
        <v>2546</v>
      </c>
      <c r="C3" t="s">
        <v>3646</v>
      </c>
      <c r="D3" t="s">
        <v>1940</v>
      </c>
      <c r="E3">
        <v>7</v>
      </c>
    </row>
  </sheetData>
  <phoneticPr fontId="2"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sheetPr codeName="工作表235"/>
  <dimension ref="A1:E3"/>
  <sheetViews>
    <sheetView workbookViewId="0">
      <selection activeCell="B23" sqref="B23"/>
    </sheetView>
  </sheetViews>
  <sheetFormatPr defaultRowHeight="16.2"/>
  <cols>
    <col min="2" max="2" width="16.109375" bestFit="1" customWidth="1"/>
  </cols>
  <sheetData>
    <row r="1" spans="1:5">
      <c r="A1">
        <v>1</v>
      </c>
      <c r="B1" t="s">
        <v>3520</v>
      </c>
      <c r="C1" t="s">
        <v>3090</v>
      </c>
      <c r="D1" t="s">
        <v>2511</v>
      </c>
      <c r="E1">
        <v>10</v>
      </c>
    </row>
    <row r="2" spans="1:5">
      <c r="A2">
        <v>2</v>
      </c>
      <c r="B2" t="s">
        <v>5337</v>
      </c>
      <c r="C2" t="s">
        <v>5338</v>
      </c>
      <c r="D2" t="s">
        <v>1940</v>
      </c>
      <c r="E2">
        <v>11</v>
      </c>
    </row>
    <row r="3" spans="1:5">
      <c r="A3">
        <v>3</v>
      </c>
      <c r="B3" t="s">
        <v>2546</v>
      </c>
      <c r="C3" t="s">
        <v>3646</v>
      </c>
      <c r="D3" t="s">
        <v>1940</v>
      </c>
      <c r="E3">
        <v>7</v>
      </c>
    </row>
  </sheetData>
  <phoneticPr fontId="2"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sheetPr codeName="工作表236"/>
  <dimension ref="A1:E33"/>
  <sheetViews>
    <sheetView topLeftCell="A22" zoomScale="130" zoomScaleNormal="130" workbookViewId="0"/>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4410</v>
      </c>
      <c r="C1" t="s">
        <v>3662</v>
      </c>
      <c r="D1" t="s">
        <v>2504</v>
      </c>
      <c r="E1">
        <v>4</v>
      </c>
    </row>
    <row r="2" spans="1:5">
      <c r="A2">
        <v>2</v>
      </c>
      <c r="B2" t="s">
        <v>4411</v>
      </c>
      <c r="C2" t="s">
        <v>3576</v>
      </c>
      <c r="D2" t="s">
        <v>2504</v>
      </c>
      <c r="E2">
        <v>7</v>
      </c>
    </row>
    <row r="3" spans="1:5">
      <c r="A3">
        <v>3</v>
      </c>
      <c r="B3" t="s">
        <v>4412</v>
      </c>
      <c r="C3" t="s">
        <v>3731</v>
      </c>
      <c r="D3" t="s">
        <v>2504</v>
      </c>
      <c r="E3">
        <v>3</v>
      </c>
    </row>
    <row r="4" spans="1:5">
      <c r="A4">
        <v>4</v>
      </c>
      <c r="B4" t="s">
        <v>4413</v>
      </c>
      <c r="C4" t="s">
        <v>4030</v>
      </c>
      <c r="D4" t="s">
        <v>1940</v>
      </c>
      <c r="E4">
        <v>11</v>
      </c>
    </row>
    <row r="5" spans="1:5">
      <c r="A5">
        <v>5</v>
      </c>
      <c r="B5" t="s">
        <v>4098</v>
      </c>
      <c r="C5" t="s">
        <v>4099</v>
      </c>
      <c r="D5" t="s">
        <v>2511</v>
      </c>
      <c r="E5">
        <v>1</v>
      </c>
    </row>
    <row r="6" spans="1:5">
      <c r="A6">
        <v>6</v>
      </c>
      <c r="B6" t="s">
        <v>4414</v>
      </c>
      <c r="C6" t="s">
        <v>3838</v>
      </c>
      <c r="D6" t="s">
        <v>2511</v>
      </c>
      <c r="E6">
        <v>1</v>
      </c>
    </row>
    <row r="7" spans="1:5">
      <c r="A7">
        <v>7</v>
      </c>
      <c r="B7" t="s">
        <v>3176</v>
      </c>
      <c r="C7" t="s">
        <v>3177</v>
      </c>
      <c r="D7" t="s">
        <v>1940</v>
      </c>
      <c r="E7">
        <v>11</v>
      </c>
    </row>
    <row r="8" spans="1:5">
      <c r="A8">
        <v>8</v>
      </c>
      <c r="B8" t="s">
        <v>4415</v>
      </c>
      <c r="C8" t="s">
        <v>3583</v>
      </c>
      <c r="D8" t="s">
        <v>2511</v>
      </c>
      <c r="E8">
        <v>6</v>
      </c>
    </row>
    <row r="9" spans="1:5">
      <c r="A9">
        <v>9</v>
      </c>
      <c r="B9" t="s">
        <v>4259</v>
      </c>
      <c r="C9" t="s">
        <v>3560</v>
      </c>
      <c r="D9" t="s">
        <v>2511</v>
      </c>
      <c r="E9">
        <v>10</v>
      </c>
    </row>
    <row r="10" spans="1:5">
      <c r="A10">
        <v>10</v>
      </c>
      <c r="B10" t="s">
        <v>4416</v>
      </c>
      <c r="C10" t="s">
        <v>4417</v>
      </c>
      <c r="D10" t="s">
        <v>2511</v>
      </c>
      <c r="E10">
        <v>12</v>
      </c>
    </row>
    <row r="11" spans="1:5">
      <c r="A11">
        <v>11</v>
      </c>
      <c r="B11" t="s">
        <v>4418</v>
      </c>
      <c r="C11" t="s">
        <v>4419</v>
      </c>
      <c r="D11" t="s">
        <v>2511</v>
      </c>
      <c r="E11">
        <v>6</v>
      </c>
    </row>
    <row r="12" spans="1:5">
      <c r="A12">
        <v>12</v>
      </c>
      <c r="B12" t="s">
        <v>4420</v>
      </c>
      <c r="C12" t="s">
        <v>4421</v>
      </c>
      <c r="D12" t="s">
        <v>2511</v>
      </c>
      <c r="E12">
        <v>6</v>
      </c>
    </row>
    <row r="13" spans="1:5">
      <c r="A13">
        <v>13</v>
      </c>
      <c r="B13" t="s">
        <v>4422</v>
      </c>
      <c r="C13" t="s">
        <v>4179</v>
      </c>
      <c r="D13" t="s">
        <v>2511</v>
      </c>
      <c r="E13">
        <v>6</v>
      </c>
    </row>
    <row r="14" spans="1:5">
      <c r="A14">
        <v>14</v>
      </c>
      <c r="B14" t="s">
        <v>4423</v>
      </c>
      <c r="C14" t="s">
        <v>3848</v>
      </c>
      <c r="D14" t="s">
        <v>2511</v>
      </c>
      <c r="E14">
        <v>12</v>
      </c>
    </row>
    <row r="15" spans="1:5">
      <c r="A15">
        <v>15</v>
      </c>
      <c r="B15" t="s">
        <v>4424</v>
      </c>
      <c r="C15" t="s">
        <v>4425</v>
      </c>
      <c r="D15" t="s">
        <v>2511</v>
      </c>
      <c r="E15">
        <v>12</v>
      </c>
    </row>
    <row r="16" spans="1:5">
      <c r="A16">
        <v>16</v>
      </c>
      <c r="B16" t="s">
        <v>4426</v>
      </c>
      <c r="C16" t="s">
        <v>3850</v>
      </c>
      <c r="D16" t="s">
        <v>2511</v>
      </c>
      <c r="E16">
        <v>12</v>
      </c>
    </row>
    <row r="17" spans="1:5">
      <c r="A17">
        <v>17</v>
      </c>
      <c r="B17" t="s">
        <v>4427</v>
      </c>
      <c r="C17" t="s">
        <v>4092</v>
      </c>
      <c r="D17" t="s">
        <v>2504</v>
      </c>
      <c r="E17">
        <v>8</v>
      </c>
    </row>
    <row r="18" spans="1:5">
      <c r="A18">
        <v>18</v>
      </c>
      <c r="B18" t="s">
        <v>3011</v>
      </c>
      <c r="C18" t="s">
        <v>3012</v>
      </c>
      <c r="D18" t="s">
        <v>2511</v>
      </c>
      <c r="E18">
        <v>2</v>
      </c>
    </row>
    <row r="19" spans="1:5">
      <c r="A19">
        <v>19</v>
      </c>
      <c r="B19" t="s">
        <v>4428</v>
      </c>
      <c r="C19" t="s">
        <v>4429</v>
      </c>
      <c r="D19" t="s">
        <v>2504</v>
      </c>
      <c r="E19">
        <v>10</v>
      </c>
    </row>
    <row r="20" spans="1:5">
      <c r="A20">
        <v>20</v>
      </c>
      <c r="B20" t="s">
        <v>4430</v>
      </c>
      <c r="C20" t="s">
        <v>4431</v>
      </c>
      <c r="D20" t="s">
        <v>2504</v>
      </c>
      <c r="E20">
        <v>10</v>
      </c>
    </row>
    <row r="21" spans="1:5">
      <c r="A21">
        <v>21</v>
      </c>
      <c r="B21" t="s">
        <v>4432</v>
      </c>
      <c r="C21" t="s">
        <v>4433</v>
      </c>
      <c r="D21" t="s">
        <v>2504</v>
      </c>
      <c r="E21">
        <v>10</v>
      </c>
    </row>
    <row r="22" spans="1:5">
      <c r="A22">
        <v>22</v>
      </c>
      <c r="B22" t="s">
        <v>4434</v>
      </c>
      <c r="C22" t="s">
        <v>4435</v>
      </c>
      <c r="D22" t="s">
        <v>2504</v>
      </c>
      <c r="E22">
        <v>10</v>
      </c>
    </row>
    <row r="23" spans="1:5">
      <c r="A23">
        <v>23</v>
      </c>
      <c r="B23" t="s">
        <v>4436</v>
      </c>
      <c r="C23" t="s">
        <v>3560</v>
      </c>
      <c r="D23" t="s">
        <v>2511</v>
      </c>
      <c r="E23">
        <v>10</v>
      </c>
    </row>
    <row r="24" spans="1:5">
      <c r="A24">
        <v>24</v>
      </c>
      <c r="B24" t="s">
        <v>4437</v>
      </c>
      <c r="C24" t="s">
        <v>4417</v>
      </c>
      <c r="D24" t="s">
        <v>2511</v>
      </c>
      <c r="E24">
        <v>12</v>
      </c>
    </row>
    <row r="25" spans="1:5">
      <c r="A25">
        <v>25</v>
      </c>
      <c r="B25" t="s">
        <v>4438</v>
      </c>
      <c r="C25" t="s">
        <v>3560</v>
      </c>
      <c r="D25" t="s">
        <v>2511</v>
      </c>
      <c r="E25">
        <v>10</v>
      </c>
    </row>
    <row r="26" spans="1:5">
      <c r="A26">
        <v>26</v>
      </c>
      <c r="B26" t="s">
        <v>4439</v>
      </c>
      <c r="C26" t="s">
        <v>4417</v>
      </c>
      <c r="D26" t="s">
        <v>2511</v>
      </c>
      <c r="E26">
        <v>12</v>
      </c>
    </row>
    <row r="27" spans="1:5">
      <c r="A27">
        <v>27</v>
      </c>
      <c r="B27" t="s">
        <v>4440</v>
      </c>
      <c r="C27" t="s">
        <v>3560</v>
      </c>
      <c r="D27" t="s">
        <v>2511</v>
      </c>
      <c r="E27">
        <v>10</v>
      </c>
    </row>
    <row r="28" spans="1:5">
      <c r="A28">
        <v>28</v>
      </c>
      <c r="B28" t="s">
        <v>4441</v>
      </c>
      <c r="C28" t="s">
        <v>4417</v>
      </c>
      <c r="D28" t="s">
        <v>2511</v>
      </c>
      <c r="E28">
        <v>12</v>
      </c>
    </row>
    <row r="29" spans="1:5">
      <c r="A29">
        <v>29</v>
      </c>
      <c r="B29" t="s">
        <v>4442</v>
      </c>
      <c r="C29" t="s">
        <v>3560</v>
      </c>
      <c r="D29" t="s">
        <v>2511</v>
      </c>
      <c r="E29">
        <v>10</v>
      </c>
    </row>
    <row r="30" spans="1:5">
      <c r="A30">
        <v>30</v>
      </c>
      <c r="B30" t="s">
        <v>4443</v>
      </c>
      <c r="C30" t="s">
        <v>4417</v>
      </c>
      <c r="D30" t="s">
        <v>2511</v>
      </c>
      <c r="E30">
        <v>12</v>
      </c>
    </row>
    <row r="31" spans="1:5">
      <c r="A31">
        <v>31</v>
      </c>
      <c r="B31" t="s">
        <v>4444</v>
      </c>
      <c r="C31" t="s">
        <v>3560</v>
      </c>
      <c r="D31" t="s">
        <v>2511</v>
      </c>
      <c r="E31">
        <v>10</v>
      </c>
    </row>
    <row r="32" spans="1:5">
      <c r="A32">
        <v>32</v>
      </c>
      <c r="B32" t="s">
        <v>4445</v>
      </c>
      <c r="C32" t="s">
        <v>4417</v>
      </c>
      <c r="D32" t="s">
        <v>2511</v>
      </c>
      <c r="E32">
        <v>12</v>
      </c>
    </row>
    <row r="33" spans="1:5">
      <c r="A33">
        <v>33</v>
      </c>
      <c r="B33" t="s">
        <v>2546</v>
      </c>
      <c r="C33" t="s">
        <v>3646</v>
      </c>
      <c r="D33" t="s">
        <v>1940</v>
      </c>
      <c r="E33">
        <v>7</v>
      </c>
    </row>
  </sheetData>
  <phoneticPr fontId="2"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sheetPr codeName="工作表237"/>
  <dimension ref="A1:E16"/>
  <sheetViews>
    <sheetView workbookViewId="0">
      <selection activeCell="C1" sqref="C1"/>
    </sheetView>
  </sheetViews>
  <sheetFormatPr defaultRowHeight="16.2"/>
  <cols>
    <col min="2" max="2" width="16.109375" bestFit="1" customWidth="1"/>
    <col min="3" max="3" width="11.6640625" bestFit="1" customWidth="1"/>
    <col min="4" max="4" width="2.88671875" bestFit="1" customWidth="1"/>
    <col min="5" max="5" width="3.44140625" bestFit="1" customWidth="1"/>
  </cols>
  <sheetData>
    <row r="1" spans="1:5">
      <c r="A1">
        <v>1</v>
      </c>
      <c r="B1" t="s">
        <v>5339</v>
      </c>
      <c r="C1" t="s">
        <v>5340</v>
      </c>
      <c r="D1" t="s">
        <v>2511</v>
      </c>
      <c r="E1">
        <v>2</v>
      </c>
    </row>
    <row r="2" spans="1:5">
      <c r="A2">
        <v>2</v>
      </c>
      <c r="B2" t="s">
        <v>5341</v>
      </c>
      <c r="C2" t="s">
        <v>5342</v>
      </c>
      <c r="D2" t="s">
        <v>2504</v>
      </c>
      <c r="E2">
        <v>8</v>
      </c>
    </row>
    <row r="3" spans="1:5">
      <c r="A3">
        <v>3</v>
      </c>
      <c r="B3" t="s">
        <v>3450</v>
      </c>
      <c r="C3" t="s">
        <v>3479</v>
      </c>
      <c r="D3" t="s">
        <v>2504</v>
      </c>
      <c r="E3">
        <v>7</v>
      </c>
    </row>
    <row r="4" spans="1:5">
      <c r="A4">
        <v>4</v>
      </c>
      <c r="B4" t="s">
        <v>3452</v>
      </c>
      <c r="C4" t="s">
        <v>3889</v>
      </c>
      <c r="D4" t="s">
        <v>2504</v>
      </c>
      <c r="E4">
        <v>3</v>
      </c>
    </row>
    <row r="5" spans="1:5">
      <c r="A5">
        <v>5</v>
      </c>
      <c r="B5" t="s">
        <v>5343</v>
      </c>
      <c r="C5" t="s">
        <v>5344</v>
      </c>
      <c r="D5" t="s">
        <v>2504</v>
      </c>
      <c r="E5">
        <v>6</v>
      </c>
    </row>
    <row r="6" spans="1:5">
      <c r="A6">
        <v>6</v>
      </c>
      <c r="B6" t="s">
        <v>5345</v>
      </c>
      <c r="C6" t="s">
        <v>5346</v>
      </c>
      <c r="D6" t="s">
        <v>2511</v>
      </c>
      <c r="E6">
        <v>8</v>
      </c>
    </row>
    <row r="7" spans="1:5">
      <c r="A7">
        <v>7</v>
      </c>
      <c r="B7" t="s">
        <v>5347</v>
      </c>
      <c r="C7" t="s">
        <v>5348</v>
      </c>
      <c r="D7" t="s">
        <v>2511</v>
      </c>
      <c r="E7">
        <v>6</v>
      </c>
    </row>
    <row r="8" spans="1:5">
      <c r="A8">
        <v>8</v>
      </c>
      <c r="B8" t="s">
        <v>5349</v>
      </c>
      <c r="C8" t="s">
        <v>5350</v>
      </c>
      <c r="D8" t="s">
        <v>2511</v>
      </c>
      <c r="E8">
        <v>4</v>
      </c>
    </row>
    <row r="9" spans="1:5">
      <c r="A9">
        <v>9</v>
      </c>
      <c r="B9" t="s">
        <v>5351</v>
      </c>
      <c r="C9" t="s">
        <v>5352</v>
      </c>
      <c r="D9" t="s">
        <v>2504</v>
      </c>
      <c r="E9">
        <v>7</v>
      </c>
    </row>
    <row r="10" spans="1:5">
      <c r="A10">
        <v>10</v>
      </c>
      <c r="B10" t="s">
        <v>5353</v>
      </c>
      <c r="C10" t="s">
        <v>5354</v>
      </c>
      <c r="D10" t="s">
        <v>2511</v>
      </c>
      <c r="E10">
        <v>1</v>
      </c>
    </row>
    <row r="11" spans="1:5">
      <c r="A11">
        <v>11</v>
      </c>
      <c r="B11" t="s">
        <v>5355</v>
      </c>
      <c r="C11" t="s">
        <v>5356</v>
      </c>
      <c r="D11" t="s">
        <v>1940</v>
      </c>
      <c r="E11">
        <v>11</v>
      </c>
    </row>
    <row r="12" spans="1:5">
      <c r="A12">
        <v>12</v>
      </c>
      <c r="B12" t="s">
        <v>5357</v>
      </c>
      <c r="C12" t="s">
        <v>5358</v>
      </c>
      <c r="D12" t="s">
        <v>2511</v>
      </c>
      <c r="E12">
        <v>1</v>
      </c>
    </row>
    <row r="13" spans="1:5">
      <c r="A13">
        <v>13</v>
      </c>
      <c r="B13" t="s">
        <v>5359</v>
      </c>
      <c r="C13" t="s">
        <v>5360</v>
      </c>
      <c r="D13" t="s">
        <v>2504</v>
      </c>
      <c r="E13">
        <v>8</v>
      </c>
    </row>
    <row r="14" spans="1:5">
      <c r="A14">
        <v>14</v>
      </c>
      <c r="B14" t="s">
        <v>5361</v>
      </c>
      <c r="C14" t="s">
        <v>5362</v>
      </c>
      <c r="D14" t="s">
        <v>2504</v>
      </c>
      <c r="E14">
        <v>7</v>
      </c>
    </row>
    <row r="15" spans="1:5">
      <c r="A15">
        <v>15</v>
      </c>
      <c r="B15" t="s">
        <v>5363</v>
      </c>
      <c r="C15" t="s">
        <v>5364</v>
      </c>
      <c r="D15" t="s">
        <v>2511</v>
      </c>
      <c r="E15">
        <v>1</v>
      </c>
    </row>
    <row r="16" spans="1:5">
      <c r="A16">
        <v>16</v>
      </c>
      <c r="B16" t="s">
        <v>2546</v>
      </c>
      <c r="C16" t="s">
        <v>3494</v>
      </c>
      <c r="D16" t="s">
        <v>1940</v>
      </c>
      <c r="E16">
        <v>7</v>
      </c>
    </row>
  </sheetData>
  <phoneticPr fontId="2"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sheetPr codeName="工作表238"/>
  <dimension ref="A1:E6"/>
  <sheetViews>
    <sheetView workbookViewId="0">
      <selection activeCell="C2" sqref="C2:C6"/>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5339</v>
      </c>
      <c r="C1" t="s">
        <v>5340</v>
      </c>
      <c r="D1" t="s">
        <v>2511</v>
      </c>
      <c r="E1">
        <v>2</v>
      </c>
    </row>
    <row r="2" spans="1:5">
      <c r="A2">
        <v>2</v>
      </c>
      <c r="B2" t="s">
        <v>5341</v>
      </c>
      <c r="C2" t="s">
        <v>5342</v>
      </c>
      <c r="D2" t="s">
        <v>2504</v>
      </c>
      <c r="E2">
        <v>8</v>
      </c>
    </row>
    <row r="3" spans="1:5">
      <c r="A3">
        <v>3</v>
      </c>
      <c r="B3" t="s">
        <v>5365</v>
      </c>
      <c r="C3" t="s">
        <v>5366</v>
      </c>
      <c r="D3" t="s">
        <v>1940</v>
      </c>
      <c r="E3">
        <v>11</v>
      </c>
    </row>
    <row r="4" spans="1:5">
      <c r="A4">
        <v>4</v>
      </c>
      <c r="B4" t="s">
        <v>5367</v>
      </c>
      <c r="C4" t="s">
        <v>5368</v>
      </c>
      <c r="D4" t="s">
        <v>1940</v>
      </c>
      <c r="E4">
        <v>11</v>
      </c>
    </row>
    <row r="5" spans="1:5">
      <c r="A5">
        <v>5</v>
      </c>
      <c r="B5" t="s">
        <v>5369</v>
      </c>
      <c r="C5" t="s">
        <v>5370</v>
      </c>
      <c r="D5" t="s">
        <v>1940</v>
      </c>
      <c r="E5">
        <v>7</v>
      </c>
    </row>
    <row r="6" spans="1:5">
      <c r="A6">
        <v>6</v>
      </c>
      <c r="B6" t="s">
        <v>2546</v>
      </c>
      <c r="C6" t="s">
        <v>3494</v>
      </c>
      <c r="D6" t="s">
        <v>1940</v>
      </c>
      <c r="E6">
        <v>7</v>
      </c>
    </row>
  </sheetData>
  <phoneticPr fontId="2"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sheetPr codeName="工作表239"/>
  <dimension ref="A1:E18"/>
  <sheetViews>
    <sheetView workbookViewId="0"/>
  </sheetViews>
  <sheetFormatPr defaultRowHeight="16.2"/>
  <cols>
    <col min="1" max="1" width="3.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2584</v>
      </c>
      <c r="C1" t="s">
        <v>3893</v>
      </c>
      <c r="D1" t="s">
        <v>2504</v>
      </c>
      <c r="E1">
        <v>8</v>
      </c>
    </row>
    <row r="2" spans="1:5">
      <c r="A2">
        <v>2</v>
      </c>
      <c r="B2" t="s">
        <v>2514</v>
      </c>
      <c r="C2" t="s">
        <v>3479</v>
      </c>
      <c r="D2" t="s">
        <v>2504</v>
      </c>
      <c r="E2">
        <v>7</v>
      </c>
    </row>
    <row r="3" spans="1:5">
      <c r="A3">
        <v>3</v>
      </c>
      <c r="B3" t="s">
        <v>2637</v>
      </c>
      <c r="C3" t="s">
        <v>3889</v>
      </c>
      <c r="D3" t="s">
        <v>2504</v>
      </c>
      <c r="E3">
        <v>3</v>
      </c>
    </row>
    <row r="4" spans="1:5">
      <c r="A4">
        <v>4</v>
      </c>
      <c r="B4" t="s">
        <v>2999</v>
      </c>
      <c r="C4" t="s">
        <v>5269</v>
      </c>
      <c r="D4" t="s">
        <v>2504</v>
      </c>
      <c r="E4">
        <v>4</v>
      </c>
    </row>
    <row r="5" spans="1:5">
      <c r="A5">
        <v>5</v>
      </c>
      <c r="B5" t="s">
        <v>5371</v>
      </c>
      <c r="C5" t="s">
        <v>4661</v>
      </c>
      <c r="D5" t="s">
        <v>2511</v>
      </c>
      <c r="E5">
        <v>1</v>
      </c>
    </row>
    <row r="6" spans="1:5">
      <c r="A6">
        <v>6</v>
      </c>
      <c r="B6" t="s">
        <v>2520</v>
      </c>
      <c r="C6" t="s">
        <v>3878</v>
      </c>
      <c r="D6" t="s">
        <v>2504</v>
      </c>
      <c r="E6">
        <v>8</v>
      </c>
    </row>
    <row r="7" spans="1:5">
      <c r="A7">
        <v>7</v>
      </c>
      <c r="B7" t="s">
        <v>2522</v>
      </c>
      <c r="C7" t="s">
        <v>3879</v>
      </c>
      <c r="D7" t="s">
        <v>2504</v>
      </c>
      <c r="E7">
        <v>7</v>
      </c>
    </row>
    <row r="8" spans="1:5">
      <c r="A8">
        <v>8</v>
      </c>
      <c r="B8" t="s">
        <v>2956</v>
      </c>
      <c r="C8" t="s">
        <v>3649</v>
      </c>
      <c r="D8" t="s">
        <v>2504</v>
      </c>
      <c r="E8">
        <v>3</v>
      </c>
    </row>
    <row r="9" spans="1:5">
      <c r="A9">
        <v>9</v>
      </c>
      <c r="B9" t="s">
        <v>5372</v>
      </c>
      <c r="C9" t="s">
        <v>5373</v>
      </c>
      <c r="D9" t="s">
        <v>1940</v>
      </c>
      <c r="E9">
        <v>11</v>
      </c>
    </row>
    <row r="10" spans="1:5">
      <c r="A10">
        <v>10</v>
      </c>
      <c r="B10" t="s">
        <v>2975</v>
      </c>
      <c r="C10" t="s">
        <v>3489</v>
      </c>
      <c r="D10" t="s">
        <v>2504</v>
      </c>
      <c r="E10">
        <v>8</v>
      </c>
    </row>
    <row r="11" spans="1:5">
      <c r="A11">
        <v>11</v>
      </c>
      <c r="B11" t="s">
        <v>3894</v>
      </c>
      <c r="C11" t="s">
        <v>3895</v>
      </c>
      <c r="D11" t="s">
        <v>2504</v>
      </c>
      <c r="E11">
        <v>8</v>
      </c>
    </row>
    <row r="12" spans="1:5">
      <c r="A12">
        <v>12</v>
      </c>
      <c r="B12" t="s">
        <v>3896</v>
      </c>
      <c r="C12" t="s">
        <v>3897</v>
      </c>
      <c r="D12" t="s">
        <v>2504</v>
      </c>
      <c r="E12">
        <v>8</v>
      </c>
    </row>
    <row r="13" spans="1:5">
      <c r="A13">
        <v>13</v>
      </c>
      <c r="B13" t="s">
        <v>5374</v>
      </c>
      <c r="C13" t="s">
        <v>4652</v>
      </c>
      <c r="D13" t="s">
        <v>1940</v>
      </c>
      <c r="E13">
        <v>11</v>
      </c>
    </row>
    <row r="14" spans="1:5">
      <c r="A14">
        <v>14</v>
      </c>
      <c r="B14" t="s">
        <v>5375</v>
      </c>
      <c r="C14" t="s">
        <v>4654</v>
      </c>
      <c r="D14" t="s">
        <v>1940</v>
      </c>
      <c r="E14">
        <v>11</v>
      </c>
    </row>
    <row r="15" spans="1:5">
      <c r="A15">
        <v>15</v>
      </c>
      <c r="B15" t="s">
        <v>5376</v>
      </c>
      <c r="C15" t="s">
        <v>5377</v>
      </c>
      <c r="D15" t="s">
        <v>1940</v>
      </c>
      <c r="E15">
        <v>11</v>
      </c>
    </row>
    <row r="16" spans="1:5">
      <c r="A16">
        <v>16</v>
      </c>
      <c r="B16" t="s">
        <v>2971</v>
      </c>
      <c r="C16" t="s">
        <v>3891</v>
      </c>
      <c r="D16" t="s">
        <v>1940</v>
      </c>
      <c r="E16">
        <v>11</v>
      </c>
    </row>
    <row r="17" spans="1:5">
      <c r="A17">
        <v>17</v>
      </c>
      <c r="B17" t="s">
        <v>5378</v>
      </c>
      <c r="C17" t="s">
        <v>5379</v>
      </c>
      <c r="D17" t="s">
        <v>1940</v>
      </c>
      <c r="E17">
        <v>11</v>
      </c>
    </row>
    <row r="18" spans="1:5">
      <c r="A18">
        <v>18</v>
      </c>
      <c r="B18" t="s">
        <v>2546</v>
      </c>
      <c r="C18" t="s">
        <v>3646</v>
      </c>
      <c r="D18" t="s">
        <v>1940</v>
      </c>
      <c r="E18">
        <v>7</v>
      </c>
    </row>
  </sheetData>
  <phoneticPr fontId="2"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sheetPr codeName="工作表240"/>
  <dimension ref="A1:Q15"/>
  <sheetViews>
    <sheetView workbookViewId="0">
      <selection activeCell="F1" sqref="F1"/>
    </sheetView>
  </sheetViews>
  <sheetFormatPr defaultRowHeight="16.2"/>
  <cols>
    <col min="1" max="1" width="3.44140625" bestFit="1" customWidth="1"/>
    <col min="2" max="2" width="16.109375" bestFit="1" customWidth="1"/>
    <col min="3" max="3" width="13.88671875" bestFit="1" customWidth="1"/>
    <col min="4" max="4" width="29.6640625" customWidth="1"/>
    <col min="5" max="5" width="3.44140625" bestFit="1" customWidth="1"/>
  </cols>
  <sheetData>
    <row r="1" spans="1:17" s="2" customFormat="1">
      <c r="A1" s="105" t="s">
        <v>7541</v>
      </c>
      <c r="B1" s="105"/>
      <c r="C1" s="20" t="s">
        <v>7542</v>
      </c>
      <c r="D1" s="2" t="s">
        <v>7543</v>
      </c>
      <c r="F1" s="17" t="s">
        <v>7268</v>
      </c>
    </row>
    <row r="2" spans="1:17" s="2" customFormat="1">
      <c r="A2" s="62" t="s">
        <v>6712</v>
      </c>
      <c r="B2" s="62" t="s">
        <v>3211</v>
      </c>
      <c r="C2" s="62" t="s">
        <v>7544</v>
      </c>
      <c r="D2" s="62" t="s">
        <v>7545</v>
      </c>
      <c r="E2" s="62" t="s">
        <v>7546</v>
      </c>
      <c r="F2" s="62" t="s">
        <v>7547</v>
      </c>
      <c r="G2" s="62" t="s">
        <v>7548</v>
      </c>
      <c r="H2" s="63" t="s">
        <v>6887</v>
      </c>
      <c r="I2" s="63" t="s">
        <v>7549</v>
      </c>
      <c r="J2" s="63" t="s">
        <v>6716</v>
      </c>
      <c r="K2" s="63" t="s">
        <v>7550</v>
      </c>
      <c r="L2" s="63" t="s">
        <v>7551</v>
      </c>
      <c r="M2" s="63" t="s">
        <v>7552</v>
      </c>
      <c r="N2" s="63" t="s">
        <v>7553</v>
      </c>
      <c r="O2" s="63" t="s">
        <v>6715</v>
      </c>
      <c r="P2" s="63" t="s">
        <v>6725</v>
      </c>
      <c r="Q2" s="63" t="s">
        <v>7554</v>
      </c>
    </row>
    <row r="3" spans="1:17">
      <c r="A3">
        <v>1</v>
      </c>
      <c r="B3" t="s">
        <v>3518</v>
      </c>
      <c r="C3" t="s">
        <v>3662</v>
      </c>
      <c r="D3" t="s">
        <v>2504</v>
      </c>
      <c r="E3">
        <v>4</v>
      </c>
    </row>
    <row r="4" spans="1:17">
      <c r="A4">
        <v>2</v>
      </c>
      <c r="B4" t="s">
        <v>3634</v>
      </c>
      <c r="C4" t="s">
        <v>3663</v>
      </c>
      <c r="D4" t="s">
        <v>2504</v>
      </c>
      <c r="E4">
        <v>6</v>
      </c>
      <c r="J4" t="s">
        <v>7556</v>
      </c>
      <c r="K4" t="s">
        <v>7557</v>
      </c>
      <c r="L4" t="s">
        <v>7501</v>
      </c>
      <c r="M4" t="s">
        <v>7502</v>
      </c>
      <c r="N4" t="s">
        <v>6762</v>
      </c>
      <c r="O4">
        <v>6</v>
      </c>
      <c r="P4">
        <v>0</v>
      </c>
      <c r="Q4" t="s">
        <v>7503</v>
      </c>
    </row>
    <row r="5" spans="1:17">
      <c r="A5">
        <v>3</v>
      </c>
      <c r="B5" t="s">
        <v>3637</v>
      </c>
      <c r="C5" t="s">
        <v>3664</v>
      </c>
      <c r="D5" t="s">
        <v>2504</v>
      </c>
      <c r="E5">
        <v>3</v>
      </c>
      <c r="J5" t="s">
        <v>7556</v>
      </c>
      <c r="K5" t="s">
        <v>7557</v>
      </c>
      <c r="L5" t="s">
        <v>7433</v>
      </c>
      <c r="M5" t="s">
        <v>7504</v>
      </c>
      <c r="N5" t="s">
        <v>6731</v>
      </c>
      <c r="O5">
        <v>3</v>
      </c>
      <c r="P5">
        <v>0</v>
      </c>
    </row>
    <row r="6" spans="1:17">
      <c r="A6">
        <v>4</v>
      </c>
      <c r="B6" t="s">
        <v>3650</v>
      </c>
      <c r="C6" t="s">
        <v>3665</v>
      </c>
      <c r="D6" t="s">
        <v>2504</v>
      </c>
      <c r="E6">
        <v>1</v>
      </c>
      <c r="H6" s="20" t="s">
        <v>7506</v>
      </c>
      <c r="J6" t="s">
        <v>7556</v>
      </c>
      <c r="K6" t="s">
        <v>7557</v>
      </c>
      <c r="L6" t="s">
        <v>7505</v>
      </c>
      <c r="M6" t="s">
        <v>3651</v>
      </c>
      <c r="N6" t="s">
        <v>6762</v>
      </c>
      <c r="O6">
        <v>1</v>
      </c>
      <c r="P6">
        <v>0</v>
      </c>
    </row>
    <row r="7" spans="1:17">
      <c r="A7">
        <v>5</v>
      </c>
      <c r="B7" t="s">
        <v>3666</v>
      </c>
      <c r="C7" t="s">
        <v>3667</v>
      </c>
      <c r="D7" t="s">
        <v>2504</v>
      </c>
      <c r="E7">
        <v>1</v>
      </c>
      <c r="H7" s="20" t="s">
        <v>7535</v>
      </c>
      <c r="J7" t="s">
        <v>7556</v>
      </c>
      <c r="K7" t="s">
        <v>7557</v>
      </c>
      <c r="L7" t="s">
        <v>7534</v>
      </c>
      <c r="M7" t="s">
        <v>3667</v>
      </c>
      <c r="N7" t="s">
        <v>6731</v>
      </c>
      <c r="O7">
        <v>1</v>
      </c>
      <c r="P7">
        <v>0</v>
      </c>
    </row>
    <row r="8" spans="1:17">
      <c r="A8">
        <v>6</v>
      </c>
      <c r="B8" t="s">
        <v>3668</v>
      </c>
      <c r="C8" t="s">
        <v>3669</v>
      </c>
      <c r="D8" t="s">
        <v>2504</v>
      </c>
      <c r="E8">
        <v>1</v>
      </c>
      <c r="H8" s="20" t="s">
        <v>7537</v>
      </c>
      <c r="J8" t="s">
        <v>7556</v>
      </c>
      <c r="K8" t="s">
        <v>7557</v>
      </c>
      <c r="L8" t="s">
        <v>7536</v>
      </c>
      <c r="M8" t="s">
        <v>3669</v>
      </c>
      <c r="N8" t="s">
        <v>6731</v>
      </c>
      <c r="O8">
        <v>1</v>
      </c>
      <c r="P8">
        <v>0</v>
      </c>
    </row>
    <row r="9" spans="1:17">
      <c r="A9">
        <v>7</v>
      </c>
      <c r="B9" t="s">
        <v>3670</v>
      </c>
      <c r="C9" t="s">
        <v>3671</v>
      </c>
      <c r="D9" t="s">
        <v>1940</v>
      </c>
      <c r="E9">
        <v>13</v>
      </c>
      <c r="J9" t="s">
        <v>7556</v>
      </c>
      <c r="K9" t="s">
        <v>7557</v>
      </c>
      <c r="L9" t="s">
        <v>7507</v>
      </c>
      <c r="M9" t="s">
        <v>7508</v>
      </c>
      <c r="N9" t="s">
        <v>6762</v>
      </c>
      <c r="O9">
        <v>16</v>
      </c>
      <c r="P9">
        <v>2</v>
      </c>
    </row>
    <row r="10" spans="1:17">
      <c r="A10">
        <v>8</v>
      </c>
      <c r="B10" t="s">
        <v>3672</v>
      </c>
      <c r="C10" t="s">
        <v>3673</v>
      </c>
      <c r="D10" t="s">
        <v>1940</v>
      </c>
      <c r="E10">
        <v>13</v>
      </c>
      <c r="J10" t="s">
        <v>7556</v>
      </c>
      <c r="K10" t="s">
        <v>7557</v>
      </c>
      <c r="L10" t="s">
        <v>7509</v>
      </c>
      <c r="M10" t="s">
        <v>7510</v>
      </c>
      <c r="N10" t="s">
        <v>6762</v>
      </c>
      <c r="O10">
        <v>16</v>
      </c>
      <c r="P10">
        <v>2</v>
      </c>
    </row>
    <row r="11" spans="1:17">
      <c r="A11">
        <v>9</v>
      </c>
      <c r="B11" t="s">
        <v>3674</v>
      </c>
      <c r="C11" t="s">
        <v>3675</v>
      </c>
      <c r="D11" t="s">
        <v>1940</v>
      </c>
      <c r="E11">
        <v>13</v>
      </c>
      <c r="J11" t="s">
        <v>7556</v>
      </c>
      <c r="K11" t="s">
        <v>7557</v>
      </c>
      <c r="L11" t="s">
        <v>7511</v>
      </c>
      <c r="M11" t="s">
        <v>7512</v>
      </c>
      <c r="N11" t="s">
        <v>6762</v>
      </c>
      <c r="O11">
        <v>16</v>
      </c>
      <c r="P11">
        <v>2</v>
      </c>
    </row>
    <row r="12" spans="1:17">
      <c r="A12">
        <v>10</v>
      </c>
      <c r="B12" t="s">
        <v>3676</v>
      </c>
      <c r="C12" t="s">
        <v>3677</v>
      </c>
      <c r="D12" t="s">
        <v>1940</v>
      </c>
      <c r="E12">
        <v>13</v>
      </c>
      <c r="J12" t="s">
        <v>7556</v>
      </c>
      <c r="K12" t="s">
        <v>7557</v>
      </c>
      <c r="L12" t="s">
        <v>7513</v>
      </c>
      <c r="M12" t="s">
        <v>7514</v>
      </c>
      <c r="N12" t="s">
        <v>6762</v>
      </c>
      <c r="O12">
        <v>16</v>
      </c>
      <c r="P12">
        <v>2</v>
      </c>
    </row>
    <row r="13" spans="1:17">
      <c r="A13">
        <v>11</v>
      </c>
      <c r="B13" t="s">
        <v>6699</v>
      </c>
      <c r="C13" t="s">
        <v>5380</v>
      </c>
      <c r="D13" t="s">
        <v>2511</v>
      </c>
      <c r="E13">
        <v>1</v>
      </c>
      <c r="H13" s="20" t="s">
        <v>7555</v>
      </c>
      <c r="I13" t="s">
        <v>7559</v>
      </c>
      <c r="J13" t="s">
        <v>7556</v>
      </c>
      <c r="K13" t="s">
        <v>7557</v>
      </c>
      <c r="L13" t="s">
        <v>7485</v>
      </c>
      <c r="M13" t="s">
        <v>4128</v>
      </c>
      <c r="N13" t="s">
        <v>6731</v>
      </c>
      <c r="O13">
        <v>1</v>
      </c>
      <c r="P13">
        <v>0</v>
      </c>
    </row>
    <row r="14" spans="1:17" ht="210.6">
      <c r="A14">
        <v>12</v>
      </c>
      <c r="B14" t="s">
        <v>3652</v>
      </c>
      <c r="C14" t="s">
        <v>3679</v>
      </c>
      <c r="D14" t="s">
        <v>2511</v>
      </c>
      <c r="E14">
        <v>1</v>
      </c>
      <c r="I14" s="30" t="s">
        <v>7558</v>
      </c>
      <c r="J14" t="s">
        <v>7556</v>
      </c>
      <c r="K14" t="s">
        <v>7557</v>
      </c>
      <c r="L14" t="s">
        <v>6894</v>
      </c>
      <c r="M14" t="s">
        <v>6895</v>
      </c>
      <c r="N14" t="s">
        <v>6731</v>
      </c>
      <c r="O14">
        <v>3</v>
      </c>
      <c r="P14">
        <v>0</v>
      </c>
    </row>
    <row r="15" spans="1:17">
      <c r="A15">
        <v>13</v>
      </c>
      <c r="B15" t="s">
        <v>2546</v>
      </c>
      <c r="C15" t="s">
        <v>3680</v>
      </c>
      <c r="D15" t="s">
        <v>1940</v>
      </c>
      <c r="E15">
        <v>7</v>
      </c>
    </row>
  </sheetData>
  <mergeCells count="1">
    <mergeCell ref="A1:B1"/>
  </mergeCells>
  <phoneticPr fontId="2" type="noConversion"/>
  <conditionalFormatting sqref="C1">
    <cfRule type="duplicateValues" dxfId="56" priority="1"/>
  </conditionalFormatting>
  <hyperlinks>
    <hyperlink ref="F1" location="AS400清單!A1" display="回首頁" xr:uid="{00000000-0004-0000-EE00-000000000000}"/>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sheetPr codeName="工作表241"/>
  <dimension ref="A1:F14"/>
  <sheetViews>
    <sheetView zoomScale="205" zoomScaleNormal="205" workbookViewId="0">
      <selection activeCell="F9" sqref="B9:F9"/>
    </sheetView>
  </sheetViews>
  <sheetFormatPr defaultRowHeight="16.2"/>
  <cols>
    <col min="2" max="2" width="16.109375" bestFit="1" customWidth="1"/>
    <col min="3" max="3" width="13.88671875" bestFit="1" customWidth="1"/>
  </cols>
  <sheetData>
    <row r="1" spans="1:6">
      <c r="A1">
        <v>1</v>
      </c>
      <c r="B1" t="s">
        <v>3450</v>
      </c>
      <c r="C1" t="s">
        <v>3576</v>
      </c>
      <c r="D1" t="s">
        <v>2504</v>
      </c>
      <c r="E1">
        <v>7</v>
      </c>
    </row>
    <row r="2" spans="1:6">
      <c r="A2">
        <v>2</v>
      </c>
      <c r="B2" t="s">
        <v>3452</v>
      </c>
      <c r="C2" t="s">
        <v>3731</v>
      </c>
      <c r="D2" t="s">
        <v>2504</v>
      </c>
      <c r="E2">
        <v>3</v>
      </c>
    </row>
    <row r="3" spans="1:6">
      <c r="A3">
        <v>3</v>
      </c>
      <c r="B3" t="s">
        <v>3760</v>
      </c>
      <c r="C3" t="s">
        <v>3732</v>
      </c>
      <c r="D3" t="s">
        <v>2504</v>
      </c>
      <c r="E3">
        <v>3</v>
      </c>
    </row>
    <row r="4" spans="1:6">
      <c r="A4">
        <v>4</v>
      </c>
      <c r="B4" t="s">
        <v>5262</v>
      </c>
      <c r="C4" t="s">
        <v>3735</v>
      </c>
      <c r="D4" t="s">
        <v>1940</v>
      </c>
      <c r="E4">
        <v>11</v>
      </c>
    </row>
    <row r="5" spans="1:6">
      <c r="A5">
        <v>5</v>
      </c>
      <c r="B5" t="s">
        <v>3763</v>
      </c>
      <c r="C5" t="s">
        <v>3737</v>
      </c>
      <c r="D5" t="s">
        <v>1940</v>
      </c>
      <c r="E5">
        <v>5</v>
      </c>
      <c r="F5">
        <v>3</v>
      </c>
    </row>
    <row r="6" spans="1:6">
      <c r="A6">
        <v>6</v>
      </c>
      <c r="B6" t="s">
        <v>4783</v>
      </c>
      <c r="C6" t="s">
        <v>4139</v>
      </c>
      <c r="D6" t="s">
        <v>2504</v>
      </c>
      <c r="E6">
        <v>3</v>
      </c>
    </row>
    <row r="7" spans="1:6">
      <c r="A7">
        <v>7</v>
      </c>
      <c r="B7" t="s">
        <v>5381</v>
      </c>
      <c r="C7" t="s">
        <v>5382</v>
      </c>
      <c r="D7" t="s">
        <v>2504</v>
      </c>
      <c r="E7">
        <v>3</v>
      </c>
    </row>
    <row r="8" spans="1:6">
      <c r="A8">
        <v>8</v>
      </c>
      <c r="B8" t="s">
        <v>5383</v>
      </c>
      <c r="C8" t="s">
        <v>2974</v>
      </c>
      <c r="D8" t="s">
        <v>1940</v>
      </c>
      <c r="E8">
        <v>9</v>
      </c>
    </row>
    <row r="9" spans="1:6">
      <c r="A9">
        <v>9</v>
      </c>
      <c r="B9" t="s">
        <v>5384</v>
      </c>
      <c r="C9" t="s">
        <v>5385</v>
      </c>
      <c r="D9" t="s">
        <v>2504</v>
      </c>
      <c r="E9">
        <v>20</v>
      </c>
      <c r="F9">
        <v>9</v>
      </c>
    </row>
    <row r="10" spans="1:6">
      <c r="A10">
        <v>10</v>
      </c>
      <c r="B10" t="s">
        <v>4459</v>
      </c>
      <c r="C10" t="s">
        <v>3579</v>
      </c>
      <c r="D10" t="s">
        <v>2511</v>
      </c>
      <c r="E10">
        <v>1</v>
      </c>
    </row>
    <row r="11" spans="1:6">
      <c r="A11">
        <v>11</v>
      </c>
      <c r="B11" t="s">
        <v>3629</v>
      </c>
      <c r="C11" t="s">
        <v>3630</v>
      </c>
      <c r="D11" t="s">
        <v>2511</v>
      </c>
      <c r="E11">
        <v>1</v>
      </c>
    </row>
    <row r="12" spans="1:6">
      <c r="A12">
        <v>12</v>
      </c>
      <c r="B12" t="s">
        <v>3715</v>
      </c>
      <c r="C12" t="s">
        <v>3681</v>
      </c>
      <c r="D12" t="s">
        <v>2504</v>
      </c>
      <c r="E12">
        <v>8</v>
      </c>
    </row>
    <row r="13" spans="1:6">
      <c r="A13">
        <v>13</v>
      </c>
      <c r="B13" t="s">
        <v>4455</v>
      </c>
      <c r="C13" t="s">
        <v>4140</v>
      </c>
      <c r="D13" t="s">
        <v>2504</v>
      </c>
      <c r="E13">
        <v>8</v>
      </c>
    </row>
    <row r="14" spans="1:6">
      <c r="A14">
        <v>14</v>
      </c>
      <c r="B14" t="s">
        <v>2546</v>
      </c>
      <c r="C14" t="s">
        <v>3680</v>
      </c>
      <c r="D14" t="s">
        <v>1940</v>
      </c>
      <c r="E14">
        <v>7</v>
      </c>
    </row>
  </sheetData>
  <phoneticPr fontId="2"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sheetPr codeName="工作表242"/>
  <dimension ref="A1:E19"/>
  <sheetViews>
    <sheetView workbookViewId="0"/>
  </sheetViews>
  <sheetFormatPr defaultRowHeight="16.2"/>
  <cols>
    <col min="1" max="1" width="3.44140625" bestFit="1" customWidth="1"/>
    <col min="2" max="2" width="16.109375" bestFit="1" customWidth="1"/>
    <col min="3" max="3" width="11.109375" bestFit="1" customWidth="1"/>
    <col min="4" max="4" width="2.88671875" bestFit="1" customWidth="1"/>
    <col min="5" max="5" width="3.44140625" bestFit="1" customWidth="1"/>
  </cols>
  <sheetData>
    <row r="1" spans="1:5">
      <c r="A1">
        <v>1</v>
      </c>
      <c r="B1" t="s">
        <v>3563</v>
      </c>
      <c r="C1" t="s">
        <v>4571</v>
      </c>
      <c r="D1" t="s">
        <v>2511</v>
      </c>
      <c r="E1">
        <v>42</v>
      </c>
    </row>
    <row r="2" spans="1:5">
      <c r="A2">
        <v>2</v>
      </c>
      <c r="B2" t="s">
        <v>3089</v>
      </c>
      <c r="C2" t="s">
        <v>4232</v>
      </c>
      <c r="D2" t="s">
        <v>2511</v>
      </c>
      <c r="E2">
        <v>10</v>
      </c>
    </row>
    <row r="3" spans="1:5">
      <c r="A3">
        <v>3</v>
      </c>
      <c r="B3" t="s">
        <v>2514</v>
      </c>
      <c r="C3" t="s">
        <v>3479</v>
      </c>
      <c r="D3" t="s">
        <v>2504</v>
      </c>
      <c r="E3">
        <v>7</v>
      </c>
    </row>
    <row r="4" spans="1:5">
      <c r="A4">
        <v>4</v>
      </c>
      <c r="B4" t="s">
        <v>2637</v>
      </c>
      <c r="C4" t="s">
        <v>3889</v>
      </c>
      <c r="D4" t="s">
        <v>2504</v>
      </c>
      <c r="E4">
        <v>3</v>
      </c>
    </row>
    <row r="5" spans="1:5">
      <c r="A5">
        <v>5</v>
      </c>
      <c r="B5" t="s">
        <v>2639</v>
      </c>
      <c r="C5" t="s">
        <v>3890</v>
      </c>
      <c r="D5" t="s">
        <v>2504</v>
      </c>
      <c r="E5">
        <v>3</v>
      </c>
    </row>
    <row r="6" spans="1:5">
      <c r="A6">
        <v>6</v>
      </c>
      <c r="B6" t="s">
        <v>3588</v>
      </c>
      <c r="C6" t="s">
        <v>3589</v>
      </c>
      <c r="D6" t="s">
        <v>2511</v>
      </c>
      <c r="E6">
        <v>1</v>
      </c>
    </row>
    <row r="7" spans="1:5">
      <c r="A7">
        <v>7</v>
      </c>
      <c r="B7" t="s">
        <v>3574</v>
      </c>
      <c r="C7" t="s">
        <v>5298</v>
      </c>
      <c r="D7" t="s">
        <v>2504</v>
      </c>
      <c r="E7">
        <v>8</v>
      </c>
    </row>
    <row r="8" spans="1:5">
      <c r="A8">
        <v>8</v>
      </c>
      <c r="B8" t="s">
        <v>5386</v>
      </c>
      <c r="C8" t="s">
        <v>5387</v>
      </c>
      <c r="D8" t="s">
        <v>2511</v>
      </c>
      <c r="E8">
        <v>8</v>
      </c>
    </row>
    <row r="9" spans="1:5">
      <c r="A9">
        <v>9</v>
      </c>
      <c r="B9" t="s">
        <v>3590</v>
      </c>
      <c r="C9" t="s">
        <v>3591</v>
      </c>
      <c r="D9" t="s">
        <v>2511</v>
      </c>
      <c r="E9">
        <v>32</v>
      </c>
    </row>
    <row r="10" spans="1:5">
      <c r="A10">
        <v>10</v>
      </c>
      <c r="B10" t="s">
        <v>3592</v>
      </c>
      <c r="C10" t="s">
        <v>3591</v>
      </c>
      <c r="D10" t="s">
        <v>2511</v>
      </c>
      <c r="E10">
        <v>32</v>
      </c>
    </row>
    <row r="11" spans="1:5">
      <c r="A11">
        <v>11</v>
      </c>
      <c r="B11" t="s">
        <v>3595</v>
      </c>
      <c r="C11" t="s">
        <v>3596</v>
      </c>
      <c r="D11" t="s">
        <v>2511</v>
      </c>
      <c r="E11">
        <v>15</v>
      </c>
    </row>
    <row r="12" spans="1:5">
      <c r="A12">
        <v>12</v>
      </c>
      <c r="B12" t="s">
        <v>2871</v>
      </c>
      <c r="C12" t="s">
        <v>5388</v>
      </c>
      <c r="D12" t="s">
        <v>2511</v>
      </c>
      <c r="E12">
        <v>8</v>
      </c>
    </row>
    <row r="13" spans="1:5">
      <c r="A13">
        <v>13</v>
      </c>
      <c r="B13" t="s">
        <v>3597</v>
      </c>
      <c r="C13" t="s">
        <v>3598</v>
      </c>
      <c r="D13" t="s">
        <v>2511</v>
      </c>
      <c r="E13">
        <v>32</v>
      </c>
    </row>
    <row r="14" spans="1:5">
      <c r="A14">
        <v>14</v>
      </c>
      <c r="B14" t="s">
        <v>3599</v>
      </c>
      <c r="C14" t="s">
        <v>3598</v>
      </c>
      <c r="D14" t="s">
        <v>2511</v>
      </c>
      <c r="E14">
        <v>32</v>
      </c>
    </row>
    <row r="15" spans="1:5">
      <c r="A15">
        <v>15</v>
      </c>
      <c r="B15" t="s">
        <v>3374</v>
      </c>
      <c r="C15" t="s">
        <v>3485</v>
      </c>
      <c r="D15" t="s">
        <v>2511</v>
      </c>
      <c r="E15">
        <v>15</v>
      </c>
    </row>
    <row r="16" spans="1:5">
      <c r="A16">
        <v>16</v>
      </c>
      <c r="B16" t="s">
        <v>3376</v>
      </c>
      <c r="C16" t="s">
        <v>3601</v>
      </c>
      <c r="D16" t="s">
        <v>2511</v>
      </c>
      <c r="E16">
        <v>15</v>
      </c>
    </row>
    <row r="17" spans="1:5">
      <c r="A17">
        <v>17</v>
      </c>
      <c r="B17" t="s">
        <v>5335</v>
      </c>
      <c r="C17" t="s">
        <v>3603</v>
      </c>
      <c r="D17" t="s">
        <v>2511</v>
      </c>
      <c r="E17">
        <v>15</v>
      </c>
    </row>
    <row r="18" spans="1:5">
      <c r="A18">
        <v>18</v>
      </c>
      <c r="B18" t="s">
        <v>5336</v>
      </c>
      <c r="C18" t="s">
        <v>3605</v>
      </c>
      <c r="D18" t="s">
        <v>2511</v>
      </c>
      <c r="E18">
        <v>15</v>
      </c>
    </row>
    <row r="19" spans="1:5">
      <c r="A19">
        <v>19</v>
      </c>
      <c r="B19" t="s">
        <v>2546</v>
      </c>
      <c r="C19" t="s">
        <v>3494</v>
      </c>
      <c r="D19" t="s">
        <v>1940</v>
      </c>
      <c r="E19">
        <v>7</v>
      </c>
    </row>
  </sheetData>
  <phoneticPr fontId="2"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sheetPr codeName="工作表243"/>
  <dimension ref="A1:E16"/>
  <sheetViews>
    <sheetView workbookViewId="0">
      <selection activeCell="H11" sqref="H11"/>
    </sheetView>
  </sheetViews>
  <sheetFormatPr defaultRowHeight="16.2"/>
  <cols>
    <col min="1" max="1" width="3.44140625" bestFit="1" customWidth="1"/>
    <col min="2" max="2" width="10.33203125" bestFit="1" customWidth="1"/>
    <col min="3" max="3" width="16.109375" bestFit="1" customWidth="1"/>
    <col min="4" max="4" width="2.88671875" bestFit="1" customWidth="1"/>
    <col min="5" max="5" width="3.44140625" bestFit="1" customWidth="1"/>
  </cols>
  <sheetData>
    <row r="1" spans="1:5">
      <c r="A1">
        <v>1</v>
      </c>
      <c r="B1" t="s">
        <v>5389</v>
      </c>
      <c r="C1" t="s">
        <v>5390</v>
      </c>
      <c r="D1" t="s">
        <v>2511</v>
      </c>
      <c r="E1">
        <v>12</v>
      </c>
    </row>
    <row r="2" spans="1:5">
      <c r="A2">
        <v>2</v>
      </c>
      <c r="B2" t="s">
        <v>4259</v>
      </c>
      <c r="C2" t="s">
        <v>3521</v>
      </c>
      <c r="D2" t="s">
        <v>2511</v>
      </c>
      <c r="E2">
        <v>10</v>
      </c>
    </row>
    <row r="3" spans="1:5">
      <c r="A3">
        <v>3</v>
      </c>
      <c r="B3" t="s">
        <v>5391</v>
      </c>
      <c r="C3" t="s">
        <v>5392</v>
      </c>
      <c r="D3" t="s">
        <v>2511</v>
      </c>
      <c r="E3">
        <v>12</v>
      </c>
    </row>
    <row r="4" spans="1:5">
      <c r="A4">
        <v>4</v>
      </c>
      <c r="B4" t="s">
        <v>5393</v>
      </c>
      <c r="C4" t="s">
        <v>3521</v>
      </c>
      <c r="D4" t="s">
        <v>2511</v>
      </c>
      <c r="E4">
        <v>10</v>
      </c>
    </row>
    <row r="5" spans="1:5">
      <c r="A5">
        <v>5</v>
      </c>
      <c r="B5" t="s">
        <v>5394</v>
      </c>
      <c r="C5" t="s">
        <v>5395</v>
      </c>
      <c r="D5" t="s">
        <v>2511</v>
      </c>
      <c r="E5">
        <v>1</v>
      </c>
    </row>
    <row r="6" spans="1:5">
      <c r="A6">
        <v>6</v>
      </c>
      <c r="B6" t="s">
        <v>5396</v>
      </c>
      <c r="C6" t="s">
        <v>5397</v>
      </c>
      <c r="D6" t="s">
        <v>2504</v>
      </c>
      <c r="E6">
        <v>8</v>
      </c>
    </row>
    <row r="7" spans="1:5">
      <c r="A7">
        <v>7</v>
      </c>
      <c r="B7" t="s">
        <v>5398</v>
      </c>
      <c r="C7" t="s">
        <v>5399</v>
      </c>
      <c r="D7" t="s">
        <v>2511</v>
      </c>
      <c r="E7">
        <v>6</v>
      </c>
    </row>
    <row r="8" spans="1:5">
      <c r="A8">
        <v>8</v>
      </c>
      <c r="B8" t="s">
        <v>5400</v>
      </c>
      <c r="C8" t="s">
        <v>5401</v>
      </c>
      <c r="D8" t="s">
        <v>2511</v>
      </c>
      <c r="E8">
        <v>32</v>
      </c>
    </row>
    <row r="9" spans="1:5">
      <c r="A9">
        <v>9</v>
      </c>
      <c r="B9" t="s">
        <v>5402</v>
      </c>
      <c r="C9" t="s">
        <v>5401</v>
      </c>
      <c r="D9" t="s">
        <v>2511</v>
      </c>
      <c r="E9">
        <v>32</v>
      </c>
    </row>
    <row r="10" spans="1:5">
      <c r="A10">
        <v>10</v>
      </c>
      <c r="B10" t="s">
        <v>5403</v>
      </c>
      <c r="C10" t="s">
        <v>5404</v>
      </c>
      <c r="D10" t="s">
        <v>2511</v>
      </c>
      <c r="E10">
        <v>15</v>
      </c>
    </row>
    <row r="11" spans="1:5">
      <c r="A11">
        <v>11</v>
      </c>
      <c r="B11" t="s">
        <v>5405</v>
      </c>
      <c r="C11" t="s">
        <v>5406</v>
      </c>
      <c r="D11" t="s">
        <v>2511</v>
      </c>
      <c r="E11">
        <v>8</v>
      </c>
    </row>
    <row r="12" spans="1:5">
      <c r="A12">
        <v>12</v>
      </c>
      <c r="B12" t="s">
        <v>5407</v>
      </c>
      <c r="C12" t="s">
        <v>5408</v>
      </c>
      <c r="D12" t="s">
        <v>2511</v>
      </c>
      <c r="E12">
        <v>32</v>
      </c>
    </row>
    <row r="13" spans="1:5">
      <c r="A13">
        <v>13</v>
      </c>
      <c r="B13" t="s">
        <v>5409</v>
      </c>
      <c r="C13" t="s">
        <v>5408</v>
      </c>
      <c r="D13" t="s">
        <v>2511</v>
      </c>
      <c r="E13">
        <v>32</v>
      </c>
    </row>
    <row r="14" spans="1:5">
      <c r="A14">
        <v>14</v>
      </c>
      <c r="B14" t="s">
        <v>5410</v>
      </c>
      <c r="C14" t="s">
        <v>5411</v>
      </c>
      <c r="D14" t="s">
        <v>2511</v>
      </c>
      <c r="E14">
        <v>15</v>
      </c>
    </row>
    <row r="15" spans="1:5">
      <c r="A15">
        <v>15</v>
      </c>
      <c r="B15" t="s">
        <v>5412</v>
      </c>
      <c r="C15" t="s">
        <v>5392</v>
      </c>
      <c r="D15" t="s">
        <v>2511</v>
      </c>
      <c r="E15">
        <v>12</v>
      </c>
    </row>
    <row r="16" spans="1:5">
      <c r="A16">
        <v>16</v>
      </c>
      <c r="B16" t="s">
        <v>5413</v>
      </c>
      <c r="C16" t="s">
        <v>3521</v>
      </c>
      <c r="D16" t="s">
        <v>2511</v>
      </c>
      <c r="E16">
        <v>10</v>
      </c>
    </row>
  </sheetData>
  <phoneticPr fontId="2"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sheetPr codeName="工作表244"/>
  <dimension ref="A1:F18"/>
  <sheetViews>
    <sheetView workbookViewId="0">
      <selection activeCell="H11" sqref="H1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6">
      <c r="A1">
        <v>1</v>
      </c>
      <c r="B1" t="s">
        <v>3563</v>
      </c>
      <c r="C1" t="s">
        <v>3564</v>
      </c>
      <c r="D1" t="s">
        <v>2511</v>
      </c>
      <c r="E1">
        <v>42</v>
      </c>
    </row>
    <row r="2" spans="1:6">
      <c r="A2">
        <v>2</v>
      </c>
      <c r="B2" t="s">
        <v>3089</v>
      </c>
      <c r="C2" t="s">
        <v>3560</v>
      </c>
      <c r="D2" t="s">
        <v>2511</v>
      </c>
      <c r="E2">
        <v>10</v>
      </c>
    </row>
    <row r="3" spans="1:6">
      <c r="A3">
        <v>3</v>
      </c>
      <c r="B3" t="s">
        <v>2514</v>
      </c>
      <c r="C3" t="s">
        <v>3576</v>
      </c>
      <c r="D3" t="s">
        <v>2504</v>
      </c>
      <c r="E3">
        <v>7</v>
      </c>
    </row>
    <row r="4" spans="1:6">
      <c r="A4">
        <v>4</v>
      </c>
      <c r="B4" t="s">
        <v>2637</v>
      </c>
      <c r="C4" t="s">
        <v>3731</v>
      </c>
      <c r="D4" t="s">
        <v>2504</v>
      </c>
      <c r="E4">
        <v>3</v>
      </c>
    </row>
    <row r="5" spans="1:6">
      <c r="A5">
        <v>5</v>
      </c>
      <c r="B5" t="s">
        <v>2639</v>
      </c>
      <c r="C5" t="s">
        <v>3732</v>
      </c>
      <c r="D5" t="s">
        <v>2504</v>
      </c>
      <c r="E5">
        <v>3</v>
      </c>
    </row>
    <row r="6" spans="1:6">
      <c r="A6">
        <v>6</v>
      </c>
      <c r="B6" t="s">
        <v>2966</v>
      </c>
      <c r="C6" t="s">
        <v>4140</v>
      </c>
      <c r="D6" t="s">
        <v>2504</v>
      </c>
      <c r="E6">
        <v>8</v>
      </c>
    </row>
    <row r="7" spans="1:6">
      <c r="A7">
        <v>7</v>
      </c>
      <c r="B7" t="s">
        <v>2969</v>
      </c>
      <c r="C7" t="s">
        <v>4142</v>
      </c>
      <c r="D7" t="s">
        <v>1940</v>
      </c>
      <c r="E7">
        <v>11</v>
      </c>
    </row>
    <row r="8" spans="1:6">
      <c r="A8">
        <v>8</v>
      </c>
      <c r="B8" t="s">
        <v>2962</v>
      </c>
      <c r="C8" t="s">
        <v>4139</v>
      </c>
      <c r="D8" t="s">
        <v>2504</v>
      </c>
      <c r="E8">
        <v>3</v>
      </c>
    </row>
    <row r="9" spans="1:6">
      <c r="A9">
        <v>9</v>
      </c>
      <c r="B9" t="s">
        <v>2973</v>
      </c>
      <c r="C9" t="s">
        <v>2974</v>
      </c>
      <c r="D9" t="s">
        <v>1940</v>
      </c>
      <c r="E9">
        <v>9</v>
      </c>
    </row>
    <row r="10" spans="1:6">
      <c r="A10">
        <v>10</v>
      </c>
      <c r="B10" t="s">
        <v>2987</v>
      </c>
      <c r="C10" t="s">
        <v>4148</v>
      </c>
      <c r="D10" t="s">
        <v>2504</v>
      </c>
      <c r="E10">
        <v>3</v>
      </c>
    </row>
    <row r="11" spans="1:6">
      <c r="A11">
        <v>11</v>
      </c>
      <c r="B11" t="s">
        <v>2968</v>
      </c>
      <c r="C11" t="s">
        <v>4141</v>
      </c>
      <c r="D11" t="s">
        <v>2504</v>
      </c>
      <c r="E11">
        <v>8</v>
      </c>
    </row>
    <row r="12" spans="1:6">
      <c r="A12">
        <v>12</v>
      </c>
      <c r="B12" t="s">
        <v>5414</v>
      </c>
      <c r="C12" t="s">
        <v>5415</v>
      </c>
      <c r="D12" t="s">
        <v>2504</v>
      </c>
      <c r="E12">
        <v>8</v>
      </c>
    </row>
    <row r="13" spans="1:6">
      <c r="A13">
        <v>13</v>
      </c>
      <c r="B13" t="s">
        <v>2835</v>
      </c>
      <c r="C13" t="s">
        <v>3737</v>
      </c>
      <c r="D13" t="s">
        <v>1940</v>
      </c>
      <c r="E13">
        <v>6</v>
      </c>
      <c r="F13">
        <v>4</v>
      </c>
    </row>
    <row r="14" spans="1:6">
      <c r="A14">
        <v>14</v>
      </c>
      <c r="B14" t="s">
        <v>2975</v>
      </c>
      <c r="C14" t="s">
        <v>3736</v>
      </c>
      <c r="D14" t="s">
        <v>2504</v>
      </c>
      <c r="E14">
        <v>8</v>
      </c>
    </row>
    <row r="15" spans="1:6">
      <c r="A15">
        <v>15</v>
      </c>
      <c r="B15" t="s">
        <v>2520</v>
      </c>
      <c r="C15" t="s">
        <v>3681</v>
      </c>
      <c r="D15" t="s">
        <v>2504</v>
      </c>
      <c r="E15">
        <v>8</v>
      </c>
    </row>
    <row r="16" spans="1:6">
      <c r="A16">
        <v>16</v>
      </c>
      <c r="B16" t="s">
        <v>3072</v>
      </c>
      <c r="C16" t="s">
        <v>4362</v>
      </c>
      <c r="D16" t="s">
        <v>1940</v>
      </c>
      <c r="E16">
        <v>11</v>
      </c>
    </row>
    <row r="17" spans="1:5">
      <c r="A17">
        <v>17</v>
      </c>
      <c r="B17" t="s">
        <v>4384</v>
      </c>
      <c r="C17" t="s">
        <v>4385</v>
      </c>
      <c r="D17" t="s">
        <v>2504</v>
      </c>
      <c r="E17">
        <v>8</v>
      </c>
    </row>
    <row r="18" spans="1:5">
      <c r="A18">
        <v>18</v>
      </c>
      <c r="B18" t="s">
        <v>2546</v>
      </c>
      <c r="C18" t="s">
        <v>3646</v>
      </c>
      <c r="D18" t="s">
        <v>1940</v>
      </c>
      <c r="E18">
        <v>7</v>
      </c>
    </row>
  </sheetData>
  <phoneticPr fontId="2"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sheetPr codeName="工作表245"/>
  <dimension ref="A1:E7"/>
  <sheetViews>
    <sheetView workbookViewId="0">
      <selection activeCell="H11" sqref="H11"/>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3556</v>
      </c>
      <c r="C1" t="s">
        <v>3094</v>
      </c>
      <c r="D1" t="s">
        <v>2511</v>
      </c>
      <c r="E1">
        <v>42</v>
      </c>
    </row>
    <row r="2" spans="1:5">
      <c r="A2">
        <v>2</v>
      </c>
      <c r="B2" t="s">
        <v>3520</v>
      </c>
      <c r="C2" t="s">
        <v>3090</v>
      </c>
      <c r="D2" t="s">
        <v>2511</v>
      </c>
      <c r="E2">
        <v>10</v>
      </c>
    </row>
    <row r="3" spans="1:5">
      <c r="A3">
        <v>3</v>
      </c>
      <c r="B3" t="s">
        <v>3450</v>
      </c>
      <c r="C3" t="s">
        <v>3758</v>
      </c>
      <c r="D3" t="s">
        <v>2504</v>
      </c>
      <c r="E3">
        <v>7</v>
      </c>
    </row>
    <row r="4" spans="1:5">
      <c r="A4">
        <v>4</v>
      </c>
      <c r="B4" t="s">
        <v>3452</v>
      </c>
      <c r="C4" t="s">
        <v>3759</v>
      </c>
      <c r="D4" t="s">
        <v>2504</v>
      </c>
      <c r="E4">
        <v>3</v>
      </c>
    </row>
    <row r="5" spans="1:5">
      <c r="A5">
        <v>5</v>
      </c>
      <c r="B5" t="s">
        <v>3760</v>
      </c>
      <c r="C5" t="s">
        <v>3761</v>
      </c>
      <c r="D5" t="s">
        <v>2504</v>
      </c>
      <c r="E5">
        <v>3</v>
      </c>
    </row>
    <row r="6" spans="1:5">
      <c r="A6">
        <v>6</v>
      </c>
      <c r="B6" t="s">
        <v>5416</v>
      </c>
      <c r="C6" t="s">
        <v>5417</v>
      </c>
      <c r="D6" t="s">
        <v>2504</v>
      </c>
      <c r="E6">
        <v>8</v>
      </c>
    </row>
    <row r="7" spans="1:5">
      <c r="A7">
        <v>7</v>
      </c>
      <c r="B7" t="s">
        <v>2546</v>
      </c>
      <c r="C7" t="s">
        <v>3646</v>
      </c>
      <c r="D7" t="s">
        <v>1940</v>
      </c>
      <c r="E7">
        <v>7</v>
      </c>
    </row>
  </sheetData>
  <phoneticPr fontId="2"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sheetPr codeName="工作表246"/>
  <dimension ref="A1:F11"/>
  <sheetViews>
    <sheetView workbookViewId="0">
      <selection activeCell="H11" sqref="H11"/>
    </sheetView>
  </sheetViews>
  <sheetFormatPr defaultRowHeight="16.2"/>
  <cols>
    <col min="1" max="1" width="3.44140625" bestFit="1" customWidth="1"/>
    <col min="2" max="2" width="16.109375" bestFit="1" customWidth="1"/>
    <col min="3" max="3" width="9.44140625" bestFit="1" customWidth="1"/>
    <col min="4" max="4" width="2.88671875" bestFit="1" customWidth="1"/>
    <col min="5" max="6" width="2.44140625" bestFit="1" customWidth="1"/>
  </cols>
  <sheetData>
    <row r="1" spans="1:6">
      <c r="A1">
        <v>1</v>
      </c>
      <c r="B1" t="s">
        <v>5418</v>
      </c>
      <c r="C1" t="s">
        <v>5419</v>
      </c>
      <c r="D1" t="s">
        <v>2504</v>
      </c>
      <c r="E1">
        <v>6</v>
      </c>
    </row>
    <row r="2" spans="1:6">
      <c r="A2">
        <v>2</v>
      </c>
      <c r="B2" t="s">
        <v>4386</v>
      </c>
      <c r="C2" t="s">
        <v>5420</v>
      </c>
      <c r="D2" t="s">
        <v>2504</v>
      </c>
      <c r="E2">
        <v>1</v>
      </c>
    </row>
    <row r="3" spans="1:6">
      <c r="A3">
        <v>3</v>
      </c>
      <c r="B3" t="s">
        <v>3450</v>
      </c>
      <c r="C3" t="s">
        <v>3758</v>
      </c>
      <c r="D3" t="s">
        <v>2504</v>
      </c>
      <c r="E3">
        <v>7</v>
      </c>
    </row>
    <row r="4" spans="1:6">
      <c r="A4">
        <v>4</v>
      </c>
      <c r="B4" t="s">
        <v>3452</v>
      </c>
      <c r="C4" t="s">
        <v>3759</v>
      </c>
      <c r="D4" t="s">
        <v>2504</v>
      </c>
      <c r="E4">
        <v>3</v>
      </c>
    </row>
    <row r="5" spans="1:6">
      <c r="A5">
        <v>5</v>
      </c>
      <c r="B5" t="s">
        <v>3760</v>
      </c>
      <c r="C5" t="s">
        <v>3761</v>
      </c>
      <c r="D5" t="s">
        <v>2504</v>
      </c>
      <c r="E5">
        <v>3</v>
      </c>
    </row>
    <row r="6" spans="1:6">
      <c r="A6">
        <v>6</v>
      </c>
      <c r="B6" t="s">
        <v>3762</v>
      </c>
      <c r="C6" t="s">
        <v>2834</v>
      </c>
      <c r="D6" t="s">
        <v>2504</v>
      </c>
      <c r="E6">
        <v>8</v>
      </c>
    </row>
    <row r="7" spans="1:6">
      <c r="A7">
        <v>7</v>
      </c>
      <c r="B7" t="s">
        <v>3763</v>
      </c>
      <c r="C7" t="s">
        <v>3764</v>
      </c>
      <c r="D7" t="s">
        <v>1940</v>
      </c>
      <c r="E7">
        <v>6</v>
      </c>
      <c r="F7">
        <v>4</v>
      </c>
    </row>
    <row r="8" spans="1:6">
      <c r="A8">
        <v>8</v>
      </c>
      <c r="B8" t="s">
        <v>5421</v>
      </c>
      <c r="C8" t="s">
        <v>5422</v>
      </c>
      <c r="D8" t="s">
        <v>2504</v>
      </c>
      <c r="E8">
        <v>6</v>
      </c>
      <c r="F8">
        <v>4</v>
      </c>
    </row>
    <row r="9" spans="1:6">
      <c r="A9">
        <v>9</v>
      </c>
      <c r="B9" t="s">
        <v>5423</v>
      </c>
      <c r="C9" t="s">
        <v>5424</v>
      </c>
      <c r="D9" t="s">
        <v>2511</v>
      </c>
      <c r="E9">
        <v>1</v>
      </c>
    </row>
    <row r="10" spans="1:6">
      <c r="A10">
        <v>10</v>
      </c>
      <c r="B10" t="s">
        <v>5425</v>
      </c>
      <c r="C10" t="s">
        <v>2712</v>
      </c>
      <c r="D10" t="s">
        <v>2504</v>
      </c>
      <c r="E10">
        <v>8</v>
      </c>
    </row>
    <row r="11" spans="1:6">
      <c r="A11">
        <v>11</v>
      </c>
      <c r="B11" t="s">
        <v>2546</v>
      </c>
      <c r="C11" t="s">
        <v>3646</v>
      </c>
      <c r="D11" t="s">
        <v>1940</v>
      </c>
      <c r="E11">
        <v>7</v>
      </c>
    </row>
  </sheetData>
  <phoneticPr fontId="2"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sheetPr codeName="工作表247"/>
  <dimension ref="A1:F8"/>
  <sheetViews>
    <sheetView workbookViewId="0">
      <selection activeCell="C7" sqref="C7"/>
    </sheetView>
  </sheetViews>
  <sheetFormatPr defaultRowHeight="16.2"/>
  <cols>
    <col min="1" max="1" width="2.44140625" bestFit="1" customWidth="1"/>
    <col min="2" max="2" width="16.109375" bestFit="1" customWidth="1"/>
    <col min="3" max="3" width="9.44140625" bestFit="1" customWidth="1"/>
    <col min="4" max="4" width="2.88671875" bestFit="1" customWidth="1"/>
    <col min="5" max="6" width="2.44140625" bestFit="1" customWidth="1"/>
  </cols>
  <sheetData>
    <row r="1" spans="1:6">
      <c r="A1">
        <v>1</v>
      </c>
      <c r="B1" t="s">
        <v>5418</v>
      </c>
      <c r="C1" t="s">
        <v>5419</v>
      </c>
      <c r="D1" t="s">
        <v>2504</v>
      </c>
      <c r="E1">
        <v>6</v>
      </c>
    </row>
    <row r="2" spans="1:6">
      <c r="A2">
        <v>2</v>
      </c>
      <c r="B2" t="s">
        <v>4386</v>
      </c>
      <c r="C2" t="s">
        <v>5420</v>
      </c>
      <c r="D2" t="s">
        <v>2504</v>
      </c>
      <c r="E2">
        <v>1</v>
      </c>
    </row>
    <row r="3" spans="1:6">
      <c r="A3">
        <v>3</v>
      </c>
      <c r="B3" t="s">
        <v>3450</v>
      </c>
      <c r="C3" t="s">
        <v>3758</v>
      </c>
      <c r="D3" t="s">
        <v>2504</v>
      </c>
      <c r="E3">
        <v>7</v>
      </c>
    </row>
    <row r="4" spans="1:6">
      <c r="A4">
        <v>4</v>
      </c>
      <c r="B4" t="s">
        <v>3452</v>
      </c>
      <c r="C4" t="s">
        <v>3759</v>
      </c>
      <c r="D4" t="s">
        <v>2504</v>
      </c>
      <c r="E4">
        <v>3</v>
      </c>
    </row>
    <row r="5" spans="1:6">
      <c r="A5">
        <v>5</v>
      </c>
      <c r="B5" t="s">
        <v>3760</v>
      </c>
      <c r="C5" t="s">
        <v>3761</v>
      </c>
      <c r="D5" t="s">
        <v>2504</v>
      </c>
      <c r="E5">
        <v>3</v>
      </c>
    </row>
    <row r="6" spans="1:6">
      <c r="A6">
        <v>6</v>
      </c>
      <c r="B6" t="s">
        <v>3762</v>
      </c>
      <c r="C6" t="s">
        <v>2834</v>
      </c>
      <c r="D6" t="s">
        <v>2504</v>
      </c>
      <c r="E6">
        <v>8</v>
      </c>
    </row>
    <row r="7" spans="1:6">
      <c r="A7">
        <v>7</v>
      </c>
      <c r="B7" t="s">
        <v>3763</v>
      </c>
      <c r="C7" t="s">
        <v>3764</v>
      </c>
      <c r="D7" t="s">
        <v>1940</v>
      </c>
      <c r="E7">
        <v>6</v>
      </c>
      <c r="F7">
        <v>4</v>
      </c>
    </row>
    <row r="8" spans="1:6">
      <c r="A8">
        <v>8</v>
      </c>
      <c r="B8" t="s">
        <v>2546</v>
      </c>
      <c r="C8" t="s">
        <v>3646</v>
      </c>
      <c r="D8" t="s">
        <v>1940</v>
      </c>
      <c r="E8">
        <v>7</v>
      </c>
    </row>
  </sheetData>
  <phoneticPr fontId="2"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sheetPr codeName="工作表248"/>
  <dimension ref="A1:F7"/>
  <sheetViews>
    <sheetView workbookViewId="0">
      <selection activeCell="F7" sqref="F7"/>
    </sheetView>
  </sheetViews>
  <sheetFormatPr defaultRowHeight="16.2"/>
  <cols>
    <col min="2" max="2" width="16.109375" bestFit="1" customWidth="1"/>
    <col min="3" max="3" width="21.21875" bestFit="1" customWidth="1"/>
  </cols>
  <sheetData>
    <row r="1" spans="1:6">
      <c r="A1">
        <v>1</v>
      </c>
      <c r="B1" t="s">
        <v>5426</v>
      </c>
      <c r="C1" t="s">
        <v>5427</v>
      </c>
      <c r="D1" t="s">
        <v>2511</v>
      </c>
      <c r="E1">
        <v>2</v>
      </c>
    </row>
    <row r="2" spans="1:6">
      <c r="A2">
        <v>2</v>
      </c>
      <c r="B2" t="s">
        <v>5428</v>
      </c>
      <c r="C2" t="s">
        <v>5429</v>
      </c>
      <c r="D2" t="s">
        <v>2511</v>
      </c>
      <c r="E2">
        <v>20</v>
      </c>
    </row>
    <row r="3" spans="1:6">
      <c r="A3">
        <v>3</v>
      </c>
      <c r="B3" t="s">
        <v>5430</v>
      </c>
      <c r="C3" t="s">
        <v>5431</v>
      </c>
      <c r="D3" t="s">
        <v>2504</v>
      </c>
      <c r="E3">
        <v>11</v>
      </c>
      <c r="F3">
        <v>2</v>
      </c>
    </row>
    <row r="4" spans="1:6">
      <c r="A4">
        <v>4</v>
      </c>
      <c r="B4" t="s">
        <v>5432</v>
      </c>
      <c r="C4" t="s">
        <v>5433</v>
      </c>
      <c r="D4" t="s">
        <v>2504</v>
      </c>
      <c r="E4">
        <v>11</v>
      </c>
      <c r="F4">
        <v>2</v>
      </c>
    </row>
    <row r="5" spans="1:6">
      <c r="A5">
        <v>5</v>
      </c>
      <c r="B5" t="s">
        <v>5434</v>
      </c>
      <c r="C5" t="s">
        <v>5435</v>
      </c>
      <c r="D5" t="s">
        <v>2504</v>
      </c>
      <c r="E5">
        <v>5</v>
      </c>
      <c r="F5">
        <v>2</v>
      </c>
    </row>
    <row r="6" spans="1:6">
      <c r="A6">
        <v>6</v>
      </c>
      <c r="B6" t="s">
        <v>5436</v>
      </c>
      <c r="C6" t="s">
        <v>5437</v>
      </c>
      <c r="D6" t="s">
        <v>2504</v>
      </c>
      <c r="E6">
        <v>5</v>
      </c>
      <c r="F6">
        <v>2</v>
      </c>
    </row>
    <row r="7" spans="1:6">
      <c r="A7">
        <v>7</v>
      </c>
      <c r="B7" t="s">
        <v>2546</v>
      </c>
      <c r="C7" t="s">
        <v>5438</v>
      </c>
      <c r="D7" t="s">
        <v>1940</v>
      </c>
      <c r="E7">
        <v>7</v>
      </c>
    </row>
  </sheetData>
  <phoneticPr fontId="2"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sheetPr codeName="工作表249"/>
  <dimension ref="A1:F7"/>
  <sheetViews>
    <sheetView workbookViewId="0">
      <selection activeCell="G18" sqref="F18:G18"/>
    </sheetView>
  </sheetViews>
  <sheetFormatPr defaultRowHeight="16.2"/>
  <cols>
    <col min="2" max="2" width="16.109375" bestFit="1" customWidth="1"/>
    <col min="3" max="3" width="21.21875" bestFit="1" customWidth="1"/>
  </cols>
  <sheetData>
    <row r="1" spans="1:6">
      <c r="A1">
        <v>1</v>
      </c>
      <c r="B1" t="s">
        <v>5426</v>
      </c>
      <c r="C1" t="s">
        <v>5427</v>
      </c>
      <c r="D1" t="s">
        <v>2511</v>
      </c>
      <c r="E1">
        <v>2</v>
      </c>
    </row>
    <row r="2" spans="1:6">
      <c r="A2">
        <v>2</v>
      </c>
      <c r="B2" t="s">
        <v>5428</v>
      </c>
      <c r="C2" t="s">
        <v>5429</v>
      </c>
      <c r="D2" t="s">
        <v>2511</v>
      </c>
      <c r="E2">
        <v>20</v>
      </c>
    </row>
    <row r="3" spans="1:6">
      <c r="A3">
        <v>3</v>
      </c>
      <c r="B3" t="s">
        <v>5430</v>
      </c>
      <c r="C3" t="s">
        <v>5431</v>
      </c>
      <c r="D3" t="s">
        <v>2504</v>
      </c>
      <c r="E3">
        <v>11</v>
      </c>
      <c r="F3">
        <v>2</v>
      </c>
    </row>
    <row r="4" spans="1:6">
      <c r="A4">
        <v>4</v>
      </c>
      <c r="B4" t="s">
        <v>5432</v>
      </c>
      <c r="C4" t="s">
        <v>5433</v>
      </c>
      <c r="D4" t="s">
        <v>2504</v>
      </c>
      <c r="E4">
        <v>11</v>
      </c>
      <c r="F4">
        <v>2</v>
      </c>
    </row>
    <row r="5" spans="1:6">
      <c r="A5">
        <v>5</v>
      </c>
      <c r="B5" t="s">
        <v>5434</v>
      </c>
      <c r="C5" t="s">
        <v>5435</v>
      </c>
      <c r="D5" t="s">
        <v>2504</v>
      </c>
      <c r="E5">
        <v>5</v>
      </c>
      <c r="F5">
        <v>2</v>
      </c>
    </row>
    <row r="6" spans="1:6">
      <c r="A6">
        <v>6</v>
      </c>
      <c r="B6" t="s">
        <v>5436</v>
      </c>
      <c r="C6" t="s">
        <v>5437</v>
      </c>
      <c r="D6" t="s">
        <v>2504</v>
      </c>
      <c r="E6">
        <v>5</v>
      </c>
      <c r="F6">
        <v>2</v>
      </c>
    </row>
    <row r="7" spans="1:6">
      <c r="A7">
        <v>7</v>
      </c>
      <c r="B7" t="s">
        <v>2546</v>
      </c>
      <c r="C7" t="s">
        <v>5438</v>
      </c>
      <c r="D7" t="s">
        <v>1940</v>
      </c>
      <c r="E7">
        <v>7</v>
      </c>
    </row>
  </sheetData>
  <phoneticPr fontId="2" type="noConversion"/>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sheetPr codeName="工作表250"/>
  <dimension ref="A1:F29"/>
  <sheetViews>
    <sheetView workbookViewId="0">
      <selection activeCell="B9" sqref="B9"/>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2582</v>
      </c>
      <c r="C1" t="s">
        <v>3662</v>
      </c>
      <c r="D1" t="s">
        <v>2504</v>
      </c>
      <c r="E1">
        <v>4</v>
      </c>
    </row>
    <row r="2" spans="1:5">
      <c r="A2">
        <v>2</v>
      </c>
      <c r="B2" t="s">
        <v>2514</v>
      </c>
      <c r="C2" t="s">
        <v>3576</v>
      </c>
      <c r="D2" t="s">
        <v>2504</v>
      </c>
      <c r="E2">
        <v>7</v>
      </c>
    </row>
    <row r="3" spans="1:5">
      <c r="A3">
        <v>3</v>
      </c>
      <c r="B3" t="s">
        <v>3563</v>
      </c>
      <c r="C3" t="s">
        <v>3564</v>
      </c>
      <c r="D3" t="s">
        <v>2511</v>
      </c>
      <c r="E3">
        <v>42</v>
      </c>
    </row>
    <row r="4" spans="1:5">
      <c r="A4">
        <v>4</v>
      </c>
      <c r="B4" t="s">
        <v>2637</v>
      </c>
      <c r="C4" t="s">
        <v>3731</v>
      </c>
      <c r="D4" t="s">
        <v>2504</v>
      </c>
      <c r="E4">
        <v>3</v>
      </c>
    </row>
    <row r="5" spans="1:5">
      <c r="A5">
        <v>5</v>
      </c>
      <c r="B5" t="s">
        <v>2639</v>
      </c>
      <c r="C5" t="s">
        <v>3732</v>
      </c>
      <c r="D5" t="s">
        <v>2504</v>
      </c>
      <c r="E5">
        <v>3</v>
      </c>
    </row>
    <row r="6" spans="1:5">
      <c r="A6">
        <v>6</v>
      </c>
      <c r="B6" t="s">
        <v>2966</v>
      </c>
      <c r="C6" t="s">
        <v>4140</v>
      </c>
      <c r="D6" t="s">
        <v>2504</v>
      </c>
      <c r="E6">
        <v>8</v>
      </c>
    </row>
    <row r="7" spans="1:5">
      <c r="A7">
        <v>7</v>
      </c>
      <c r="B7" t="s">
        <v>2969</v>
      </c>
      <c r="C7" t="s">
        <v>4142</v>
      </c>
      <c r="D7" t="s">
        <v>1940</v>
      </c>
      <c r="E7">
        <v>11</v>
      </c>
    </row>
    <row r="8" spans="1:5">
      <c r="A8">
        <v>8</v>
      </c>
      <c r="B8" t="s">
        <v>4155</v>
      </c>
      <c r="C8" t="s">
        <v>4156</v>
      </c>
      <c r="D8" t="s">
        <v>2511</v>
      </c>
      <c r="E8">
        <v>1</v>
      </c>
    </row>
    <row r="9" spans="1:5">
      <c r="A9">
        <v>9</v>
      </c>
      <c r="B9" t="s">
        <v>3011</v>
      </c>
      <c r="C9" t="s">
        <v>3012</v>
      </c>
      <c r="D9" t="s">
        <v>2511</v>
      </c>
      <c r="E9">
        <v>2</v>
      </c>
    </row>
    <row r="10" spans="1:5">
      <c r="A10">
        <v>10</v>
      </c>
      <c r="B10" t="s">
        <v>4977</v>
      </c>
      <c r="C10" t="s">
        <v>4099</v>
      </c>
      <c r="D10" t="s">
        <v>2511</v>
      </c>
      <c r="E10">
        <v>1</v>
      </c>
    </row>
    <row r="11" spans="1:5">
      <c r="A11">
        <v>11</v>
      </c>
      <c r="B11" t="s">
        <v>3283</v>
      </c>
      <c r="C11" t="s">
        <v>4026</v>
      </c>
      <c r="D11" t="s">
        <v>1940</v>
      </c>
      <c r="E11">
        <v>11</v>
      </c>
    </row>
    <row r="12" spans="1:5">
      <c r="A12">
        <v>12</v>
      </c>
      <c r="B12" t="s">
        <v>3185</v>
      </c>
      <c r="C12" t="s">
        <v>3579</v>
      </c>
      <c r="D12" t="s">
        <v>2511</v>
      </c>
      <c r="E12">
        <v>1</v>
      </c>
    </row>
    <row r="13" spans="1:5">
      <c r="A13">
        <v>13</v>
      </c>
      <c r="B13" t="s">
        <v>3580</v>
      </c>
      <c r="C13" t="s">
        <v>3581</v>
      </c>
      <c r="D13" t="s">
        <v>2511</v>
      </c>
      <c r="E13">
        <v>1</v>
      </c>
    </row>
    <row r="14" spans="1:5">
      <c r="A14">
        <v>14</v>
      </c>
      <c r="B14" t="s">
        <v>5439</v>
      </c>
      <c r="C14" t="s">
        <v>5440</v>
      </c>
      <c r="D14" t="s">
        <v>1940</v>
      </c>
      <c r="E14">
        <v>11</v>
      </c>
    </row>
    <row r="15" spans="1:5">
      <c r="A15">
        <v>15</v>
      </c>
      <c r="B15" t="s">
        <v>5441</v>
      </c>
      <c r="C15" t="s">
        <v>5442</v>
      </c>
      <c r="D15" t="s">
        <v>1940</v>
      </c>
      <c r="E15">
        <v>11</v>
      </c>
    </row>
    <row r="16" spans="1:5">
      <c r="A16">
        <v>16</v>
      </c>
      <c r="B16" t="s">
        <v>3089</v>
      </c>
      <c r="C16" t="s">
        <v>3560</v>
      </c>
      <c r="D16" t="s">
        <v>2511</v>
      </c>
      <c r="E16">
        <v>10</v>
      </c>
    </row>
    <row r="17" spans="1:6">
      <c r="A17">
        <v>17</v>
      </c>
      <c r="B17" t="s">
        <v>3762</v>
      </c>
      <c r="C17" t="s">
        <v>4792</v>
      </c>
      <c r="D17" t="s">
        <v>2504</v>
      </c>
      <c r="E17">
        <v>8</v>
      </c>
    </row>
    <row r="18" spans="1:6">
      <c r="A18">
        <v>18</v>
      </c>
      <c r="B18" t="s">
        <v>3763</v>
      </c>
      <c r="C18" t="s">
        <v>3737</v>
      </c>
      <c r="D18" t="s">
        <v>1940</v>
      </c>
      <c r="E18">
        <v>6</v>
      </c>
      <c r="F18">
        <v>4</v>
      </c>
    </row>
    <row r="19" spans="1:6">
      <c r="A19">
        <v>19</v>
      </c>
      <c r="B19" t="s">
        <v>4377</v>
      </c>
      <c r="C19" t="s">
        <v>4480</v>
      </c>
      <c r="D19" t="s">
        <v>2504</v>
      </c>
      <c r="E19">
        <v>2</v>
      </c>
    </row>
    <row r="20" spans="1:6">
      <c r="A20">
        <v>20</v>
      </c>
      <c r="B20" t="s">
        <v>4596</v>
      </c>
      <c r="C20" t="s">
        <v>5443</v>
      </c>
      <c r="D20" t="s">
        <v>2511</v>
      </c>
      <c r="E20">
        <v>8</v>
      </c>
    </row>
    <row r="21" spans="1:6">
      <c r="A21">
        <v>21</v>
      </c>
      <c r="B21" t="s">
        <v>4620</v>
      </c>
      <c r="C21" t="s">
        <v>4265</v>
      </c>
      <c r="D21" t="s">
        <v>2511</v>
      </c>
      <c r="E21">
        <v>58</v>
      </c>
    </row>
    <row r="22" spans="1:6">
      <c r="A22">
        <v>22</v>
      </c>
      <c r="B22" t="s">
        <v>5444</v>
      </c>
      <c r="C22" t="s">
        <v>4988</v>
      </c>
      <c r="D22" t="s">
        <v>2511</v>
      </c>
      <c r="E22">
        <v>1</v>
      </c>
    </row>
    <row r="23" spans="1:6">
      <c r="A23">
        <v>23</v>
      </c>
      <c r="B23" t="s">
        <v>4821</v>
      </c>
      <c r="C23" t="s">
        <v>5037</v>
      </c>
      <c r="D23" t="s">
        <v>2511</v>
      </c>
      <c r="E23">
        <v>6</v>
      </c>
    </row>
    <row r="24" spans="1:6">
      <c r="A24">
        <v>24</v>
      </c>
      <c r="B24" t="s">
        <v>4822</v>
      </c>
      <c r="C24" t="s">
        <v>5038</v>
      </c>
      <c r="D24" t="s">
        <v>2511</v>
      </c>
      <c r="E24">
        <v>8</v>
      </c>
    </row>
    <row r="25" spans="1:6">
      <c r="A25">
        <v>25</v>
      </c>
      <c r="B25" t="s">
        <v>5445</v>
      </c>
      <c r="C25" t="s">
        <v>5446</v>
      </c>
      <c r="D25" t="s">
        <v>2504</v>
      </c>
      <c r="E25">
        <v>5</v>
      </c>
      <c r="F25">
        <v>2</v>
      </c>
    </row>
    <row r="26" spans="1:6">
      <c r="A26">
        <v>26</v>
      </c>
      <c r="B26" t="s">
        <v>5447</v>
      </c>
      <c r="C26" t="s">
        <v>4037</v>
      </c>
      <c r="D26" t="s">
        <v>2504</v>
      </c>
      <c r="E26">
        <v>2</v>
      </c>
    </row>
    <row r="27" spans="1:6">
      <c r="A27">
        <v>27</v>
      </c>
      <c r="B27" t="s">
        <v>5448</v>
      </c>
      <c r="C27" t="s">
        <v>5449</v>
      </c>
      <c r="D27" t="s">
        <v>2504</v>
      </c>
      <c r="E27">
        <v>8</v>
      </c>
    </row>
    <row r="28" spans="1:6">
      <c r="A28">
        <v>28</v>
      </c>
      <c r="B28" t="s">
        <v>4591</v>
      </c>
      <c r="C28" t="s">
        <v>4049</v>
      </c>
      <c r="D28" t="s">
        <v>2504</v>
      </c>
      <c r="E28">
        <v>1</v>
      </c>
    </row>
    <row r="29" spans="1:6">
      <c r="A29">
        <v>29</v>
      </c>
      <c r="B29" t="s">
        <v>2546</v>
      </c>
      <c r="C29" t="s">
        <v>3680</v>
      </c>
      <c r="D29" t="s">
        <v>1940</v>
      </c>
      <c r="E29">
        <v>7</v>
      </c>
    </row>
  </sheetData>
  <phoneticPr fontId="2" type="noConversion"/>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sheetPr codeName="工作表251"/>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sheetPr codeName="工作表252"/>
  <dimension ref="A1:F24"/>
  <sheetViews>
    <sheetView workbookViewId="0">
      <selection activeCell="B8" sqref="B8"/>
    </sheetView>
  </sheetViews>
  <sheetFormatPr defaultRowHeight="16.2"/>
  <cols>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sheetPr codeName="工作表253"/>
  <dimension ref="A1:F24"/>
  <sheetViews>
    <sheetView workbookViewId="0">
      <selection activeCell="B8" sqref="B8"/>
    </sheetView>
  </sheetViews>
  <sheetFormatPr defaultRowHeight="16.2"/>
  <cols>
    <col min="3" max="3" width="13.8867187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sheetPr codeName="工作表254"/>
  <dimension ref="A1:F24"/>
  <sheetViews>
    <sheetView topLeftCell="A8"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sheetPr codeName="工作表255"/>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sheetPr codeName="工作表256"/>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sheetPr codeName="工作表257"/>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sheetPr codeName="工作表258"/>
  <dimension ref="A1:F24"/>
  <sheetViews>
    <sheetView workbookViewId="0">
      <selection activeCell="C2" sqref="C2"/>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pageSetup paperSize="9" orientation="portrait" horizontalDpi="300" verticalDpi="300" r:id="rId1"/>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sheetPr codeName="工作表259"/>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pageSetup paperSize="9" orientation="portrait" horizontalDpi="300" verticalDpi="300" r:id="rId1"/>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sheetPr codeName="工作表260"/>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sheetPr codeName="工作表261"/>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sheetPr codeName="工作表262"/>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sheetPr codeName="工作表263"/>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sheetPr codeName="工作表264"/>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sheetPr codeName="工作表265"/>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sheetPr codeName="工作表266"/>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sheetPr codeName="工作表267"/>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sheetPr codeName="工作表268"/>
  <dimension ref="A1:F29"/>
  <sheetViews>
    <sheetView workbookViewId="0">
      <selection activeCell="B9" sqref="B9"/>
    </sheetView>
  </sheetViews>
  <sheetFormatPr defaultRowHeight="16.2"/>
  <cols>
    <col min="3" max="3" width="13.88671875" bestFit="1" customWidth="1"/>
    <col min="4" max="4" width="2.88671875" bestFit="1" customWidth="1"/>
  </cols>
  <sheetData>
    <row r="1" spans="1:5">
      <c r="A1">
        <v>1</v>
      </c>
      <c r="B1" t="s">
        <v>2582</v>
      </c>
      <c r="C1" t="s">
        <v>3662</v>
      </c>
      <c r="D1" t="s">
        <v>2504</v>
      </c>
      <c r="E1">
        <v>4</v>
      </c>
    </row>
    <row r="2" spans="1:5">
      <c r="A2">
        <v>2</v>
      </c>
      <c r="B2" t="s">
        <v>2514</v>
      </c>
      <c r="C2" t="s">
        <v>3576</v>
      </c>
      <c r="D2" t="s">
        <v>2504</v>
      </c>
      <c r="E2">
        <v>7</v>
      </c>
    </row>
    <row r="3" spans="1:5">
      <c r="A3">
        <v>3</v>
      </c>
      <c r="B3" t="s">
        <v>3563</v>
      </c>
      <c r="C3" t="s">
        <v>3564</v>
      </c>
      <c r="D3" t="s">
        <v>2511</v>
      </c>
      <c r="E3">
        <v>42</v>
      </c>
    </row>
    <row r="4" spans="1:5">
      <c r="A4">
        <v>4</v>
      </c>
      <c r="B4" t="s">
        <v>2637</v>
      </c>
      <c r="C4" t="s">
        <v>3731</v>
      </c>
      <c r="D4" t="s">
        <v>2504</v>
      </c>
      <c r="E4">
        <v>3</v>
      </c>
    </row>
    <row r="5" spans="1:5">
      <c r="A5">
        <v>5</v>
      </c>
      <c r="B5" t="s">
        <v>2639</v>
      </c>
      <c r="C5" t="s">
        <v>3732</v>
      </c>
      <c r="D5" t="s">
        <v>2504</v>
      </c>
      <c r="E5">
        <v>3</v>
      </c>
    </row>
    <row r="6" spans="1:5">
      <c r="A6">
        <v>6</v>
      </c>
      <c r="B6" t="s">
        <v>2966</v>
      </c>
      <c r="C6" t="s">
        <v>4140</v>
      </c>
      <c r="D6" t="s">
        <v>2504</v>
      </c>
      <c r="E6">
        <v>8</v>
      </c>
    </row>
    <row r="7" spans="1:5">
      <c r="A7">
        <v>7</v>
      </c>
      <c r="B7" t="s">
        <v>2969</v>
      </c>
      <c r="C7" t="s">
        <v>4142</v>
      </c>
      <c r="D7" t="s">
        <v>1940</v>
      </c>
      <c r="E7">
        <v>11</v>
      </c>
    </row>
    <row r="8" spans="1:5">
      <c r="A8">
        <v>8</v>
      </c>
      <c r="B8" t="s">
        <v>4155</v>
      </c>
      <c r="C8" t="s">
        <v>4156</v>
      </c>
      <c r="D8" t="s">
        <v>2511</v>
      </c>
      <c r="E8">
        <v>1</v>
      </c>
    </row>
    <row r="9" spans="1:5">
      <c r="A9">
        <v>9</v>
      </c>
      <c r="B9" t="s">
        <v>3011</v>
      </c>
      <c r="C9" t="s">
        <v>3012</v>
      </c>
      <c r="D9" t="s">
        <v>2511</v>
      </c>
      <c r="E9">
        <v>2</v>
      </c>
    </row>
    <row r="10" spans="1:5">
      <c r="A10">
        <v>10</v>
      </c>
      <c r="B10" t="s">
        <v>4977</v>
      </c>
      <c r="C10" t="s">
        <v>4099</v>
      </c>
      <c r="D10" t="s">
        <v>2511</v>
      </c>
      <c r="E10">
        <v>1</v>
      </c>
    </row>
    <row r="11" spans="1:5">
      <c r="A11">
        <v>11</v>
      </c>
      <c r="B11" t="s">
        <v>3283</v>
      </c>
      <c r="C11" t="s">
        <v>4026</v>
      </c>
      <c r="D11" t="s">
        <v>1940</v>
      </c>
      <c r="E11">
        <v>11</v>
      </c>
    </row>
    <row r="12" spans="1:5">
      <c r="A12">
        <v>12</v>
      </c>
      <c r="B12" t="s">
        <v>3185</v>
      </c>
      <c r="C12" t="s">
        <v>3579</v>
      </c>
      <c r="D12" t="s">
        <v>2511</v>
      </c>
      <c r="E12">
        <v>1</v>
      </c>
    </row>
    <row r="13" spans="1:5">
      <c r="A13">
        <v>13</v>
      </c>
      <c r="B13" t="s">
        <v>3580</v>
      </c>
      <c r="C13" t="s">
        <v>3581</v>
      </c>
      <c r="D13" t="s">
        <v>2511</v>
      </c>
      <c r="E13">
        <v>1</v>
      </c>
    </row>
    <row r="14" spans="1:5">
      <c r="A14">
        <v>14</v>
      </c>
      <c r="B14" t="s">
        <v>5439</v>
      </c>
      <c r="C14" t="s">
        <v>5440</v>
      </c>
      <c r="D14" t="s">
        <v>1940</v>
      </c>
      <c r="E14">
        <v>11</v>
      </c>
    </row>
    <row r="15" spans="1:5">
      <c r="A15">
        <v>15</v>
      </c>
      <c r="B15" t="s">
        <v>5441</v>
      </c>
      <c r="C15" t="s">
        <v>5442</v>
      </c>
      <c r="D15" t="s">
        <v>1940</v>
      </c>
      <c r="E15">
        <v>11</v>
      </c>
    </row>
    <row r="16" spans="1:5">
      <c r="A16">
        <v>16</v>
      </c>
      <c r="B16" t="s">
        <v>3089</v>
      </c>
      <c r="C16" t="s">
        <v>3560</v>
      </c>
      <c r="D16" t="s">
        <v>2511</v>
      </c>
      <c r="E16">
        <v>10</v>
      </c>
    </row>
    <row r="17" spans="1:6">
      <c r="A17">
        <v>17</v>
      </c>
      <c r="B17" t="s">
        <v>3762</v>
      </c>
      <c r="C17" t="s">
        <v>4792</v>
      </c>
      <c r="D17" t="s">
        <v>2504</v>
      </c>
      <c r="E17">
        <v>8</v>
      </c>
    </row>
    <row r="18" spans="1:6">
      <c r="A18">
        <v>18</v>
      </c>
      <c r="B18" t="s">
        <v>3763</v>
      </c>
      <c r="C18" t="s">
        <v>3737</v>
      </c>
      <c r="D18" t="s">
        <v>1940</v>
      </c>
      <c r="E18">
        <v>6</v>
      </c>
      <c r="F18">
        <v>4</v>
      </c>
    </row>
    <row r="19" spans="1:6">
      <c r="A19">
        <v>19</v>
      </c>
      <c r="B19" t="s">
        <v>4377</v>
      </c>
      <c r="C19" t="s">
        <v>4480</v>
      </c>
      <c r="D19" t="s">
        <v>2504</v>
      </c>
      <c r="E19">
        <v>2</v>
      </c>
    </row>
    <row r="20" spans="1:6">
      <c r="A20">
        <v>20</v>
      </c>
      <c r="B20" t="s">
        <v>4596</v>
      </c>
      <c r="C20" t="s">
        <v>5443</v>
      </c>
      <c r="D20" t="s">
        <v>2511</v>
      </c>
      <c r="E20">
        <v>8</v>
      </c>
    </row>
    <row r="21" spans="1:6">
      <c r="A21">
        <v>21</v>
      </c>
      <c r="B21" t="s">
        <v>4620</v>
      </c>
      <c r="C21" t="s">
        <v>4265</v>
      </c>
      <c r="D21" t="s">
        <v>2511</v>
      </c>
      <c r="E21">
        <v>58</v>
      </c>
    </row>
    <row r="22" spans="1:6">
      <c r="A22">
        <v>22</v>
      </c>
      <c r="B22" t="s">
        <v>5444</v>
      </c>
      <c r="C22" t="s">
        <v>4988</v>
      </c>
      <c r="D22" t="s">
        <v>2511</v>
      </c>
      <c r="E22">
        <v>1</v>
      </c>
    </row>
    <row r="23" spans="1:6">
      <c r="A23">
        <v>23</v>
      </c>
      <c r="B23" t="s">
        <v>4821</v>
      </c>
      <c r="C23" t="s">
        <v>5037</v>
      </c>
      <c r="D23" t="s">
        <v>2511</v>
      </c>
      <c r="E23">
        <v>6</v>
      </c>
    </row>
    <row r="24" spans="1:6">
      <c r="A24">
        <v>24</v>
      </c>
      <c r="B24" t="s">
        <v>4822</v>
      </c>
      <c r="C24" t="s">
        <v>5038</v>
      </c>
      <c r="D24" t="s">
        <v>2511</v>
      </c>
      <c r="E24">
        <v>8</v>
      </c>
    </row>
    <row r="25" spans="1:6">
      <c r="A25">
        <v>25</v>
      </c>
      <c r="B25" t="s">
        <v>5445</v>
      </c>
      <c r="C25" t="s">
        <v>5446</v>
      </c>
      <c r="D25" t="s">
        <v>2504</v>
      </c>
      <c r="E25">
        <v>5</v>
      </c>
      <c r="F25">
        <v>2</v>
      </c>
    </row>
    <row r="26" spans="1:6">
      <c r="A26">
        <v>26</v>
      </c>
      <c r="B26" t="s">
        <v>5447</v>
      </c>
      <c r="C26" t="s">
        <v>4037</v>
      </c>
      <c r="D26" t="s">
        <v>2504</v>
      </c>
      <c r="E26">
        <v>2</v>
      </c>
    </row>
    <row r="27" spans="1:6">
      <c r="A27">
        <v>27</v>
      </c>
      <c r="B27" t="s">
        <v>5448</v>
      </c>
      <c r="C27" t="s">
        <v>5449</v>
      </c>
      <c r="D27" t="s">
        <v>2504</v>
      </c>
      <c r="E27">
        <v>8</v>
      </c>
    </row>
    <row r="28" spans="1:6">
      <c r="A28">
        <v>28</v>
      </c>
      <c r="B28" t="s">
        <v>4591</v>
      </c>
      <c r="C28" t="s">
        <v>4049</v>
      </c>
      <c r="D28" t="s">
        <v>2504</v>
      </c>
      <c r="E28">
        <v>1</v>
      </c>
    </row>
    <row r="29" spans="1:6">
      <c r="A29">
        <v>29</v>
      </c>
      <c r="B29" t="s">
        <v>2546</v>
      </c>
      <c r="C29" t="s">
        <v>3680</v>
      </c>
      <c r="D29" t="s">
        <v>1940</v>
      </c>
      <c r="E29">
        <v>7</v>
      </c>
    </row>
  </sheetData>
  <phoneticPr fontId="2" type="noConversion"/>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sheetPr codeName="工作表269"/>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sheetPr codeName="工作表270"/>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sheetPr codeName="工作表271"/>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sheetPr codeName="工作表272"/>
  <dimension ref="A1:F24"/>
  <sheetViews>
    <sheetView workbookViewId="0">
      <selection activeCell="B8" sqref="B8"/>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5">
      <c r="A1">
        <v>1</v>
      </c>
      <c r="B1" t="s">
        <v>2514</v>
      </c>
      <c r="C1" t="s">
        <v>3576</v>
      </c>
      <c r="D1" t="s">
        <v>2504</v>
      </c>
      <c r="E1">
        <v>7</v>
      </c>
    </row>
    <row r="2" spans="1:5">
      <c r="A2">
        <v>2</v>
      </c>
      <c r="B2" t="s">
        <v>3563</v>
      </c>
      <c r="C2" t="s">
        <v>3564</v>
      </c>
      <c r="D2" t="s">
        <v>2511</v>
      </c>
      <c r="E2">
        <v>42</v>
      </c>
    </row>
    <row r="3" spans="1:5">
      <c r="A3">
        <v>3</v>
      </c>
      <c r="B3" t="s">
        <v>2637</v>
      </c>
      <c r="C3" t="s">
        <v>3731</v>
      </c>
      <c r="D3" t="s">
        <v>2504</v>
      </c>
      <c r="E3">
        <v>3</v>
      </c>
    </row>
    <row r="4" spans="1:5">
      <c r="A4">
        <v>4</v>
      </c>
      <c r="B4" t="s">
        <v>2639</v>
      </c>
      <c r="C4" t="s">
        <v>3732</v>
      </c>
      <c r="D4" t="s">
        <v>2504</v>
      </c>
      <c r="E4">
        <v>3</v>
      </c>
    </row>
    <row r="5" spans="1:5">
      <c r="A5">
        <v>5</v>
      </c>
      <c r="B5" t="s">
        <v>2966</v>
      </c>
      <c r="C5" t="s">
        <v>4140</v>
      </c>
      <c r="D5" t="s">
        <v>2504</v>
      </c>
      <c r="E5">
        <v>8</v>
      </c>
    </row>
    <row r="6" spans="1:5">
      <c r="A6">
        <v>6</v>
      </c>
      <c r="B6" t="s">
        <v>2969</v>
      </c>
      <c r="C6" t="s">
        <v>4142</v>
      </c>
      <c r="D6" t="s">
        <v>1940</v>
      </c>
      <c r="E6">
        <v>11</v>
      </c>
    </row>
    <row r="7" spans="1:5">
      <c r="A7">
        <v>7</v>
      </c>
      <c r="B7" t="s">
        <v>4155</v>
      </c>
      <c r="C7" t="s">
        <v>4156</v>
      </c>
      <c r="D7" t="s">
        <v>2511</v>
      </c>
      <c r="E7">
        <v>1</v>
      </c>
    </row>
    <row r="8" spans="1:5">
      <c r="A8">
        <v>8</v>
      </c>
      <c r="B8" t="s">
        <v>3011</v>
      </c>
      <c r="C8" t="s">
        <v>3012</v>
      </c>
      <c r="D8" t="s">
        <v>2511</v>
      </c>
      <c r="E8">
        <v>2</v>
      </c>
    </row>
    <row r="9" spans="1:5">
      <c r="A9">
        <v>9</v>
      </c>
      <c r="B9" t="s">
        <v>4977</v>
      </c>
      <c r="C9" t="s">
        <v>4099</v>
      </c>
      <c r="D9" t="s">
        <v>2511</v>
      </c>
      <c r="E9">
        <v>1</v>
      </c>
    </row>
    <row r="10" spans="1:5">
      <c r="A10">
        <v>10</v>
      </c>
      <c r="B10" t="s">
        <v>3283</v>
      </c>
      <c r="C10" t="s">
        <v>4026</v>
      </c>
      <c r="D10" t="s">
        <v>1940</v>
      </c>
      <c r="E10">
        <v>11</v>
      </c>
    </row>
    <row r="11" spans="1:5">
      <c r="A11">
        <v>11</v>
      </c>
      <c r="B11" t="s">
        <v>3185</v>
      </c>
      <c r="C11" t="s">
        <v>3579</v>
      </c>
      <c r="D11" t="s">
        <v>2511</v>
      </c>
      <c r="E11">
        <v>1</v>
      </c>
    </row>
    <row r="12" spans="1:5">
      <c r="A12">
        <v>12</v>
      </c>
      <c r="B12" t="s">
        <v>3580</v>
      </c>
      <c r="C12" t="s">
        <v>3581</v>
      </c>
      <c r="D12" t="s">
        <v>2511</v>
      </c>
      <c r="E12">
        <v>1</v>
      </c>
    </row>
    <row r="13" spans="1:5">
      <c r="A13">
        <v>13</v>
      </c>
      <c r="B13" t="s">
        <v>5439</v>
      </c>
      <c r="C13" t="s">
        <v>5440</v>
      </c>
      <c r="D13" t="s">
        <v>1940</v>
      </c>
      <c r="E13">
        <v>11</v>
      </c>
    </row>
    <row r="14" spans="1:5">
      <c r="A14">
        <v>14</v>
      </c>
      <c r="B14" t="s">
        <v>5441</v>
      </c>
      <c r="C14" t="s">
        <v>5442</v>
      </c>
      <c r="D14" t="s">
        <v>1940</v>
      </c>
      <c r="E14">
        <v>11</v>
      </c>
    </row>
    <row r="15" spans="1:5">
      <c r="A15">
        <v>15</v>
      </c>
      <c r="B15" t="s">
        <v>3089</v>
      </c>
      <c r="C15" t="s">
        <v>3560</v>
      </c>
      <c r="D15" t="s">
        <v>2511</v>
      </c>
      <c r="E15">
        <v>10</v>
      </c>
    </row>
    <row r="16" spans="1:5">
      <c r="A16">
        <v>16</v>
      </c>
      <c r="B16" t="s">
        <v>2833</v>
      </c>
      <c r="C16" t="s">
        <v>4792</v>
      </c>
      <c r="D16" t="s">
        <v>2504</v>
      </c>
      <c r="E16">
        <v>8</v>
      </c>
    </row>
    <row r="17" spans="1:6">
      <c r="A17">
        <v>17</v>
      </c>
      <c r="B17" t="s">
        <v>3763</v>
      </c>
      <c r="C17" t="s">
        <v>5450</v>
      </c>
      <c r="D17" t="s">
        <v>1940</v>
      </c>
      <c r="E17">
        <v>6</v>
      </c>
      <c r="F17">
        <v>4</v>
      </c>
    </row>
    <row r="18" spans="1:6">
      <c r="A18">
        <v>18</v>
      </c>
      <c r="B18" t="s">
        <v>4377</v>
      </c>
      <c r="C18" t="s">
        <v>4843</v>
      </c>
      <c r="D18" t="s">
        <v>2504</v>
      </c>
      <c r="E18">
        <v>2</v>
      </c>
    </row>
    <row r="19" spans="1:6">
      <c r="A19">
        <v>19</v>
      </c>
      <c r="B19" t="s">
        <v>4596</v>
      </c>
      <c r="C19" t="s">
        <v>4844</v>
      </c>
      <c r="D19" t="s">
        <v>2511</v>
      </c>
      <c r="E19">
        <v>8</v>
      </c>
    </row>
    <row r="20" spans="1:6">
      <c r="A20">
        <v>20</v>
      </c>
      <c r="B20" t="s">
        <v>4620</v>
      </c>
      <c r="C20" t="s">
        <v>5451</v>
      </c>
      <c r="D20" t="s">
        <v>2511</v>
      </c>
      <c r="E20">
        <v>58</v>
      </c>
    </row>
    <row r="21" spans="1:6">
      <c r="A21">
        <v>21</v>
      </c>
      <c r="B21" t="s">
        <v>5444</v>
      </c>
      <c r="C21" t="s">
        <v>5452</v>
      </c>
      <c r="D21" t="s">
        <v>2511</v>
      </c>
      <c r="E21">
        <v>1</v>
      </c>
    </row>
    <row r="22" spans="1:6">
      <c r="A22">
        <v>22</v>
      </c>
      <c r="B22" t="s">
        <v>5445</v>
      </c>
      <c r="C22" t="s">
        <v>5453</v>
      </c>
      <c r="D22" t="s">
        <v>2504</v>
      </c>
      <c r="E22">
        <v>5</v>
      </c>
      <c r="F22">
        <v>2</v>
      </c>
    </row>
    <row r="23" spans="1:6">
      <c r="A23">
        <v>23</v>
      </c>
      <c r="B23" t="s">
        <v>4591</v>
      </c>
      <c r="C23" t="s">
        <v>5454</v>
      </c>
      <c r="D23" t="s">
        <v>2504</v>
      </c>
      <c r="E23">
        <v>1</v>
      </c>
    </row>
    <row r="24" spans="1:6">
      <c r="A24">
        <v>24</v>
      </c>
      <c r="B24" t="s">
        <v>2546</v>
      </c>
      <c r="C24" t="s">
        <v>3494</v>
      </c>
      <c r="D24" t="s">
        <v>1940</v>
      </c>
      <c r="E24">
        <v>7</v>
      </c>
    </row>
  </sheetData>
  <phoneticPr fontId="2" type="noConversion"/>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sheetPr codeName="工作表273"/>
  <dimension ref="A1:E36"/>
  <sheetViews>
    <sheetView workbookViewId="0">
      <selection activeCell="H11" sqref="H11"/>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2713</v>
      </c>
      <c r="C1" t="s">
        <v>4245</v>
      </c>
      <c r="D1" t="s">
        <v>2504</v>
      </c>
      <c r="E1">
        <v>1</v>
      </c>
    </row>
    <row r="2" spans="1:5">
      <c r="A2">
        <v>2</v>
      </c>
      <c r="B2" t="s">
        <v>2715</v>
      </c>
      <c r="C2" t="s">
        <v>4246</v>
      </c>
      <c r="D2" t="s">
        <v>2504</v>
      </c>
      <c r="E2">
        <v>2</v>
      </c>
    </row>
    <row r="3" spans="1:5">
      <c r="A3">
        <v>3</v>
      </c>
      <c r="B3" t="s">
        <v>2717</v>
      </c>
      <c r="C3" t="s">
        <v>4247</v>
      </c>
      <c r="D3" t="s">
        <v>2504</v>
      </c>
      <c r="E3">
        <v>7</v>
      </c>
    </row>
    <row r="4" spans="1:5">
      <c r="A4">
        <v>4</v>
      </c>
      <c r="B4" t="s">
        <v>3281</v>
      </c>
      <c r="C4" t="s">
        <v>4843</v>
      </c>
      <c r="D4" t="s">
        <v>2504</v>
      </c>
      <c r="E4">
        <v>2</v>
      </c>
    </row>
    <row r="5" spans="1:5">
      <c r="A5">
        <v>5</v>
      </c>
      <c r="B5" t="s">
        <v>3283</v>
      </c>
      <c r="C5" t="s">
        <v>4574</v>
      </c>
      <c r="D5" t="s">
        <v>1940</v>
      </c>
      <c r="E5">
        <v>11</v>
      </c>
    </row>
    <row r="6" spans="1:5">
      <c r="A6">
        <v>6</v>
      </c>
      <c r="B6" t="s">
        <v>2514</v>
      </c>
      <c r="C6" t="s">
        <v>3479</v>
      </c>
      <c r="D6" t="s">
        <v>2504</v>
      </c>
      <c r="E6">
        <v>7</v>
      </c>
    </row>
    <row r="7" spans="1:5">
      <c r="A7">
        <v>7</v>
      </c>
      <c r="B7" t="s">
        <v>2637</v>
      </c>
      <c r="C7" t="s">
        <v>3889</v>
      </c>
      <c r="D7" t="s">
        <v>2504</v>
      </c>
      <c r="E7">
        <v>3</v>
      </c>
    </row>
    <row r="8" spans="1:5">
      <c r="A8">
        <v>8</v>
      </c>
      <c r="B8" t="s">
        <v>2891</v>
      </c>
      <c r="C8" t="s">
        <v>2892</v>
      </c>
      <c r="D8" t="s">
        <v>2504</v>
      </c>
      <c r="E8">
        <v>1</v>
      </c>
    </row>
    <row r="9" spans="1:5">
      <c r="A9">
        <v>9</v>
      </c>
      <c r="B9" t="s">
        <v>3089</v>
      </c>
      <c r="C9" t="s">
        <v>4232</v>
      </c>
      <c r="D9" t="s">
        <v>2511</v>
      </c>
      <c r="E9">
        <v>10</v>
      </c>
    </row>
    <row r="10" spans="1:5">
      <c r="A10">
        <v>10</v>
      </c>
      <c r="B10" t="s">
        <v>3285</v>
      </c>
      <c r="C10" t="s">
        <v>5455</v>
      </c>
      <c r="D10" t="s">
        <v>2511</v>
      </c>
      <c r="E10">
        <v>10</v>
      </c>
    </row>
    <row r="11" spans="1:5">
      <c r="A11">
        <v>11</v>
      </c>
      <c r="B11" t="s">
        <v>3287</v>
      </c>
      <c r="C11" t="s">
        <v>5456</v>
      </c>
      <c r="D11" t="s">
        <v>2511</v>
      </c>
      <c r="E11">
        <v>10</v>
      </c>
    </row>
    <row r="12" spans="1:5">
      <c r="A12">
        <v>12</v>
      </c>
      <c r="B12" t="s">
        <v>3289</v>
      </c>
      <c r="C12" t="s">
        <v>5457</v>
      </c>
      <c r="D12" t="s">
        <v>2511</v>
      </c>
      <c r="E12">
        <v>20</v>
      </c>
    </row>
    <row r="13" spans="1:5">
      <c r="A13">
        <v>13</v>
      </c>
      <c r="B13" t="s">
        <v>3291</v>
      </c>
      <c r="C13" t="s">
        <v>5458</v>
      </c>
      <c r="D13" t="s">
        <v>2511</v>
      </c>
      <c r="E13">
        <v>10</v>
      </c>
    </row>
    <row r="14" spans="1:5">
      <c r="A14">
        <v>14</v>
      </c>
      <c r="B14" t="s">
        <v>3293</v>
      </c>
      <c r="C14" t="s">
        <v>5459</v>
      </c>
      <c r="D14" t="s">
        <v>2511</v>
      </c>
      <c r="E14">
        <v>20</v>
      </c>
    </row>
    <row r="15" spans="1:5">
      <c r="A15">
        <v>15</v>
      </c>
      <c r="B15" t="s">
        <v>3295</v>
      </c>
      <c r="C15" t="s">
        <v>5460</v>
      </c>
      <c r="D15" t="s">
        <v>2511</v>
      </c>
      <c r="E15">
        <v>10</v>
      </c>
    </row>
    <row r="16" spans="1:5">
      <c r="A16">
        <v>16</v>
      </c>
      <c r="B16" t="s">
        <v>3297</v>
      </c>
      <c r="C16" t="s">
        <v>5461</v>
      </c>
      <c r="D16" t="s">
        <v>2511</v>
      </c>
      <c r="E16">
        <v>10</v>
      </c>
    </row>
    <row r="17" spans="1:5">
      <c r="A17">
        <v>17</v>
      </c>
      <c r="B17" t="s">
        <v>3299</v>
      </c>
      <c r="C17" t="s">
        <v>5462</v>
      </c>
      <c r="D17" t="s">
        <v>2504</v>
      </c>
      <c r="E17">
        <v>1</v>
      </c>
    </row>
    <row r="18" spans="1:5">
      <c r="A18">
        <v>18</v>
      </c>
      <c r="B18" t="s">
        <v>3301</v>
      </c>
      <c r="C18" t="s">
        <v>5463</v>
      </c>
      <c r="D18" t="s">
        <v>2504</v>
      </c>
      <c r="E18">
        <v>1</v>
      </c>
    </row>
    <row r="19" spans="1:5">
      <c r="A19">
        <v>19</v>
      </c>
      <c r="B19" t="s">
        <v>3303</v>
      </c>
      <c r="C19" t="s">
        <v>5464</v>
      </c>
      <c r="D19" t="s">
        <v>2504</v>
      </c>
      <c r="E19">
        <v>8</v>
      </c>
    </row>
    <row r="20" spans="1:5">
      <c r="A20">
        <v>20</v>
      </c>
      <c r="B20" t="s">
        <v>3305</v>
      </c>
      <c r="C20" t="s">
        <v>5465</v>
      </c>
      <c r="D20" t="s">
        <v>2504</v>
      </c>
      <c r="E20">
        <v>6</v>
      </c>
    </row>
    <row r="21" spans="1:5">
      <c r="A21">
        <v>21</v>
      </c>
      <c r="B21" t="s">
        <v>3307</v>
      </c>
      <c r="C21" t="s">
        <v>5466</v>
      </c>
      <c r="D21" t="s">
        <v>2504</v>
      </c>
      <c r="E21">
        <v>2</v>
      </c>
    </row>
    <row r="22" spans="1:5">
      <c r="A22">
        <v>22</v>
      </c>
      <c r="B22" t="s">
        <v>3309</v>
      </c>
      <c r="C22" t="s">
        <v>5467</v>
      </c>
      <c r="D22" t="s">
        <v>2511</v>
      </c>
      <c r="E22">
        <v>50</v>
      </c>
    </row>
    <row r="23" spans="1:5">
      <c r="A23">
        <v>23</v>
      </c>
      <c r="B23" t="s">
        <v>3311</v>
      </c>
      <c r="C23" t="s">
        <v>5468</v>
      </c>
      <c r="D23" t="s">
        <v>2504</v>
      </c>
      <c r="E23">
        <v>2</v>
      </c>
    </row>
    <row r="24" spans="1:5">
      <c r="A24">
        <v>24</v>
      </c>
      <c r="B24" t="s">
        <v>3313</v>
      </c>
      <c r="C24" t="s">
        <v>5469</v>
      </c>
      <c r="D24" t="s">
        <v>2504</v>
      </c>
      <c r="E24">
        <v>11</v>
      </c>
    </row>
    <row r="25" spans="1:5">
      <c r="A25">
        <v>25</v>
      </c>
      <c r="B25" t="s">
        <v>3315</v>
      </c>
      <c r="C25" t="s">
        <v>5470</v>
      </c>
      <c r="D25" t="s">
        <v>2511</v>
      </c>
      <c r="E25">
        <v>12</v>
      </c>
    </row>
    <row r="26" spans="1:5">
      <c r="A26">
        <v>26</v>
      </c>
      <c r="B26" t="s">
        <v>3317</v>
      </c>
      <c r="C26" t="s">
        <v>5471</v>
      </c>
      <c r="D26" t="s">
        <v>2511</v>
      </c>
      <c r="E26">
        <v>20</v>
      </c>
    </row>
    <row r="27" spans="1:5">
      <c r="A27">
        <v>27</v>
      </c>
      <c r="B27" t="s">
        <v>3319</v>
      </c>
      <c r="C27" t="s">
        <v>5472</v>
      </c>
      <c r="D27" t="s">
        <v>2504</v>
      </c>
      <c r="E27">
        <v>3</v>
      </c>
    </row>
    <row r="28" spans="1:5">
      <c r="A28">
        <v>28</v>
      </c>
      <c r="B28" t="s">
        <v>3321</v>
      </c>
      <c r="C28" t="s">
        <v>3322</v>
      </c>
      <c r="D28" t="s">
        <v>2504</v>
      </c>
      <c r="E28">
        <v>11</v>
      </c>
    </row>
    <row r="29" spans="1:5">
      <c r="A29">
        <v>29</v>
      </c>
      <c r="B29" t="s">
        <v>3323</v>
      </c>
      <c r="C29" t="s">
        <v>3730</v>
      </c>
      <c r="D29" t="s">
        <v>2511</v>
      </c>
      <c r="E29">
        <v>10</v>
      </c>
    </row>
    <row r="30" spans="1:5">
      <c r="A30">
        <v>30</v>
      </c>
      <c r="B30" t="s">
        <v>3325</v>
      </c>
      <c r="C30" t="s">
        <v>5473</v>
      </c>
      <c r="D30" t="s">
        <v>2511</v>
      </c>
      <c r="E30">
        <v>20</v>
      </c>
    </row>
    <row r="31" spans="1:5">
      <c r="A31">
        <v>31</v>
      </c>
      <c r="B31" t="s">
        <v>3327</v>
      </c>
      <c r="C31" t="s">
        <v>3328</v>
      </c>
      <c r="D31" t="s">
        <v>2511</v>
      </c>
      <c r="E31">
        <v>20</v>
      </c>
    </row>
    <row r="32" spans="1:5">
      <c r="A32">
        <v>32</v>
      </c>
      <c r="B32" t="s">
        <v>3329</v>
      </c>
      <c r="C32" t="s">
        <v>5474</v>
      </c>
      <c r="D32" t="s">
        <v>2504</v>
      </c>
      <c r="E32">
        <v>8</v>
      </c>
    </row>
    <row r="33" spans="1:5">
      <c r="A33">
        <v>33</v>
      </c>
      <c r="B33" t="s">
        <v>5475</v>
      </c>
      <c r="C33" t="s">
        <v>3332</v>
      </c>
      <c r="D33" t="s">
        <v>2504</v>
      </c>
      <c r="E33">
        <v>8</v>
      </c>
    </row>
    <row r="34" spans="1:5">
      <c r="A34">
        <v>34</v>
      </c>
      <c r="B34" t="s">
        <v>5476</v>
      </c>
      <c r="C34" t="s">
        <v>3334</v>
      </c>
      <c r="D34" t="s">
        <v>2504</v>
      </c>
      <c r="E34">
        <v>8</v>
      </c>
    </row>
    <row r="35" spans="1:5">
      <c r="A35">
        <v>35</v>
      </c>
      <c r="B35" t="s">
        <v>5477</v>
      </c>
      <c r="C35" t="s">
        <v>5478</v>
      </c>
      <c r="D35" t="s">
        <v>2511</v>
      </c>
      <c r="E35">
        <v>60</v>
      </c>
    </row>
    <row r="36" spans="1:5">
      <c r="A36">
        <v>36</v>
      </c>
      <c r="B36" t="s">
        <v>2546</v>
      </c>
      <c r="C36" t="s">
        <v>3680</v>
      </c>
      <c r="D36" t="s">
        <v>1940</v>
      </c>
      <c r="E36">
        <v>7</v>
      </c>
    </row>
  </sheetData>
  <phoneticPr fontId="2" type="noConversion"/>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sheetPr codeName="工作表274"/>
  <dimension ref="A1:F48"/>
  <sheetViews>
    <sheetView workbookViewId="0">
      <selection activeCell="C19" sqref="C19"/>
    </sheetView>
  </sheetViews>
  <sheetFormatPr defaultRowHeight="16.2"/>
  <cols>
    <col min="1" max="1" width="3.44140625" bestFit="1" customWidth="1"/>
    <col min="2" max="2" width="16.109375" bestFit="1" customWidth="1"/>
    <col min="3" max="3" width="15.109375" bestFit="1" customWidth="1"/>
    <col min="4" max="4" width="2.88671875" bestFit="1" customWidth="1"/>
    <col min="5" max="5" width="3.44140625" bestFit="1" customWidth="1"/>
    <col min="6" max="6" width="2.44140625" bestFit="1" customWidth="1"/>
  </cols>
  <sheetData>
    <row r="1" spans="1:5">
      <c r="A1">
        <v>1</v>
      </c>
      <c r="B1" t="s">
        <v>5479</v>
      </c>
      <c r="C1" t="s">
        <v>5480</v>
      </c>
      <c r="D1" t="s">
        <v>2504</v>
      </c>
      <c r="E1">
        <v>8</v>
      </c>
    </row>
    <row r="2" spans="1:5">
      <c r="A2">
        <v>2</v>
      </c>
      <c r="B2" t="s">
        <v>2582</v>
      </c>
      <c r="C2" t="s">
        <v>3662</v>
      </c>
      <c r="D2" t="s">
        <v>2504</v>
      </c>
      <c r="E2">
        <v>4</v>
      </c>
    </row>
    <row r="3" spans="1:5">
      <c r="A3">
        <v>3</v>
      </c>
      <c r="B3" t="s">
        <v>3107</v>
      </c>
      <c r="C3" t="s">
        <v>3663</v>
      </c>
      <c r="D3" t="s">
        <v>2504</v>
      </c>
      <c r="E3">
        <v>6</v>
      </c>
    </row>
    <row r="4" spans="1:5">
      <c r="A4">
        <v>4</v>
      </c>
      <c r="B4" t="s">
        <v>2713</v>
      </c>
      <c r="C4" t="s">
        <v>4033</v>
      </c>
      <c r="D4" t="s">
        <v>2504</v>
      </c>
      <c r="E4">
        <v>1</v>
      </c>
    </row>
    <row r="5" spans="1:5">
      <c r="A5">
        <v>5</v>
      </c>
      <c r="B5" t="s">
        <v>2715</v>
      </c>
      <c r="C5" t="s">
        <v>4034</v>
      </c>
      <c r="D5" t="s">
        <v>2504</v>
      </c>
      <c r="E5">
        <v>2</v>
      </c>
    </row>
    <row r="6" spans="1:5">
      <c r="A6">
        <v>6</v>
      </c>
      <c r="B6" t="s">
        <v>2717</v>
      </c>
      <c r="C6" t="s">
        <v>4035</v>
      </c>
      <c r="D6" t="s">
        <v>2504</v>
      </c>
      <c r="E6">
        <v>7</v>
      </c>
    </row>
    <row r="7" spans="1:5">
      <c r="A7">
        <v>7</v>
      </c>
      <c r="B7" t="s">
        <v>2815</v>
      </c>
      <c r="C7" t="s">
        <v>4688</v>
      </c>
      <c r="D7" t="s">
        <v>2504</v>
      </c>
      <c r="E7">
        <v>2</v>
      </c>
    </row>
    <row r="8" spans="1:5">
      <c r="A8">
        <v>8</v>
      </c>
      <c r="B8" t="s">
        <v>2795</v>
      </c>
      <c r="C8" t="s">
        <v>3858</v>
      </c>
      <c r="D8" t="s">
        <v>2511</v>
      </c>
      <c r="E8">
        <v>16</v>
      </c>
    </row>
    <row r="9" spans="1:5">
      <c r="A9">
        <v>9</v>
      </c>
      <c r="B9" t="s">
        <v>2801</v>
      </c>
      <c r="C9" t="s">
        <v>4281</v>
      </c>
      <c r="D9" t="s">
        <v>2504</v>
      </c>
      <c r="E9">
        <v>8</v>
      </c>
    </row>
    <row r="10" spans="1:5">
      <c r="A10">
        <v>10</v>
      </c>
      <c r="B10" t="s">
        <v>2803</v>
      </c>
      <c r="C10" t="s">
        <v>4283</v>
      </c>
      <c r="D10" t="s">
        <v>2504</v>
      </c>
      <c r="E10">
        <v>8</v>
      </c>
    </row>
    <row r="11" spans="1:5">
      <c r="A11">
        <v>11</v>
      </c>
      <c r="B11" t="s">
        <v>2816</v>
      </c>
      <c r="C11" t="s">
        <v>4285</v>
      </c>
      <c r="D11" t="s">
        <v>1940</v>
      </c>
      <c r="E11">
        <v>12</v>
      </c>
    </row>
    <row r="12" spans="1:5">
      <c r="A12">
        <v>12</v>
      </c>
      <c r="B12" t="s">
        <v>2820</v>
      </c>
      <c r="C12" t="s">
        <v>4287</v>
      </c>
      <c r="D12" t="s">
        <v>2504</v>
      </c>
      <c r="E12">
        <v>6</v>
      </c>
    </row>
    <row r="13" spans="1:5">
      <c r="A13">
        <v>13</v>
      </c>
      <c r="B13" t="s">
        <v>2824</v>
      </c>
      <c r="C13" t="s">
        <v>4289</v>
      </c>
      <c r="D13" t="s">
        <v>1940</v>
      </c>
      <c r="E13">
        <v>7</v>
      </c>
    </row>
    <row r="14" spans="1:5">
      <c r="A14">
        <v>14</v>
      </c>
      <c r="B14" t="s">
        <v>2822</v>
      </c>
      <c r="C14" t="s">
        <v>4291</v>
      </c>
      <c r="D14" t="s">
        <v>2504</v>
      </c>
      <c r="E14">
        <v>6</v>
      </c>
    </row>
    <row r="15" spans="1:5">
      <c r="A15">
        <v>15</v>
      </c>
      <c r="B15" t="s">
        <v>2514</v>
      </c>
      <c r="C15" t="s">
        <v>3576</v>
      </c>
      <c r="D15" t="s">
        <v>2504</v>
      </c>
      <c r="E15">
        <v>7</v>
      </c>
    </row>
    <row r="16" spans="1:5">
      <c r="A16">
        <v>16</v>
      </c>
      <c r="B16" t="s">
        <v>2637</v>
      </c>
      <c r="C16" t="s">
        <v>3731</v>
      </c>
      <c r="D16" t="s">
        <v>2504</v>
      </c>
      <c r="E16">
        <v>3</v>
      </c>
    </row>
    <row r="17" spans="1:6">
      <c r="A17">
        <v>17</v>
      </c>
      <c r="B17" t="s">
        <v>2997</v>
      </c>
      <c r="C17" t="s">
        <v>4066</v>
      </c>
      <c r="D17" t="s">
        <v>2504</v>
      </c>
      <c r="E17">
        <v>1</v>
      </c>
    </row>
    <row r="18" spans="1:6">
      <c r="A18">
        <v>18</v>
      </c>
      <c r="B18" t="s">
        <v>2989</v>
      </c>
      <c r="C18" t="s">
        <v>4149</v>
      </c>
      <c r="D18" t="s">
        <v>2504</v>
      </c>
      <c r="E18">
        <v>2</v>
      </c>
    </row>
    <row r="19" spans="1:6">
      <c r="A19">
        <v>19</v>
      </c>
      <c r="B19" t="s">
        <v>2805</v>
      </c>
      <c r="C19" t="s">
        <v>4256</v>
      </c>
      <c r="D19" t="s">
        <v>2511</v>
      </c>
      <c r="E19">
        <v>2</v>
      </c>
    </row>
    <row r="20" spans="1:6">
      <c r="A20">
        <v>20</v>
      </c>
      <c r="B20" t="s">
        <v>3567</v>
      </c>
      <c r="C20" t="s">
        <v>3568</v>
      </c>
      <c r="D20" t="s">
        <v>2511</v>
      </c>
      <c r="E20">
        <v>10</v>
      </c>
    </row>
    <row r="21" spans="1:6">
      <c r="A21">
        <v>21</v>
      </c>
      <c r="B21" t="s">
        <v>3570</v>
      </c>
      <c r="C21" t="s">
        <v>3571</v>
      </c>
      <c r="D21" t="s">
        <v>2511</v>
      </c>
      <c r="E21">
        <v>12</v>
      </c>
    </row>
    <row r="22" spans="1:6">
      <c r="A22">
        <v>22</v>
      </c>
      <c r="B22" t="s">
        <v>3089</v>
      </c>
      <c r="C22" t="s">
        <v>3560</v>
      </c>
      <c r="D22" t="s">
        <v>2511</v>
      </c>
      <c r="E22">
        <v>10</v>
      </c>
    </row>
    <row r="23" spans="1:6">
      <c r="A23">
        <v>23</v>
      </c>
      <c r="B23" t="s">
        <v>5235</v>
      </c>
      <c r="C23" t="s">
        <v>4261</v>
      </c>
      <c r="D23" t="s">
        <v>2511</v>
      </c>
      <c r="E23">
        <v>12</v>
      </c>
    </row>
    <row r="24" spans="1:6">
      <c r="A24">
        <v>24</v>
      </c>
      <c r="B24" t="s">
        <v>3593</v>
      </c>
      <c r="C24" t="s">
        <v>4263</v>
      </c>
      <c r="D24" t="s">
        <v>2504</v>
      </c>
      <c r="E24">
        <v>5</v>
      </c>
    </row>
    <row r="25" spans="1:6">
      <c r="A25">
        <v>25</v>
      </c>
      <c r="B25" t="s">
        <v>5066</v>
      </c>
      <c r="C25" t="s">
        <v>4265</v>
      </c>
      <c r="D25" t="s">
        <v>2511</v>
      </c>
      <c r="E25">
        <v>58</v>
      </c>
    </row>
    <row r="26" spans="1:6">
      <c r="A26">
        <v>26</v>
      </c>
      <c r="B26" t="s">
        <v>5069</v>
      </c>
      <c r="C26" t="s">
        <v>4267</v>
      </c>
      <c r="D26" t="s">
        <v>2504</v>
      </c>
      <c r="E26">
        <v>9</v>
      </c>
      <c r="F26">
        <v>2</v>
      </c>
    </row>
    <row r="27" spans="1:6">
      <c r="A27">
        <v>27</v>
      </c>
      <c r="B27" t="s">
        <v>5074</v>
      </c>
      <c r="C27" t="s">
        <v>4269</v>
      </c>
      <c r="D27" t="s">
        <v>2511</v>
      </c>
      <c r="E27">
        <v>2</v>
      </c>
    </row>
    <row r="28" spans="1:6">
      <c r="A28">
        <v>28</v>
      </c>
      <c r="B28" t="s">
        <v>5076</v>
      </c>
      <c r="C28" t="s">
        <v>4271</v>
      </c>
      <c r="D28" t="s">
        <v>2504</v>
      </c>
      <c r="E28">
        <v>4</v>
      </c>
    </row>
    <row r="29" spans="1:6">
      <c r="A29">
        <v>29</v>
      </c>
      <c r="B29" t="s">
        <v>5078</v>
      </c>
      <c r="C29" t="s">
        <v>4273</v>
      </c>
      <c r="D29" t="s">
        <v>2504</v>
      </c>
      <c r="E29">
        <v>2</v>
      </c>
    </row>
    <row r="30" spans="1:6">
      <c r="A30">
        <v>30</v>
      </c>
      <c r="B30" t="s">
        <v>5080</v>
      </c>
      <c r="C30" t="s">
        <v>4275</v>
      </c>
      <c r="D30" t="s">
        <v>2511</v>
      </c>
      <c r="E30">
        <v>2</v>
      </c>
    </row>
    <row r="31" spans="1:6">
      <c r="A31">
        <v>31</v>
      </c>
      <c r="B31" t="s">
        <v>4686</v>
      </c>
      <c r="C31" t="s">
        <v>3620</v>
      </c>
      <c r="D31" t="s">
        <v>2504</v>
      </c>
      <c r="E31">
        <v>8</v>
      </c>
    </row>
    <row r="32" spans="1:6">
      <c r="A32">
        <v>32</v>
      </c>
      <c r="B32" t="s">
        <v>5236</v>
      </c>
      <c r="C32" t="s">
        <v>5237</v>
      </c>
      <c r="D32" t="s">
        <v>2511</v>
      </c>
      <c r="E32">
        <v>1</v>
      </c>
    </row>
    <row r="33" spans="1:5">
      <c r="A33">
        <v>33</v>
      </c>
      <c r="B33" t="s">
        <v>5481</v>
      </c>
      <c r="C33" t="s">
        <v>3389</v>
      </c>
      <c r="D33" t="s">
        <v>2511</v>
      </c>
      <c r="E33">
        <v>2</v>
      </c>
    </row>
    <row r="34" spans="1:5">
      <c r="A34">
        <v>34</v>
      </c>
      <c r="B34" t="s">
        <v>5240</v>
      </c>
      <c r="C34" t="s">
        <v>3858</v>
      </c>
      <c r="D34" t="s">
        <v>2511</v>
      </c>
      <c r="E34">
        <v>16</v>
      </c>
    </row>
    <row r="35" spans="1:5">
      <c r="A35">
        <v>35</v>
      </c>
      <c r="B35" t="s">
        <v>4280</v>
      </c>
      <c r="C35" t="s">
        <v>4281</v>
      </c>
      <c r="D35" t="s">
        <v>2504</v>
      </c>
      <c r="E35">
        <v>8</v>
      </c>
    </row>
    <row r="36" spans="1:5">
      <c r="A36">
        <v>36</v>
      </c>
      <c r="B36" t="s">
        <v>4282</v>
      </c>
      <c r="C36" t="s">
        <v>4283</v>
      </c>
      <c r="D36" t="s">
        <v>2504</v>
      </c>
      <c r="E36">
        <v>8</v>
      </c>
    </row>
    <row r="37" spans="1:5">
      <c r="A37">
        <v>37</v>
      </c>
      <c r="B37" t="s">
        <v>4284</v>
      </c>
      <c r="C37" t="s">
        <v>4285</v>
      </c>
      <c r="D37" t="s">
        <v>1940</v>
      </c>
      <c r="E37">
        <v>11</v>
      </c>
    </row>
    <row r="38" spans="1:5">
      <c r="A38">
        <v>38</v>
      </c>
      <c r="B38" t="s">
        <v>4286</v>
      </c>
      <c r="C38" t="s">
        <v>4287</v>
      </c>
      <c r="D38" t="s">
        <v>1940</v>
      </c>
      <c r="E38">
        <v>6</v>
      </c>
    </row>
    <row r="39" spans="1:5">
      <c r="A39">
        <v>39</v>
      </c>
      <c r="B39" t="s">
        <v>4288</v>
      </c>
      <c r="C39" t="s">
        <v>4289</v>
      </c>
      <c r="D39" t="s">
        <v>1940</v>
      </c>
      <c r="E39">
        <v>7</v>
      </c>
    </row>
    <row r="40" spans="1:5">
      <c r="A40">
        <v>40</v>
      </c>
      <c r="B40" t="s">
        <v>4290</v>
      </c>
      <c r="C40" t="s">
        <v>4291</v>
      </c>
      <c r="D40" t="s">
        <v>1940</v>
      </c>
      <c r="E40">
        <v>6</v>
      </c>
    </row>
    <row r="41" spans="1:5">
      <c r="A41">
        <v>41</v>
      </c>
      <c r="B41" t="s">
        <v>4170</v>
      </c>
      <c r="C41" t="s">
        <v>4171</v>
      </c>
      <c r="D41" t="s">
        <v>1940</v>
      </c>
      <c r="E41">
        <v>6</v>
      </c>
    </row>
    <row r="42" spans="1:5">
      <c r="A42">
        <v>42</v>
      </c>
      <c r="B42" t="s">
        <v>4292</v>
      </c>
      <c r="C42" t="s">
        <v>4293</v>
      </c>
      <c r="D42" t="s">
        <v>2511</v>
      </c>
      <c r="E42">
        <v>1</v>
      </c>
    </row>
    <row r="43" spans="1:5">
      <c r="A43">
        <v>43</v>
      </c>
      <c r="B43" t="s">
        <v>3715</v>
      </c>
      <c r="C43" t="s">
        <v>3681</v>
      </c>
      <c r="D43" t="s">
        <v>2504</v>
      </c>
      <c r="E43">
        <v>8</v>
      </c>
    </row>
    <row r="44" spans="1:5">
      <c r="A44">
        <v>44</v>
      </c>
      <c r="B44" t="s">
        <v>4294</v>
      </c>
      <c r="C44" t="s">
        <v>3694</v>
      </c>
      <c r="D44" t="s">
        <v>2504</v>
      </c>
      <c r="E44">
        <v>7</v>
      </c>
    </row>
    <row r="45" spans="1:5">
      <c r="A45">
        <v>45</v>
      </c>
      <c r="B45" t="s">
        <v>4295</v>
      </c>
      <c r="C45" t="s">
        <v>3699</v>
      </c>
      <c r="D45" t="s">
        <v>2504</v>
      </c>
      <c r="E45">
        <v>2</v>
      </c>
    </row>
    <row r="46" spans="1:5">
      <c r="A46">
        <v>46</v>
      </c>
      <c r="B46" t="s">
        <v>5241</v>
      </c>
      <c r="C46" t="s">
        <v>5242</v>
      </c>
      <c r="D46" t="s">
        <v>2504</v>
      </c>
      <c r="E46">
        <v>1</v>
      </c>
    </row>
    <row r="47" spans="1:5">
      <c r="A47">
        <v>47</v>
      </c>
      <c r="B47" t="s">
        <v>5482</v>
      </c>
      <c r="C47" t="s">
        <v>5483</v>
      </c>
      <c r="D47" t="s">
        <v>2511</v>
      </c>
      <c r="E47">
        <v>1</v>
      </c>
    </row>
    <row r="48" spans="1:5">
      <c r="A48">
        <v>48</v>
      </c>
      <c r="B48" t="s">
        <v>2546</v>
      </c>
      <c r="C48" t="s">
        <v>3680</v>
      </c>
      <c r="D48" t="s">
        <v>1940</v>
      </c>
      <c r="E48">
        <v>7</v>
      </c>
    </row>
  </sheetData>
  <phoneticPr fontId="2" type="noConversion"/>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sheetPr codeName="工作表275"/>
  <dimension ref="A1:Q31"/>
  <sheetViews>
    <sheetView workbookViewId="0">
      <selection activeCell="I11" sqref="I11:I13"/>
    </sheetView>
  </sheetViews>
  <sheetFormatPr defaultRowHeight="16.2"/>
  <cols>
    <col min="1" max="1" width="3.44140625" bestFit="1" customWidth="1"/>
    <col min="2" max="2" width="16.109375" bestFit="1" customWidth="1"/>
    <col min="3" max="3" width="11.6640625" bestFit="1" customWidth="1"/>
    <col min="4" max="4" width="2.88671875" bestFit="1" customWidth="1"/>
    <col min="5" max="5" width="3.44140625" bestFit="1" customWidth="1"/>
    <col min="7" max="7" width="12.88671875" bestFit="1" customWidth="1"/>
    <col min="9" max="9" width="26.88671875" customWidth="1"/>
  </cols>
  <sheetData>
    <row r="1" spans="1:17" s="2" customFormat="1">
      <c r="A1" s="105" t="s">
        <v>7387</v>
      </c>
      <c r="B1" s="105"/>
      <c r="C1" s="20" t="s">
        <v>7388</v>
      </c>
      <c r="D1" s="2" t="s">
        <v>867</v>
      </c>
      <c r="F1" s="17" t="s">
        <v>7268</v>
      </c>
    </row>
    <row r="2" spans="1:17" s="2" customFormat="1">
      <c r="A2" s="62" t="s">
        <v>7389</v>
      </c>
      <c r="B2" s="62" t="s">
        <v>7390</v>
      </c>
      <c r="C2" s="62" t="s">
        <v>6714</v>
      </c>
      <c r="D2" s="62" t="s">
        <v>7391</v>
      </c>
      <c r="E2" s="62" t="s">
        <v>7392</v>
      </c>
      <c r="F2" s="62" t="s">
        <v>6725</v>
      </c>
      <c r="G2" s="62" t="s">
        <v>7393</v>
      </c>
      <c r="H2" s="63" t="s">
        <v>7394</v>
      </c>
      <c r="I2" s="63" t="s">
        <v>6734</v>
      </c>
      <c r="J2" s="63" t="s">
        <v>7395</v>
      </c>
      <c r="K2" s="63" t="s">
        <v>6717</v>
      </c>
      <c r="L2" s="63" t="s">
        <v>7396</v>
      </c>
      <c r="M2" s="63" t="s">
        <v>7397</v>
      </c>
      <c r="N2" s="63" t="s">
        <v>6723</v>
      </c>
      <c r="O2" s="63" t="s">
        <v>7392</v>
      </c>
      <c r="P2" s="63" t="s">
        <v>6725</v>
      </c>
      <c r="Q2" s="63" t="s">
        <v>7398</v>
      </c>
    </row>
    <row r="3" spans="1:17" ht="129.6">
      <c r="A3">
        <v>1</v>
      </c>
      <c r="B3" t="s">
        <v>3107</v>
      </c>
      <c r="C3" t="s">
        <v>3648</v>
      </c>
      <c r="D3" t="s">
        <v>2504</v>
      </c>
      <c r="E3">
        <v>6</v>
      </c>
      <c r="I3" s="30" t="s">
        <v>10451</v>
      </c>
      <c r="J3" t="s">
        <v>10342</v>
      </c>
      <c r="K3" t="s">
        <v>10343</v>
      </c>
      <c r="L3" t="s">
        <v>10449</v>
      </c>
      <c r="M3" t="s">
        <v>10450</v>
      </c>
      <c r="N3" t="s">
        <v>10346</v>
      </c>
      <c r="O3" t="s">
        <v>10347</v>
      </c>
      <c r="P3" t="s">
        <v>6768</v>
      </c>
    </row>
    <row r="4" spans="1:17">
      <c r="A4">
        <v>2</v>
      </c>
      <c r="B4" t="s">
        <v>2514</v>
      </c>
      <c r="C4" t="s">
        <v>3479</v>
      </c>
      <c r="D4" t="s">
        <v>2504</v>
      </c>
      <c r="E4">
        <v>7</v>
      </c>
      <c r="J4" t="s">
        <v>7429</v>
      </c>
      <c r="K4" t="s">
        <v>7430</v>
      </c>
      <c r="L4" t="s">
        <v>7160</v>
      </c>
      <c r="M4" t="s">
        <v>2515</v>
      </c>
      <c r="N4" t="s">
        <v>6762</v>
      </c>
      <c r="O4">
        <v>7</v>
      </c>
      <c r="P4">
        <v>0</v>
      </c>
    </row>
    <row r="5" spans="1:17">
      <c r="A5">
        <v>3</v>
      </c>
      <c r="B5" t="s">
        <v>2637</v>
      </c>
      <c r="C5" t="s">
        <v>3889</v>
      </c>
      <c r="D5" t="s">
        <v>2504</v>
      </c>
      <c r="E5">
        <v>3</v>
      </c>
      <c r="J5" t="s">
        <v>7429</v>
      </c>
      <c r="K5" t="s">
        <v>7430</v>
      </c>
      <c r="L5" t="s">
        <v>7161</v>
      </c>
      <c r="M5" t="s">
        <v>2830</v>
      </c>
      <c r="N5" t="s">
        <v>6762</v>
      </c>
      <c r="O5">
        <v>3</v>
      </c>
      <c r="P5">
        <v>0</v>
      </c>
    </row>
    <row r="6" spans="1:17">
      <c r="A6">
        <v>4</v>
      </c>
      <c r="B6" t="s">
        <v>4427</v>
      </c>
      <c r="C6" t="s">
        <v>5142</v>
      </c>
      <c r="D6" t="s">
        <v>2504</v>
      </c>
      <c r="E6">
        <v>8</v>
      </c>
    </row>
    <row r="7" spans="1:17">
      <c r="A7">
        <v>5</v>
      </c>
      <c r="B7" t="s">
        <v>5484</v>
      </c>
      <c r="C7" t="s">
        <v>5485</v>
      </c>
      <c r="D7" t="s">
        <v>2504</v>
      </c>
      <c r="E7">
        <v>4</v>
      </c>
      <c r="J7" s="20" t="s">
        <v>10342</v>
      </c>
      <c r="K7" s="20" t="s">
        <v>10343</v>
      </c>
      <c r="L7" t="s">
        <v>10344</v>
      </c>
      <c r="M7" t="s">
        <v>10345</v>
      </c>
      <c r="N7" t="s">
        <v>10346</v>
      </c>
      <c r="O7" t="s">
        <v>10347</v>
      </c>
      <c r="P7" t="s">
        <v>6768</v>
      </c>
    </row>
    <row r="8" spans="1:17" ht="113.4">
      <c r="A8">
        <v>6</v>
      </c>
      <c r="B8" t="s">
        <v>5486</v>
      </c>
      <c r="C8" t="s">
        <v>3489</v>
      </c>
      <c r="D8" t="s">
        <v>2504</v>
      </c>
      <c r="E8">
        <v>8</v>
      </c>
      <c r="I8" s="30" t="s">
        <v>10452</v>
      </c>
      <c r="J8" s="20" t="s">
        <v>7429</v>
      </c>
      <c r="K8" s="20" t="s">
        <v>7430</v>
      </c>
      <c r="L8" t="s">
        <v>7401</v>
      </c>
      <c r="M8" t="s">
        <v>2976</v>
      </c>
      <c r="N8" t="s">
        <v>7402</v>
      </c>
      <c r="O8">
        <v>8</v>
      </c>
      <c r="P8">
        <v>0</v>
      </c>
    </row>
    <row r="9" spans="1:17">
      <c r="A9">
        <v>7</v>
      </c>
      <c r="B9" t="s">
        <v>5487</v>
      </c>
      <c r="C9" t="s">
        <v>5488</v>
      </c>
      <c r="D9" t="s">
        <v>2504</v>
      </c>
      <c r="E9">
        <v>8</v>
      </c>
    </row>
    <row r="10" spans="1:17">
      <c r="A10">
        <v>8</v>
      </c>
      <c r="B10" t="s">
        <v>5489</v>
      </c>
      <c r="C10" t="s">
        <v>3891</v>
      </c>
      <c r="D10" t="s">
        <v>1940</v>
      </c>
      <c r="E10">
        <v>11</v>
      </c>
      <c r="J10" s="20" t="s">
        <v>7429</v>
      </c>
      <c r="K10" s="20" t="s">
        <v>7430</v>
      </c>
      <c r="L10" t="s">
        <v>7404</v>
      </c>
      <c r="M10" t="s">
        <v>7405</v>
      </c>
      <c r="N10" t="s">
        <v>6762</v>
      </c>
      <c r="O10">
        <v>16</v>
      </c>
      <c r="P10">
        <v>2</v>
      </c>
    </row>
    <row r="11" spans="1:17">
      <c r="A11">
        <v>9</v>
      </c>
      <c r="B11" t="s">
        <v>5490</v>
      </c>
      <c r="C11" t="s">
        <v>4652</v>
      </c>
      <c r="D11" t="s">
        <v>1940</v>
      </c>
      <c r="E11">
        <v>11</v>
      </c>
      <c r="G11">
        <v>46545</v>
      </c>
      <c r="H11" s="30"/>
      <c r="J11" s="20" t="s">
        <v>7429</v>
      </c>
      <c r="K11" s="20" t="s">
        <v>7430</v>
      </c>
      <c r="L11" t="s">
        <v>7408</v>
      </c>
      <c r="M11" t="s">
        <v>7409</v>
      </c>
      <c r="N11" t="s">
        <v>6762</v>
      </c>
      <c r="O11">
        <v>16</v>
      </c>
      <c r="P11">
        <v>2</v>
      </c>
    </row>
    <row r="12" spans="1:17">
      <c r="A12">
        <v>10</v>
      </c>
      <c r="B12" t="s">
        <v>5491</v>
      </c>
      <c r="C12" t="s">
        <v>4654</v>
      </c>
      <c r="D12" t="s">
        <v>1940</v>
      </c>
      <c r="E12">
        <v>11</v>
      </c>
      <c r="G12">
        <v>9144</v>
      </c>
      <c r="J12" s="20" t="s">
        <v>7429</v>
      </c>
      <c r="K12" s="20" t="s">
        <v>7430</v>
      </c>
      <c r="L12" t="s">
        <v>7410</v>
      </c>
      <c r="M12" t="s">
        <v>7411</v>
      </c>
      <c r="N12" t="s">
        <v>6762</v>
      </c>
      <c r="O12">
        <v>16</v>
      </c>
      <c r="P12">
        <v>2</v>
      </c>
    </row>
    <row r="13" spans="1:17">
      <c r="A13">
        <v>11</v>
      </c>
      <c r="B13" t="s">
        <v>5492</v>
      </c>
      <c r="C13" t="s">
        <v>5493</v>
      </c>
      <c r="D13" t="s">
        <v>1940</v>
      </c>
      <c r="E13">
        <v>11</v>
      </c>
      <c r="G13">
        <v>55689</v>
      </c>
    </row>
    <row r="14" spans="1:17">
      <c r="A14">
        <v>12</v>
      </c>
      <c r="B14" t="s">
        <v>5494</v>
      </c>
      <c r="C14" t="s">
        <v>5377</v>
      </c>
      <c r="D14" t="s">
        <v>1940</v>
      </c>
      <c r="E14">
        <v>11</v>
      </c>
      <c r="G14">
        <v>171</v>
      </c>
      <c r="J14" s="20" t="s">
        <v>7429</v>
      </c>
      <c r="K14" s="20" t="s">
        <v>7430</v>
      </c>
      <c r="L14" t="s">
        <v>7412</v>
      </c>
      <c r="M14" t="s">
        <v>7413</v>
      </c>
      <c r="N14" t="s">
        <v>6762</v>
      </c>
      <c r="O14">
        <v>16</v>
      </c>
      <c r="P14">
        <v>2</v>
      </c>
    </row>
    <row r="15" spans="1:17">
      <c r="A15">
        <v>13</v>
      </c>
      <c r="B15" t="s">
        <v>5495</v>
      </c>
      <c r="C15" t="s">
        <v>3895</v>
      </c>
      <c r="D15" t="s">
        <v>2504</v>
      </c>
      <c r="E15">
        <v>8</v>
      </c>
    </row>
    <row r="16" spans="1:17">
      <c r="A16">
        <v>14</v>
      </c>
      <c r="B16" t="s">
        <v>5496</v>
      </c>
      <c r="C16" t="s">
        <v>3897</v>
      </c>
      <c r="D16" t="s">
        <v>2504</v>
      </c>
      <c r="E16">
        <v>8</v>
      </c>
    </row>
    <row r="17" spans="1:16">
      <c r="A17">
        <v>15</v>
      </c>
      <c r="B17" t="s">
        <v>5497</v>
      </c>
      <c r="C17" t="s">
        <v>5498</v>
      </c>
      <c r="D17" t="s">
        <v>2504</v>
      </c>
      <c r="E17">
        <v>3</v>
      </c>
      <c r="J17" s="20" t="s">
        <v>7429</v>
      </c>
      <c r="K17" s="20" t="s">
        <v>7430</v>
      </c>
      <c r="L17" t="s">
        <v>7403</v>
      </c>
      <c r="M17" t="s">
        <v>3114</v>
      </c>
      <c r="N17" t="s">
        <v>6762</v>
      </c>
      <c r="O17">
        <v>3</v>
      </c>
      <c r="P17">
        <v>0</v>
      </c>
    </row>
    <row r="18" spans="1:16">
      <c r="A18">
        <v>16</v>
      </c>
      <c r="B18" t="s">
        <v>5499</v>
      </c>
      <c r="C18" t="s">
        <v>5500</v>
      </c>
      <c r="D18" t="s">
        <v>2504</v>
      </c>
      <c r="E18">
        <v>2</v>
      </c>
    </row>
    <row r="19" spans="1:16">
      <c r="A19">
        <v>17</v>
      </c>
      <c r="B19" t="s">
        <v>3482</v>
      </c>
      <c r="C19" t="s">
        <v>3483</v>
      </c>
      <c r="D19" t="s">
        <v>1940</v>
      </c>
      <c r="E19">
        <v>11</v>
      </c>
      <c r="G19">
        <v>48201</v>
      </c>
      <c r="H19">
        <f>G13+G14-G26</f>
        <v>48201</v>
      </c>
    </row>
    <row r="20" spans="1:16">
      <c r="A20">
        <v>18</v>
      </c>
      <c r="B20" t="s">
        <v>5233</v>
      </c>
      <c r="C20" t="s">
        <v>5501</v>
      </c>
      <c r="D20" t="s">
        <v>2511</v>
      </c>
      <c r="E20">
        <v>1</v>
      </c>
    </row>
    <row r="21" spans="1:16">
      <c r="A21">
        <v>19</v>
      </c>
      <c r="B21" t="s">
        <v>5502</v>
      </c>
      <c r="C21" t="s">
        <v>5503</v>
      </c>
      <c r="D21" t="s">
        <v>2511</v>
      </c>
      <c r="E21">
        <v>1</v>
      </c>
    </row>
    <row r="22" spans="1:16">
      <c r="A22">
        <v>20</v>
      </c>
      <c r="B22" t="s">
        <v>5504</v>
      </c>
      <c r="C22" t="s">
        <v>4941</v>
      </c>
      <c r="D22" t="s">
        <v>2511</v>
      </c>
      <c r="E22">
        <v>3</v>
      </c>
    </row>
    <row r="23" spans="1:16">
      <c r="A23">
        <v>21</v>
      </c>
      <c r="B23" t="s">
        <v>5505</v>
      </c>
      <c r="C23" t="s">
        <v>5506</v>
      </c>
      <c r="D23" t="s">
        <v>2511</v>
      </c>
      <c r="E23">
        <v>6</v>
      </c>
    </row>
    <row r="24" spans="1:16">
      <c r="A24">
        <v>22</v>
      </c>
      <c r="B24" t="s">
        <v>5507</v>
      </c>
      <c r="C24" t="s">
        <v>5508</v>
      </c>
      <c r="D24" t="s">
        <v>2511</v>
      </c>
      <c r="E24">
        <v>6</v>
      </c>
      <c r="J24" s="20" t="s">
        <v>7429</v>
      </c>
      <c r="K24" s="20" t="s">
        <v>7430</v>
      </c>
      <c r="L24" t="s">
        <v>7406</v>
      </c>
      <c r="M24" t="s">
        <v>7407</v>
      </c>
      <c r="N24" t="s">
        <v>6731</v>
      </c>
      <c r="O24">
        <v>6</v>
      </c>
      <c r="P24">
        <v>0</v>
      </c>
    </row>
    <row r="25" spans="1:16">
      <c r="A25">
        <v>23</v>
      </c>
      <c r="B25" t="s">
        <v>5509</v>
      </c>
      <c r="C25" t="s">
        <v>5510</v>
      </c>
      <c r="D25" t="s">
        <v>2504</v>
      </c>
      <c r="E25">
        <v>8</v>
      </c>
    </row>
    <row r="26" spans="1:16" ht="48.6">
      <c r="A26">
        <v>24</v>
      </c>
      <c r="B26" t="s">
        <v>5511</v>
      </c>
      <c r="C26" t="s">
        <v>3920</v>
      </c>
      <c r="D26" t="s">
        <v>1940</v>
      </c>
      <c r="E26">
        <v>9</v>
      </c>
      <c r="G26">
        <v>7659</v>
      </c>
      <c r="I26" s="30" t="s">
        <v>10339</v>
      </c>
      <c r="J26" s="72" t="s">
        <v>7429</v>
      </c>
      <c r="K26" s="72" t="s">
        <v>7430</v>
      </c>
      <c r="L26" t="s">
        <v>10337</v>
      </c>
      <c r="M26" t="s">
        <v>10338</v>
      </c>
      <c r="N26" t="s">
        <v>6762</v>
      </c>
      <c r="O26">
        <v>16</v>
      </c>
      <c r="P26">
        <v>2</v>
      </c>
    </row>
    <row r="27" spans="1:16">
      <c r="A27">
        <v>25</v>
      </c>
      <c r="B27" t="s">
        <v>5512</v>
      </c>
      <c r="C27" t="s">
        <v>3915</v>
      </c>
      <c r="D27" t="s">
        <v>1940</v>
      </c>
      <c r="E27">
        <v>7</v>
      </c>
      <c r="J27" s="72" t="s">
        <v>7429</v>
      </c>
      <c r="K27" s="72" t="s">
        <v>7430</v>
      </c>
      <c r="L27" t="s">
        <v>10340</v>
      </c>
      <c r="M27" t="s">
        <v>8338</v>
      </c>
      <c r="N27" t="s">
        <v>6762</v>
      </c>
      <c r="O27">
        <v>16</v>
      </c>
      <c r="P27">
        <v>2</v>
      </c>
    </row>
    <row r="28" spans="1:16">
      <c r="A28">
        <v>26</v>
      </c>
      <c r="B28" t="s">
        <v>5513</v>
      </c>
      <c r="C28" t="s">
        <v>3917</v>
      </c>
      <c r="D28" t="s">
        <v>1940</v>
      </c>
      <c r="E28">
        <v>7</v>
      </c>
      <c r="J28" s="72" t="s">
        <v>7429</v>
      </c>
      <c r="K28" s="72" t="s">
        <v>7430</v>
      </c>
      <c r="L28" t="s">
        <v>10341</v>
      </c>
      <c r="M28" t="s">
        <v>8337</v>
      </c>
      <c r="N28" t="s">
        <v>6762</v>
      </c>
      <c r="O28">
        <v>16</v>
      </c>
      <c r="P28">
        <v>2</v>
      </c>
    </row>
    <row r="29" spans="1:16">
      <c r="A29">
        <v>27</v>
      </c>
      <c r="B29" t="s">
        <v>5514</v>
      </c>
      <c r="C29" t="s">
        <v>3010</v>
      </c>
      <c r="D29" t="s">
        <v>1940</v>
      </c>
      <c r="E29">
        <v>7</v>
      </c>
    </row>
    <row r="30" spans="1:16">
      <c r="A30">
        <v>28</v>
      </c>
      <c r="B30" t="s">
        <v>3448</v>
      </c>
      <c r="C30" t="s">
        <v>5110</v>
      </c>
      <c r="D30" t="s">
        <v>2504</v>
      </c>
      <c r="E30">
        <v>8</v>
      </c>
    </row>
    <row r="31" spans="1:16">
      <c r="A31">
        <v>29</v>
      </c>
      <c r="B31" t="s">
        <v>2546</v>
      </c>
      <c r="C31" t="s">
        <v>3494</v>
      </c>
      <c r="D31" t="s">
        <v>1940</v>
      </c>
      <c r="E31">
        <v>7</v>
      </c>
    </row>
  </sheetData>
  <mergeCells count="1">
    <mergeCell ref="A1:B1"/>
  </mergeCells>
  <phoneticPr fontId="2" type="noConversion"/>
  <conditionalFormatting sqref="C1">
    <cfRule type="duplicateValues" dxfId="55" priority="1"/>
  </conditionalFormatting>
  <hyperlinks>
    <hyperlink ref="F1" location="AS400清單!A1" display="回首頁" xr:uid="{00000000-0004-0000-1101-000000000000}"/>
  </hyperlinks>
  <pageMargins left="0.7" right="0.7" top="0.75" bottom="0.75" header="0.3" footer="0.3"/>
  <pageSetup orientation="portrait" r:id="rId1"/>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sheetPr codeName="工作表276"/>
  <dimension ref="A1:E7"/>
  <sheetViews>
    <sheetView workbookViewId="0"/>
  </sheetViews>
  <sheetFormatPr defaultRowHeight="16.2"/>
  <cols>
    <col min="1" max="1" width="2.44140625" bestFit="1" customWidth="1"/>
    <col min="2" max="2" width="16.109375" bestFit="1" customWidth="1"/>
    <col min="3" max="3" width="8.109375" bestFit="1" customWidth="1"/>
    <col min="4" max="4" width="2.88671875" bestFit="1" customWidth="1"/>
    <col min="5" max="5" width="3.44140625" bestFit="1" customWidth="1"/>
  </cols>
  <sheetData>
    <row r="1" spans="1:5">
      <c r="A1">
        <v>1</v>
      </c>
      <c r="B1" t="s">
        <v>3450</v>
      </c>
      <c r="C1" t="s">
        <v>3758</v>
      </c>
      <c r="D1" t="s">
        <v>2504</v>
      </c>
      <c r="E1">
        <v>7</v>
      </c>
    </row>
    <row r="2" spans="1:5">
      <c r="A2">
        <v>2</v>
      </c>
      <c r="B2" t="s">
        <v>3452</v>
      </c>
      <c r="C2" t="s">
        <v>3759</v>
      </c>
      <c r="D2" t="s">
        <v>2504</v>
      </c>
      <c r="E2">
        <v>3</v>
      </c>
    </row>
    <row r="3" spans="1:5">
      <c r="A3">
        <v>3</v>
      </c>
      <c r="B3" t="s">
        <v>3760</v>
      </c>
      <c r="C3" t="s">
        <v>3761</v>
      </c>
      <c r="D3" t="s">
        <v>2504</v>
      </c>
      <c r="E3">
        <v>3</v>
      </c>
    </row>
    <row r="4" spans="1:5">
      <c r="A4">
        <v>4</v>
      </c>
      <c r="B4" t="s">
        <v>5515</v>
      </c>
      <c r="C4" t="s">
        <v>5516</v>
      </c>
      <c r="D4" t="s">
        <v>2511</v>
      </c>
      <c r="E4">
        <v>3</v>
      </c>
    </row>
    <row r="5" spans="1:5">
      <c r="A5">
        <v>5</v>
      </c>
      <c r="B5" t="s">
        <v>5517</v>
      </c>
      <c r="C5" t="s">
        <v>5518</v>
      </c>
      <c r="D5" t="s">
        <v>2511</v>
      </c>
      <c r="E5">
        <v>5</v>
      </c>
    </row>
    <row r="6" spans="1:5">
      <c r="A6">
        <v>6</v>
      </c>
      <c r="B6" t="s">
        <v>5519</v>
      </c>
      <c r="C6" t="s">
        <v>5520</v>
      </c>
      <c r="D6" t="s">
        <v>2511</v>
      </c>
      <c r="E6">
        <v>20</v>
      </c>
    </row>
    <row r="7" spans="1:5">
      <c r="A7">
        <v>7</v>
      </c>
      <c r="B7" t="s">
        <v>2546</v>
      </c>
      <c r="C7" t="s">
        <v>3646</v>
      </c>
      <c r="D7" t="s">
        <v>1940</v>
      </c>
      <c r="E7">
        <v>7</v>
      </c>
    </row>
  </sheetData>
  <phoneticPr fontId="2" type="noConversion"/>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sheetPr codeName="工作表277"/>
  <dimension ref="A1:F27"/>
  <sheetViews>
    <sheetView workbookViewId="0">
      <selection activeCell="C5" sqref="C5"/>
    </sheetView>
  </sheetViews>
  <sheetFormatPr defaultRowHeight="16.2"/>
  <cols>
    <col min="1" max="1" width="3.44140625" bestFit="1" customWidth="1"/>
    <col min="2" max="3" width="16.109375" bestFit="1" customWidth="1"/>
    <col min="4" max="4" width="2.88671875" bestFit="1" customWidth="1"/>
    <col min="5" max="5" width="4.44140625" bestFit="1" customWidth="1"/>
    <col min="6" max="6" width="2.44140625" bestFit="1" customWidth="1"/>
  </cols>
  <sheetData>
    <row r="1" spans="1:6">
      <c r="A1">
        <v>1</v>
      </c>
      <c r="B1" t="s">
        <v>4566</v>
      </c>
      <c r="C1" t="s">
        <v>3647</v>
      </c>
      <c r="D1" t="s">
        <v>2504</v>
      </c>
      <c r="E1">
        <v>4</v>
      </c>
    </row>
    <row r="2" spans="1:6">
      <c r="A2">
        <v>2</v>
      </c>
      <c r="B2" t="s">
        <v>4567</v>
      </c>
      <c r="C2" t="s">
        <v>3479</v>
      </c>
      <c r="D2" t="s">
        <v>2504</v>
      </c>
      <c r="E2">
        <v>7</v>
      </c>
    </row>
    <row r="3" spans="1:6">
      <c r="A3">
        <v>3</v>
      </c>
      <c r="B3" t="s">
        <v>4568</v>
      </c>
      <c r="C3" t="s">
        <v>3889</v>
      </c>
      <c r="D3" t="s">
        <v>2504</v>
      </c>
      <c r="E3">
        <v>3</v>
      </c>
    </row>
    <row r="4" spans="1:6">
      <c r="A4">
        <v>4</v>
      </c>
      <c r="B4" t="s">
        <v>4569</v>
      </c>
      <c r="C4" t="s">
        <v>3890</v>
      </c>
      <c r="D4" t="s">
        <v>2504</v>
      </c>
      <c r="E4">
        <v>3</v>
      </c>
    </row>
    <row r="5" spans="1:6">
      <c r="A5">
        <v>5</v>
      </c>
      <c r="B5" t="s">
        <v>4570</v>
      </c>
      <c r="C5" t="s">
        <v>4571</v>
      </c>
      <c r="D5" t="s">
        <v>2511</v>
      </c>
      <c r="E5">
        <v>42</v>
      </c>
    </row>
    <row r="6" spans="1:6">
      <c r="A6">
        <v>6</v>
      </c>
      <c r="B6" t="s">
        <v>4572</v>
      </c>
      <c r="C6" t="s">
        <v>3491</v>
      </c>
      <c r="D6" t="s">
        <v>2504</v>
      </c>
      <c r="E6">
        <v>8</v>
      </c>
    </row>
    <row r="7" spans="1:6">
      <c r="A7">
        <v>7</v>
      </c>
      <c r="B7" t="s">
        <v>4573</v>
      </c>
      <c r="C7" t="s">
        <v>4574</v>
      </c>
      <c r="D7" t="s">
        <v>1940</v>
      </c>
      <c r="E7">
        <v>11</v>
      </c>
    </row>
    <row r="8" spans="1:6">
      <c r="A8">
        <v>8</v>
      </c>
      <c r="B8" t="s">
        <v>4575</v>
      </c>
      <c r="C8" t="s">
        <v>4576</v>
      </c>
      <c r="D8" t="s">
        <v>1940</v>
      </c>
      <c r="E8">
        <v>11</v>
      </c>
    </row>
    <row r="9" spans="1:6">
      <c r="A9">
        <v>9</v>
      </c>
      <c r="B9" t="s">
        <v>4577</v>
      </c>
      <c r="C9" t="s">
        <v>4578</v>
      </c>
      <c r="D9" t="s">
        <v>2504</v>
      </c>
      <c r="E9">
        <v>6</v>
      </c>
    </row>
    <row r="10" spans="1:6">
      <c r="A10">
        <v>10</v>
      </c>
      <c r="B10" t="s">
        <v>4579</v>
      </c>
      <c r="C10" t="s">
        <v>4580</v>
      </c>
      <c r="D10" t="s">
        <v>2511</v>
      </c>
      <c r="E10">
        <v>42</v>
      </c>
    </row>
    <row r="11" spans="1:6">
      <c r="A11">
        <v>11</v>
      </c>
      <c r="B11" t="s">
        <v>4581</v>
      </c>
      <c r="C11" t="s">
        <v>4248</v>
      </c>
      <c r="D11" t="s">
        <v>2504</v>
      </c>
      <c r="E11">
        <v>2</v>
      </c>
    </row>
    <row r="12" spans="1:6">
      <c r="A12">
        <v>12</v>
      </c>
      <c r="B12" t="s">
        <v>4582</v>
      </c>
      <c r="C12" t="s">
        <v>4583</v>
      </c>
      <c r="D12" t="s">
        <v>2504</v>
      </c>
      <c r="E12">
        <v>4</v>
      </c>
    </row>
    <row r="13" spans="1:6">
      <c r="A13">
        <v>13</v>
      </c>
      <c r="B13" t="s">
        <v>4584</v>
      </c>
      <c r="C13" t="s">
        <v>4585</v>
      </c>
      <c r="D13" t="s">
        <v>2504</v>
      </c>
      <c r="E13">
        <v>4</v>
      </c>
    </row>
    <row r="14" spans="1:6">
      <c r="A14">
        <v>14</v>
      </c>
      <c r="B14" t="s">
        <v>4586</v>
      </c>
      <c r="C14" t="s">
        <v>4587</v>
      </c>
      <c r="D14" t="s">
        <v>1940</v>
      </c>
      <c r="E14">
        <v>9</v>
      </c>
      <c r="F14">
        <v>2</v>
      </c>
    </row>
    <row r="15" spans="1:6">
      <c r="A15">
        <v>15</v>
      </c>
      <c r="B15" t="s">
        <v>4588</v>
      </c>
      <c r="C15" t="s">
        <v>4589</v>
      </c>
      <c r="D15" t="s">
        <v>2511</v>
      </c>
      <c r="E15">
        <v>1</v>
      </c>
    </row>
    <row r="16" spans="1:6">
      <c r="A16">
        <v>16</v>
      </c>
      <c r="B16" t="s">
        <v>4590</v>
      </c>
      <c r="C16" t="s">
        <v>4589</v>
      </c>
      <c r="D16" t="s">
        <v>2511</v>
      </c>
      <c r="E16">
        <v>12</v>
      </c>
    </row>
    <row r="17" spans="1:5">
      <c r="A17">
        <v>17</v>
      </c>
      <c r="B17" t="s">
        <v>4591</v>
      </c>
      <c r="C17" t="s">
        <v>4592</v>
      </c>
      <c r="D17" t="s">
        <v>2504</v>
      </c>
      <c r="E17">
        <v>1</v>
      </c>
    </row>
    <row r="18" spans="1:5">
      <c r="A18">
        <v>18</v>
      </c>
      <c r="B18" t="s">
        <v>4593</v>
      </c>
      <c r="C18" t="s">
        <v>4594</v>
      </c>
      <c r="D18" t="s">
        <v>2511</v>
      </c>
      <c r="E18">
        <v>12</v>
      </c>
    </row>
    <row r="19" spans="1:5">
      <c r="A19">
        <v>19</v>
      </c>
      <c r="B19" t="s">
        <v>4377</v>
      </c>
      <c r="C19" t="s">
        <v>4595</v>
      </c>
      <c r="D19" t="s">
        <v>2504</v>
      </c>
      <c r="E19">
        <v>2</v>
      </c>
    </row>
    <row r="20" spans="1:5">
      <c r="A20">
        <v>20</v>
      </c>
      <c r="B20" t="s">
        <v>4596</v>
      </c>
      <c r="C20" t="s">
        <v>4597</v>
      </c>
      <c r="D20" t="s">
        <v>2511</v>
      </c>
      <c r="E20">
        <v>8</v>
      </c>
    </row>
    <row r="21" spans="1:5">
      <c r="A21">
        <v>21</v>
      </c>
      <c r="B21" t="s">
        <v>3470</v>
      </c>
      <c r="C21" t="s">
        <v>3471</v>
      </c>
      <c r="D21" t="s">
        <v>2504</v>
      </c>
      <c r="E21">
        <v>4</v>
      </c>
    </row>
    <row r="22" spans="1:5">
      <c r="A22">
        <v>22</v>
      </c>
      <c r="B22" t="s">
        <v>3472</v>
      </c>
      <c r="C22" t="s">
        <v>3473</v>
      </c>
      <c r="D22" t="s">
        <v>2504</v>
      </c>
      <c r="E22">
        <v>14</v>
      </c>
    </row>
    <row r="23" spans="1:5">
      <c r="A23">
        <v>23</v>
      </c>
      <c r="B23" t="s">
        <v>3474</v>
      </c>
      <c r="C23" t="s">
        <v>3231</v>
      </c>
      <c r="D23" t="s">
        <v>2504</v>
      </c>
      <c r="E23">
        <v>4</v>
      </c>
    </row>
    <row r="24" spans="1:5">
      <c r="A24">
        <v>24</v>
      </c>
      <c r="B24" t="s">
        <v>3475</v>
      </c>
      <c r="C24" t="s">
        <v>3476</v>
      </c>
      <c r="D24" t="s">
        <v>2504</v>
      </c>
      <c r="E24">
        <v>14</v>
      </c>
    </row>
    <row r="25" spans="1:5">
      <c r="A25">
        <v>25</v>
      </c>
      <c r="B25" t="s">
        <v>4598</v>
      </c>
      <c r="C25" t="s">
        <v>4599</v>
      </c>
      <c r="D25" t="s">
        <v>2504</v>
      </c>
      <c r="E25">
        <v>2</v>
      </c>
    </row>
    <row r="26" spans="1:5">
      <c r="A26">
        <v>26</v>
      </c>
      <c r="B26" t="s">
        <v>4600</v>
      </c>
      <c r="C26" t="s">
        <v>4601</v>
      </c>
      <c r="D26" t="s">
        <v>2511</v>
      </c>
      <c r="E26">
        <v>220</v>
      </c>
    </row>
    <row r="27" spans="1:5">
      <c r="A27">
        <v>27</v>
      </c>
      <c r="B27" t="s">
        <v>2546</v>
      </c>
      <c r="C27" t="s">
        <v>3477</v>
      </c>
      <c r="D27" t="s">
        <v>1940</v>
      </c>
      <c r="E27">
        <v>7</v>
      </c>
    </row>
  </sheetData>
  <phoneticPr fontId="2" type="noConversion"/>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sheetPr codeName="工作表278"/>
  <dimension ref="A1:E7"/>
  <sheetViews>
    <sheetView workbookViewId="0">
      <selection activeCell="H11" sqref="H11"/>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3518</v>
      </c>
      <c r="C1" t="s">
        <v>3633</v>
      </c>
      <c r="D1" t="s">
        <v>2504</v>
      </c>
      <c r="E1">
        <v>4</v>
      </c>
    </row>
    <row r="2" spans="1:5">
      <c r="A2">
        <v>2</v>
      </c>
      <c r="B2" t="s">
        <v>3450</v>
      </c>
      <c r="C2" t="s">
        <v>3758</v>
      </c>
      <c r="D2" t="s">
        <v>2504</v>
      </c>
      <c r="E2">
        <v>7</v>
      </c>
    </row>
    <row r="3" spans="1:5">
      <c r="A3">
        <v>3</v>
      </c>
      <c r="B3" t="s">
        <v>3452</v>
      </c>
      <c r="C3" t="s">
        <v>3759</v>
      </c>
      <c r="D3" t="s">
        <v>2504</v>
      </c>
      <c r="E3">
        <v>3</v>
      </c>
    </row>
    <row r="4" spans="1:5">
      <c r="A4">
        <v>4</v>
      </c>
      <c r="B4" t="s">
        <v>3760</v>
      </c>
      <c r="C4" t="s">
        <v>3761</v>
      </c>
      <c r="D4" t="s">
        <v>2504</v>
      </c>
      <c r="E4">
        <v>3</v>
      </c>
    </row>
    <row r="5" spans="1:5">
      <c r="A5">
        <v>5</v>
      </c>
      <c r="B5" t="s">
        <v>5521</v>
      </c>
      <c r="C5" t="s">
        <v>3073</v>
      </c>
      <c r="D5" t="s">
        <v>1940</v>
      </c>
      <c r="E5">
        <v>11</v>
      </c>
    </row>
    <row r="6" spans="1:5">
      <c r="A6">
        <v>6</v>
      </c>
      <c r="B6" t="s">
        <v>3715</v>
      </c>
      <c r="C6" t="s">
        <v>2521</v>
      </c>
      <c r="D6" t="s">
        <v>2504</v>
      </c>
      <c r="E6">
        <v>8</v>
      </c>
    </row>
    <row r="7" spans="1:5">
      <c r="A7">
        <v>7</v>
      </c>
      <c r="B7" t="s">
        <v>2546</v>
      </c>
      <c r="C7" t="s">
        <v>3646</v>
      </c>
      <c r="D7" t="s">
        <v>1940</v>
      </c>
      <c r="E7">
        <v>7</v>
      </c>
    </row>
  </sheetData>
  <phoneticPr fontId="2" type="noConversion"/>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sheetPr codeName="工作表279"/>
  <dimension ref="A1:F20"/>
  <sheetViews>
    <sheetView workbookViewId="0"/>
  </sheetViews>
  <sheetFormatPr defaultRowHeight="16.2"/>
  <cols>
    <col min="1" max="1" width="3.44140625" bestFit="1" customWidth="1"/>
    <col min="2" max="3" width="16.109375" bestFit="1" customWidth="1"/>
    <col min="4" max="4" width="2.88671875" bestFit="1" customWidth="1"/>
    <col min="5" max="5" width="3.44140625" bestFit="1" customWidth="1"/>
    <col min="6" max="6" width="2.44140625" bestFit="1" customWidth="1"/>
  </cols>
  <sheetData>
    <row r="1" spans="1:5">
      <c r="A1">
        <v>1</v>
      </c>
      <c r="B1" t="s">
        <v>2514</v>
      </c>
      <c r="C1" t="s">
        <v>3451</v>
      </c>
      <c r="D1" t="s">
        <v>2504</v>
      </c>
      <c r="E1">
        <v>7</v>
      </c>
    </row>
    <row r="2" spans="1:5">
      <c r="A2">
        <v>2</v>
      </c>
      <c r="B2" t="s">
        <v>2637</v>
      </c>
      <c r="C2" t="s">
        <v>3453</v>
      </c>
      <c r="D2" t="s">
        <v>2504</v>
      </c>
      <c r="E2">
        <v>3</v>
      </c>
    </row>
    <row r="3" spans="1:5">
      <c r="A3">
        <v>3</v>
      </c>
      <c r="B3" t="s">
        <v>3733</v>
      </c>
      <c r="C3" t="s">
        <v>5522</v>
      </c>
      <c r="D3" t="s">
        <v>2504</v>
      </c>
      <c r="E3">
        <v>7</v>
      </c>
    </row>
    <row r="4" spans="1:5">
      <c r="A4">
        <v>4</v>
      </c>
      <c r="B4" t="s">
        <v>5523</v>
      </c>
      <c r="C4" t="s">
        <v>5524</v>
      </c>
      <c r="D4" t="s">
        <v>2504</v>
      </c>
      <c r="E4">
        <v>8</v>
      </c>
    </row>
    <row r="5" spans="1:5">
      <c r="A5">
        <v>5</v>
      </c>
      <c r="B5" t="s">
        <v>4427</v>
      </c>
      <c r="C5" t="s">
        <v>5525</v>
      </c>
      <c r="D5" t="s">
        <v>2504</v>
      </c>
      <c r="E5">
        <v>8</v>
      </c>
    </row>
    <row r="6" spans="1:5">
      <c r="A6">
        <v>6</v>
      </c>
      <c r="B6" t="s">
        <v>4046</v>
      </c>
      <c r="C6" t="s">
        <v>5526</v>
      </c>
      <c r="D6" t="s">
        <v>2504</v>
      </c>
      <c r="E6">
        <v>8</v>
      </c>
    </row>
    <row r="7" spans="1:5">
      <c r="A7">
        <v>7</v>
      </c>
      <c r="B7" t="s">
        <v>4036</v>
      </c>
      <c r="C7" t="s">
        <v>5527</v>
      </c>
      <c r="D7" t="s">
        <v>2504</v>
      </c>
      <c r="E7">
        <v>2</v>
      </c>
    </row>
    <row r="8" spans="1:5">
      <c r="A8">
        <v>8</v>
      </c>
      <c r="B8" t="s">
        <v>4038</v>
      </c>
      <c r="C8" t="s">
        <v>5528</v>
      </c>
      <c r="D8" t="s">
        <v>2504</v>
      </c>
      <c r="E8">
        <v>2</v>
      </c>
    </row>
    <row r="9" spans="1:5">
      <c r="A9">
        <v>9</v>
      </c>
      <c r="B9" t="s">
        <v>4040</v>
      </c>
      <c r="C9" t="s">
        <v>5529</v>
      </c>
      <c r="D9" t="s">
        <v>2504</v>
      </c>
      <c r="E9">
        <v>2</v>
      </c>
    </row>
    <row r="10" spans="1:5">
      <c r="A10">
        <v>10</v>
      </c>
      <c r="B10" t="s">
        <v>4044</v>
      </c>
      <c r="C10" t="s">
        <v>5530</v>
      </c>
      <c r="D10" t="s">
        <v>2504</v>
      </c>
      <c r="E10">
        <v>8</v>
      </c>
    </row>
    <row r="11" spans="1:5">
      <c r="A11">
        <v>11</v>
      </c>
      <c r="B11" t="s">
        <v>4057</v>
      </c>
      <c r="C11" t="s">
        <v>5531</v>
      </c>
      <c r="D11" t="s">
        <v>2504</v>
      </c>
      <c r="E11">
        <v>8</v>
      </c>
    </row>
    <row r="12" spans="1:5">
      <c r="A12">
        <v>12</v>
      </c>
      <c r="B12" t="s">
        <v>3283</v>
      </c>
      <c r="C12" t="s">
        <v>5017</v>
      </c>
      <c r="D12" t="s">
        <v>1940</v>
      </c>
      <c r="E12">
        <v>11</v>
      </c>
    </row>
    <row r="13" spans="1:5">
      <c r="A13">
        <v>13</v>
      </c>
      <c r="B13" t="s">
        <v>2971</v>
      </c>
      <c r="C13" t="s">
        <v>5532</v>
      </c>
      <c r="D13" t="s">
        <v>1940</v>
      </c>
      <c r="E13">
        <v>11</v>
      </c>
    </row>
    <row r="14" spans="1:5">
      <c r="A14">
        <v>14</v>
      </c>
      <c r="B14" t="s">
        <v>5533</v>
      </c>
      <c r="C14" t="s">
        <v>5534</v>
      </c>
      <c r="D14" t="s">
        <v>1940</v>
      </c>
      <c r="E14">
        <v>11</v>
      </c>
    </row>
    <row r="15" spans="1:5">
      <c r="A15">
        <v>15</v>
      </c>
      <c r="B15" t="s">
        <v>4055</v>
      </c>
      <c r="C15" t="s">
        <v>5535</v>
      </c>
      <c r="D15" t="s">
        <v>2504</v>
      </c>
      <c r="E15">
        <v>1</v>
      </c>
    </row>
    <row r="16" spans="1:5">
      <c r="A16">
        <v>16</v>
      </c>
      <c r="B16" t="s">
        <v>5536</v>
      </c>
      <c r="C16" t="s">
        <v>5537</v>
      </c>
      <c r="D16" t="s">
        <v>2511</v>
      </c>
      <c r="E16">
        <v>1</v>
      </c>
    </row>
    <row r="17" spans="1:6">
      <c r="A17">
        <v>17</v>
      </c>
      <c r="B17" t="s">
        <v>4714</v>
      </c>
      <c r="C17" t="s">
        <v>5538</v>
      </c>
      <c r="D17" t="s">
        <v>2511</v>
      </c>
      <c r="E17">
        <v>1</v>
      </c>
    </row>
    <row r="18" spans="1:6">
      <c r="A18">
        <v>18</v>
      </c>
      <c r="B18" t="s">
        <v>4191</v>
      </c>
      <c r="C18" t="s">
        <v>5539</v>
      </c>
      <c r="D18" t="s">
        <v>1940</v>
      </c>
      <c r="E18">
        <v>5</v>
      </c>
      <c r="F18">
        <v>2</v>
      </c>
    </row>
    <row r="19" spans="1:6">
      <c r="A19">
        <v>19</v>
      </c>
      <c r="B19" t="s">
        <v>5540</v>
      </c>
      <c r="C19" t="s">
        <v>5541</v>
      </c>
      <c r="D19" t="s">
        <v>1940</v>
      </c>
      <c r="E19">
        <v>13</v>
      </c>
      <c r="F19">
        <v>2</v>
      </c>
    </row>
    <row r="20" spans="1:6">
      <c r="A20">
        <v>20</v>
      </c>
      <c r="B20" t="s">
        <v>2546</v>
      </c>
      <c r="C20" t="s">
        <v>3477</v>
      </c>
      <c r="D20" t="s">
        <v>1940</v>
      </c>
      <c r="E20">
        <v>7</v>
      </c>
    </row>
  </sheetData>
  <phoneticPr fontId="2" type="noConversion"/>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sheetPr codeName="工作表280"/>
  <dimension ref="A1:F22"/>
  <sheetViews>
    <sheetView workbookViewId="0">
      <selection activeCell="C20" sqref="C20"/>
    </sheetView>
  </sheetViews>
  <sheetFormatPr defaultRowHeight="16.2"/>
  <cols>
    <col min="1" max="1" width="3.44140625" bestFit="1" customWidth="1"/>
    <col min="2" max="3" width="16.109375" bestFit="1" customWidth="1"/>
    <col min="4" max="4" width="2.88671875" bestFit="1" customWidth="1"/>
    <col min="5" max="5" width="3.44140625" bestFit="1" customWidth="1"/>
    <col min="6" max="6" width="2.44140625" bestFit="1" customWidth="1"/>
  </cols>
  <sheetData>
    <row r="1" spans="1:5">
      <c r="A1">
        <v>1</v>
      </c>
      <c r="B1" t="s">
        <v>2514</v>
      </c>
      <c r="C1" t="s">
        <v>3451</v>
      </c>
      <c r="D1" t="s">
        <v>2504</v>
      </c>
      <c r="E1">
        <v>7</v>
      </c>
    </row>
    <row r="2" spans="1:5">
      <c r="A2">
        <v>2</v>
      </c>
      <c r="B2" t="s">
        <v>2637</v>
      </c>
      <c r="C2" t="s">
        <v>3453</v>
      </c>
      <c r="D2" t="s">
        <v>2504</v>
      </c>
      <c r="E2">
        <v>3</v>
      </c>
    </row>
    <row r="3" spans="1:5">
      <c r="A3">
        <v>3</v>
      </c>
      <c r="B3" t="s">
        <v>3733</v>
      </c>
      <c r="C3" t="s">
        <v>5522</v>
      </c>
      <c r="D3" t="s">
        <v>2504</v>
      </c>
      <c r="E3">
        <v>7</v>
      </c>
    </row>
    <row r="4" spans="1:5">
      <c r="A4">
        <v>4</v>
      </c>
      <c r="B4" t="s">
        <v>5523</v>
      </c>
      <c r="C4" t="s">
        <v>5524</v>
      </c>
      <c r="D4" t="s">
        <v>2504</v>
      </c>
      <c r="E4">
        <v>8</v>
      </c>
    </row>
    <row r="5" spans="1:5">
      <c r="A5">
        <v>5</v>
      </c>
      <c r="B5" t="s">
        <v>4427</v>
      </c>
      <c r="C5" t="s">
        <v>5525</v>
      </c>
      <c r="D5" t="s">
        <v>2504</v>
      </c>
      <c r="E5">
        <v>8</v>
      </c>
    </row>
    <row r="6" spans="1:5">
      <c r="A6">
        <v>6</v>
      </c>
      <c r="B6" t="s">
        <v>4046</v>
      </c>
      <c r="C6" t="s">
        <v>5526</v>
      </c>
      <c r="D6" t="s">
        <v>2504</v>
      </c>
      <c r="E6">
        <v>8</v>
      </c>
    </row>
    <row r="7" spans="1:5">
      <c r="A7">
        <v>7</v>
      </c>
      <c r="B7" t="s">
        <v>4036</v>
      </c>
      <c r="C7" t="s">
        <v>5527</v>
      </c>
      <c r="D7" t="s">
        <v>2504</v>
      </c>
      <c r="E7">
        <v>2</v>
      </c>
    </row>
    <row r="8" spans="1:5">
      <c r="A8">
        <v>8</v>
      </c>
      <c r="B8" t="s">
        <v>4038</v>
      </c>
      <c r="C8" t="s">
        <v>5528</v>
      </c>
      <c r="D8" t="s">
        <v>2504</v>
      </c>
      <c r="E8">
        <v>2</v>
      </c>
    </row>
    <row r="9" spans="1:5">
      <c r="A9">
        <v>9</v>
      </c>
      <c r="B9" t="s">
        <v>4040</v>
      </c>
      <c r="C9" t="s">
        <v>5529</v>
      </c>
      <c r="D9" t="s">
        <v>2504</v>
      </c>
      <c r="E9">
        <v>2</v>
      </c>
    </row>
    <row r="10" spans="1:5">
      <c r="A10">
        <v>10</v>
      </c>
      <c r="B10" t="s">
        <v>4044</v>
      </c>
      <c r="C10" t="s">
        <v>5530</v>
      </c>
      <c r="D10" t="s">
        <v>2504</v>
      </c>
      <c r="E10">
        <v>8</v>
      </c>
    </row>
    <row r="11" spans="1:5">
      <c r="A11">
        <v>11</v>
      </c>
      <c r="B11" t="s">
        <v>4057</v>
      </c>
      <c r="C11" t="s">
        <v>5531</v>
      </c>
      <c r="D11" t="s">
        <v>2504</v>
      </c>
      <c r="E11">
        <v>8</v>
      </c>
    </row>
    <row r="12" spans="1:5">
      <c r="A12">
        <v>12</v>
      </c>
      <c r="B12" t="s">
        <v>3283</v>
      </c>
      <c r="C12" t="s">
        <v>5017</v>
      </c>
      <c r="D12" t="s">
        <v>1940</v>
      </c>
      <c r="E12">
        <v>11</v>
      </c>
    </row>
    <row r="13" spans="1:5">
      <c r="A13">
        <v>13</v>
      </c>
      <c r="B13" t="s">
        <v>2971</v>
      </c>
      <c r="C13" t="s">
        <v>5532</v>
      </c>
      <c r="D13" t="s">
        <v>1940</v>
      </c>
      <c r="E13">
        <v>11</v>
      </c>
    </row>
    <row r="14" spans="1:5">
      <c r="A14">
        <v>14</v>
      </c>
      <c r="B14" t="s">
        <v>5533</v>
      </c>
      <c r="C14" t="s">
        <v>5534</v>
      </c>
      <c r="D14" t="s">
        <v>1940</v>
      </c>
      <c r="E14">
        <v>11</v>
      </c>
    </row>
    <row r="15" spans="1:5">
      <c r="A15">
        <v>15</v>
      </c>
      <c r="B15" t="s">
        <v>4055</v>
      </c>
      <c r="C15" t="s">
        <v>5535</v>
      </c>
      <c r="D15" t="s">
        <v>2504</v>
      </c>
      <c r="E15">
        <v>1</v>
      </c>
    </row>
    <row r="16" spans="1:5">
      <c r="A16">
        <v>16</v>
      </c>
      <c r="B16" t="s">
        <v>5536</v>
      </c>
      <c r="C16" t="s">
        <v>5537</v>
      </c>
      <c r="D16" t="s">
        <v>2511</v>
      </c>
      <c r="E16">
        <v>1</v>
      </c>
    </row>
    <row r="17" spans="1:6">
      <c r="A17">
        <v>17</v>
      </c>
      <c r="B17" t="s">
        <v>4714</v>
      </c>
      <c r="C17" t="s">
        <v>5538</v>
      </c>
      <c r="D17" t="s">
        <v>2511</v>
      </c>
      <c r="E17">
        <v>1</v>
      </c>
    </row>
    <row r="18" spans="1:6">
      <c r="A18">
        <v>18</v>
      </c>
      <c r="B18" t="s">
        <v>4191</v>
      </c>
      <c r="C18" t="s">
        <v>5539</v>
      </c>
      <c r="D18" t="s">
        <v>1940</v>
      </c>
      <c r="E18">
        <v>5</v>
      </c>
      <c r="F18">
        <v>2</v>
      </c>
    </row>
    <row r="19" spans="1:6">
      <c r="A19">
        <v>19</v>
      </c>
      <c r="B19" t="s">
        <v>5540</v>
      </c>
      <c r="C19" t="s">
        <v>5541</v>
      </c>
      <c r="D19" t="s">
        <v>1940</v>
      </c>
      <c r="E19">
        <v>13</v>
      </c>
      <c r="F19">
        <v>2</v>
      </c>
    </row>
    <row r="20" spans="1:6">
      <c r="A20">
        <v>20</v>
      </c>
      <c r="B20" t="s">
        <v>5542</v>
      </c>
      <c r="C20" t="s">
        <v>5543</v>
      </c>
      <c r="D20" t="s">
        <v>2511</v>
      </c>
      <c r="E20">
        <v>8</v>
      </c>
    </row>
    <row r="21" spans="1:6">
      <c r="A21">
        <v>21</v>
      </c>
      <c r="B21" t="s">
        <v>5544</v>
      </c>
      <c r="C21" t="s">
        <v>5545</v>
      </c>
      <c r="D21" t="s">
        <v>2511</v>
      </c>
      <c r="E21">
        <v>8</v>
      </c>
    </row>
    <row r="22" spans="1:6">
      <c r="A22">
        <v>22</v>
      </c>
      <c r="B22" t="s">
        <v>2546</v>
      </c>
      <c r="C22" t="s">
        <v>3477</v>
      </c>
      <c r="D22" t="s">
        <v>1940</v>
      </c>
      <c r="E22">
        <v>7</v>
      </c>
    </row>
  </sheetData>
  <phoneticPr fontId="2" type="noConversion"/>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sheetPr codeName="工作表281"/>
  <dimension ref="A1:E6"/>
  <sheetViews>
    <sheetView workbookViewId="0"/>
  </sheetViews>
  <sheetFormatPr defaultRowHeight="16.2"/>
  <cols>
    <col min="1" max="1" width="2.44140625" bestFit="1" customWidth="1"/>
    <col min="2" max="2" width="16.109375" bestFit="1" customWidth="1"/>
    <col min="3" max="3" width="10.44140625" bestFit="1" customWidth="1"/>
    <col min="4" max="4" width="3.109375" bestFit="1" customWidth="1"/>
    <col min="5" max="5" width="3.44140625" bestFit="1" customWidth="1"/>
  </cols>
  <sheetData>
    <row r="1" spans="1:5">
      <c r="A1">
        <v>1</v>
      </c>
      <c r="B1" t="s">
        <v>3520</v>
      </c>
      <c r="C1" t="s">
        <v>3090</v>
      </c>
      <c r="D1" t="s">
        <v>2511</v>
      </c>
      <c r="E1">
        <v>10</v>
      </c>
    </row>
    <row r="2" spans="1:5">
      <c r="A2">
        <v>2</v>
      </c>
      <c r="B2" t="s">
        <v>5546</v>
      </c>
      <c r="C2" t="s">
        <v>5547</v>
      </c>
      <c r="D2" t="s">
        <v>2511</v>
      </c>
      <c r="E2">
        <v>1</v>
      </c>
    </row>
    <row r="3" spans="1:5">
      <c r="A3">
        <v>3</v>
      </c>
      <c r="B3" t="s">
        <v>5548</v>
      </c>
      <c r="C3" t="s">
        <v>5549</v>
      </c>
      <c r="D3" t="s">
        <v>2504</v>
      </c>
      <c r="E3">
        <v>14</v>
      </c>
    </row>
    <row r="4" spans="1:5">
      <c r="A4">
        <v>4</v>
      </c>
      <c r="B4" t="s">
        <v>3450</v>
      </c>
      <c r="C4" t="s">
        <v>3758</v>
      </c>
      <c r="D4" t="s">
        <v>2504</v>
      </c>
      <c r="E4">
        <v>7</v>
      </c>
    </row>
    <row r="5" spans="1:5">
      <c r="A5">
        <v>5</v>
      </c>
      <c r="B5" t="s">
        <v>3452</v>
      </c>
      <c r="C5" t="s">
        <v>3759</v>
      </c>
      <c r="D5" t="s">
        <v>2504</v>
      </c>
      <c r="E5">
        <v>3</v>
      </c>
    </row>
    <row r="6" spans="1:5">
      <c r="A6">
        <v>6</v>
      </c>
      <c r="B6" t="s">
        <v>2546</v>
      </c>
      <c r="C6" t="s">
        <v>3646</v>
      </c>
      <c r="D6" t="s">
        <v>1940</v>
      </c>
      <c r="E6">
        <v>7</v>
      </c>
    </row>
  </sheetData>
  <phoneticPr fontId="2" type="noConversion"/>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sheetPr codeName="工作表282"/>
  <dimension ref="A1:E12"/>
  <sheetViews>
    <sheetView workbookViewId="0">
      <selection activeCell="E4" sqref="B4:E11"/>
    </sheetView>
  </sheetViews>
  <sheetFormatPr defaultRowHeight="16.2"/>
  <cols>
    <col min="2" max="2" width="16.109375" bestFit="1" customWidth="1"/>
    <col min="3" max="3" width="13.88671875" bestFit="1" customWidth="1"/>
  </cols>
  <sheetData>
    <row r="1" spans="1:5">
      <c r="A1">
        <v>1</v>
      </c>
      <c r="B1" t="s">
        <v>3520</v>
      </c>
      <c r="C1" t="s">
        <v>3560</v>
      </c>
      <c r="D1" t="s">
        <v>2511</v>
      </c>
      <c r="E1">
        <v>10</v>
      </c>
    </row>
    <row r="2" spans="1:5">
      <c r="A2">
        <v>2</v>
      </c>
      <c r="B2" t="s">
        <v>5546</v>
      </c>
      <c r="C2" t="s">
        <v>3562</v>
      </c>
      <c r="D2" t="s">
        <v>2511</v>
      </c>
      <c r="E2">
        <v>1</v>
      </c>
    </row>
    <row r="3" spans="1:5">
      <c r="A3">
        <v>3</v>
      </c>
      <c r="B3" t="s">
        <v>5548</v>
      </c>
      <c r="C3" t="s">
        <v>5550</v>
      </c>
      <c r="D3" t="s">
        <v>2504</v>
      </c>
      <c r="E3">
        <v>14</v>
      </c>
    </row>
    <row r="4" spans="1:5">
      <c r="A4">
        <v>4</v>
      </c>
      <c r="B4" t="s">
        <v>4783</v>
      </c>
      <c r="C4" t="s">
        <v>4139</v>
      </c>
      <c r="D4" t="s">
        <v>2504</v>
      </c>
      <c r="E4">
        <v>3</v>
      </c>
    </row>
    <row r="5" spans="1:5">
      <c r="A5">
        <v>5</v>
      </c>
      <c r="B5" t="s">
        <v>5551</v>
      </c>
      <c r="C5" t="s">
        <v>4141</v>
      </c>
      <c r="D5" t="s">
        <v>2504</v>
      </c>
      <c r="E5">
        <v>8</v>
      </c>
    </row>
    <row r="6" spans="1:5">
      <c r="A6">
        <v>6</v>
      </c>
      <c r="B6" t="s">
        <v>5262</v>
      </c>
      <c r="C6" t="s">
        <v>3735</v>
      </c>
      <c r="D6" t="s">
        <v>1940</v>
      </c>
      <c r="E6">
        <v>11</v>
      </c>
    </row>
    <row r="7" spans="1:5">
      <c r="A7">
        <v>7</v>
      </c>
      <c r="B7" t="s">
        <v>5383</v>
      </c>
      <c r="C7" t="s">
        <v>2974</v>
      </c>
      <c r="D7" t="s">
        <v>1940</v>
      </c>
      <c r="E7">
        <v>9</v>
      </c>
    </row>
    <row r="8" spans="1:5">
      <c r="A8">
        <v>8</v>
      </c>
      <c r="B8" t="s">
        <v>5263</v>
      </c>
      <c r="C8" t="s">
        <v>3736</v>
      </c>
      <c r="D8" t="s">
        <v>2504</v>
      </c>
      <c r="E8">
        <v>8</v>
      </c>
    </row>
    <row r="9" spans="1:5">
      <c r="A9">
        <v>9</v>
      </c>
      <c r="B9" t="s">
        <v>5552</v>
      </c>
      <c r="C9" t="s">
        <v>4149</v>
      </c>
      <c r="D9" t="s">
        <v>2504</v>
      </c>
      <c r="E9">
        <v>2</v>
      </c>
    </row>
    <row r="10" spans="1:5">
      <c r="A10">
        <v>10</v>
      </c>
      <c r="B10" t="s">
        <v>5553</v>
      </c>
      <c r="C10" t="s">
        <v>4148</v>
      </c>
      <c r="D10" t="s">
        <v>2504</v>
      </c>
      <c r="E10">
        <v>3</v>
      </c>
    </row>
    <row r="11" spans="1:5">
      <c r="A11">
        <v>11</v>
      </c>
      <c r="B11" t="s">
        <v>3763</v>
      </c>
      <c r="C11" t="s">
        <v>3737</v>
      </c>
      <c r="D11" t="s">
        <v>1940</v>
      </c>
      <c r="E11">
        <v>5</v>
      </c>
    </row>
    <row r="12" spans="1:5">
      <c r="A12">
        <v>12</v>
      </c>
      <c r="B12" t="s">
        <v>2546</v>
      </c>
      <c r="C12" t="s">
        <v>3680</v>
      </c>
      <c r="D12" t="s">
        <v>1940</v>
      </c>
      <c r="E12">
        <v>7</v>
      </c>
    </row>
  </sheetData>
  <phoneticPr fontId="2" type="noConversion"/>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sheetPr codeName="工作表283"/>
  <dimension ref="A1:F28"/>
  <sheetViews>
    <sheetView workbookViewId="0">
      <selection activeCell="C11" sqref="C11"/>
    </sheetView>
  </sheetViews>
  <sheetFormatPr defaultRowHeight="16.2"/>
  <cols>
    <col min="1" max="1" width="3.44140625" bestFit="1" customWidth="1"/>
    <col min="2" max="3" width="16.109375" bestFit="1" customWidth="1"/>
    <col min="4" max="4" width="2.88671875" bestFit="1" customWidth="1"/>
    <col min="5" max="5" width="3.44140625" bestFit="1" customWidth="1"/>
    <col min="6" max="6" width="2.44140625" bestFit="1" customWidth="1"/>
  </cols>
  <sheetData>
    <row r="1" spans="1:6">
      <c r="A1">
        <v>1</v>
      </c>
      <c r="B1" t="s">
        <v>3107</v>
      </c>
      <c r="C1" t="s">
        <v>5554</v>
      </c>
      <c r="D1" t="s">
        <v>2504</v>
      </c>
      <c r="E1">
        <v>6</v>
      </c>
    </row>
    <row r="2" spans="1:6">
      <c r="A2">
        <v>2</v>
      </c>
      <c r="B2" t="s">
        <v>5555</v>
      </c>
      <c r="C2" t="s">
        <v>5556</v>
      </c>
      <c r="D2" t="s">
        <v>2504</v>
      </c>
      <c r="E2">
        <v>1</v>
      </c>
    </row>
    <row r="3" spans="1:6">
      <c r="A3">
        <v>3</v>
      </c>
      <c r="B3" t="s">
        <v>5557</v>
      </c>
      <c r="C3" t="s">
        <v>5558</v>
      </c>
      <c r="D3" t="s">
        <v>2504</v>
      </c>
      <c r="E3">
        <v>8</v>
      </c>
    </row>
    <row r="4" spans="1:6">
      <c r="A4">
        <v>4</v>
      </c>
      <c r="B4" t="s">
        <v>5559</v>
      </c>
      <c r="C4" t="s">
        <v>5560</v>
      </c>
      <c r="D4" t="s">
        <v>1940</v>
      </c>
      <c r="E4">
        <v>5</v>
      </c>
    </row>
    <row r="5" spans="1:6">
      <c r="A5">
        <v>5</v>
      </c>
      <c r="B5" t="s">
        <v>2584</v>
      </c>
      <c r="C5" t="s">
        <v>5561</v>
      </c>
      <c r="D5" t="s">
        <v>2504</v>
      </c>
      <c r="E5">
        <v>8</v>
      </c>
    </row>
    <row r="6" spans="1:6">
      <c r="A6">
        <v>6</v>
      </c>
      <c r="B6" t="s">
        <v>3089</v>
      </c>
      <c r="C6" t="s">
        <v>3521</v>
      </c>
      <c r="D6" t="s">
        <v>2511</v>
      </c>
      <c r="E6">
        <v>10</v>
      </c>
    </row>
    <row r="7" spans="1:6">
      <c r="A7">
        <v>7</v>
      </c>
      <c r="B7" t="s">
        <v>3561</v>
      </c>
      <c r="C7" t="s">
        <v>5562</v>
      </c>
      <c r="D7" t="s">
        <v>2511</v>
      </c>
      <c r="E7">
        <v>1</v>
      </c>
    </row>
    <row r="8" spans="1:6">
      <c r="A8">
        <v>8</v>
      </c>
      <c r="B8" t="s">
        <v>5563</v>
      </c>
      <c r="C8" t="s">
        <v>5564</v>
      </c>
      <c r="D8" t="s">
        <v>2504</v>
      </c>
      <c r="E8">
        <v>14</v>
      </c>
    </row>
    <row r="9" spans="1:6">
      <c r="A9">
        <v>9</v>
      </c>
      <c r="B9" t="s">
        <v>2639</v>
      </c>
      <c r="C9" t="s">
        <v>3767</v>
      </c>
      <c r="D9" t="s">
        <v>2504</v>
      </c>
      <c r="E9">
        <v>3</v>
      </c>
    </row>
    <row r="10" spans="1:6">
      <c r="A10">
        <v>10</v>
      </c>
      <c r="B10" t="s">
        <v>5565</v>
      </c>
      <c r="C10" t="s">
        <v>5566</v>
      </c>
      <c r="D10" t="s">
        <v>1940</v>
      </c>
      <c r="E10">
        <v>9</v>
      </c>
    </row>
    <row r="11" spans="1:6">
      <c r="A11">
        <v>11</v>
      </c>
      <c r="B11" t="s">
        <v>5567</v>
      </c>
      <c r="C11" t="s">
        <v>5568</v>
      </c>
      <c r="D11" t="s">
        <v>1940</v>
      </c>
      <c r="E11">
        <v>7</v>
      </c>
    </row>
    <row r="12" spans="1:6">
      <c r="A12">
        <v>12</v>
      </c>
      <c r="B12" t="s">
        <v>5569</v>
      </c>
      <c r="C12" t="s">
        <v>5570</v>
      </c>
      <c r="D12" t="s">
        <v>1940</v>
      </c>
      <c r="E12">
        <v>7</v>
      </c>
    </row>
    <row r="13" spans="1:6">
      <c r="A13">
        <v>13</v>
      </c>
      <c r="B13" t="s">
        <v>5571</v>
      </c>
      <c r="C13" t="s">
        <v>5572</v>
      </c>
      <c r="D13" t="s">
        <v>1940</v>
      </c>
      <c r="E13">
        <v>9</v>
      </c>
    </row>
    <row r="14" spans="1:6">
      <c r="A14">
        <v>14</v>
      </c>
      <c r="B14" t="s">
        <v>2835</v>
      </c>
      <c r="C14" t="s">
        <v>4602</v>
      </c>
      <c r="D14" t="s">
        <v>1940</v>
      </c>
      <c r="E14">
        <v>5</v>
      </c>
      <c r="F14">
        <v>3</v>
      </c>
    </row>
    <row r="15" spans="1:6">
      <c r="A15">
        <v>15</v>
      </c>
      <c r="B15" t="s">
        <v>2837</v>
      </c>
      <c r="C15" t="s">
        <v>2838</v>
      </c>
      <c r="D15" t="s">
        <v>1940</v>
      </c>
      <c r="E15">
        <v>5</v>
      </c>
      <c r="F15">
        <v>3</v>
      </c>
    </row>
    <row r="16" spans="1:6">
      <c r="A16">
        <v>16</v>
      </c>
      <c r="B16" t="s">
        <v>5573</v>
      </c>
      <c r="C16" t="s">
        <v>5574</v>
      </c>
      <c r="D16" t="s">
        <v>1940</v>
      </c>
      <c r="E16">
        <v>7</v>
      </c>
    </row>
    <row r="17" spans="1:6">
      <c r="A17">
        <v>17</v>
      </c>
      <c r="B17" t="s">
        <v>5575</v>
      </c>
      <c r="C17" t="s">
        <v>5576</v>
      </c>
      <c r="D17" t="s">
        <v>1940</v>
      </c>
      <c r="E17">
        <v>5</v>
      </c>
      <c r="F17">
        <v>3</v>
      </c>
    </row>
    <row r="18" spans="1:6">
      <c r="A18">
        <v>18</v>
      </c>
      <c r="B18" t="s">
        <v>5577</v>
      </c>
      <c r="C18" t="s">
        <v>5578</v>
      </c>
      <c r="D18" t="s">
        <v>2504</v>
      </c>
      <c r="E18">
        <v>1</v>
      </c>
    </row>
    <row r="19" spans="1:6">
      <c r="A19">
        <v>19</v>
      </c>
      <c r="B19" t="s">
        <v>5579</v>
      </c>
      <c r="C19" t="s">
        <v>5580</v>
      </c>
      <c r="D19" t="s">
        <v>2504</v>
      </c>
      <c r="E19">
        <v>1</v>
      </c>
    </row>
    <row r="20" spans="1:6">
      <c r="A20">
        <v>20</v>
      </c>
      <c r="B20" t="s">
        <v>3715</v>
      </c>
      <c r="C20" t="s">
        <v>3681</v>
      </c>
      <c r="D20" t="s">
        <v>2504</v>
      </c>
      <c r="E20">
        <v>8</v>
      </c>
    </row>
    <row r="21" spans="1:6">
      <c r="A21">
        <v>21</v>
      </c>
      <c r="B21" t="s">
        <v>4294</v>
      </c>
      <c r="C21" t="s">
        <v>3694</v>
      </c>
      <c r="D21" t="s">
        <v>2504</v>
      </c>
      <c r="E21">
        <v>7</v>
      </c>
    </row>
    <row r="22" spans="1:6">
      <c r="A22">
        <v>22</v>
      </c>
      <c r="B22" t="s">
        <v>4295</v>
      </c>
      <c r="C22" t="s">
        <v>3699</v>
      </c>
      <c r="D22" t="s">
        <v>2504</v>
      </c>
      <c r="E22">
        <v>2</v>
      </c>
    </row>
    <row r="23" spans="1:6">
      <c r="A23">
        <v>23</v>
      </c>
      <c r="B23" t="s">
        <v>5581</v>
      </c>
      <c r="C23" t="s">
        <v>5318</v>
      </c>
      <c r="D23" t="s">
        <v>2504</v>
      </c>
      <c r="E23">
        <v>8</v>
      </c>
    </row>
    <row r="24" spans="1:6">
      <c r="A24">
        <v>24</v>
      </c>
      <c r="B24" t="s">
        <v>5582</v>
      </c>
      <c r="C24" t="s">
        <v>5320</v>
      </c>
      <c r="D24" t="s">
        <v>2504</v>
      </c>
      <c r="E24">
        <v>8</v>
      </c>
    </row>
    <row r="25" spans="1:6">
      <c r="A25">
        <v>25</v>
      </c>
      <c r="B25" t="s">
        <v>5583</v>
      </c>
      <c r="C25" t="s">
        <v>5584</v>
      </c>
      <c r="D25" t="s">
        <v>1940</v>
      </c>
      <c r="E25">
        <v>9</v>
      </c>
    </row>
    <row r="26" spans="1:6">
      <c r="A26">
        <v>26</v>
      </c>
      <c r="B26" t="s">
        <v>5585</v>
      </c>
      <c r="C26" t="s">
        <v>5586</v>
      </c>
      <c r="D26" t="s">
        <v>1940</v>
      </c>
      <c r="E26">
        <v>7</v>
      </c>
    </row>
    <row r="27" spans="1:6">
      <c r="A27">
        <v>27</v>
      </c>
      <c r="B27" t="s">
        <v>5587</v>
      </c>
      <c r="C27" t="s">
        <v>5588</v>
      </c>
      <c r="D27" t="s">
        <v>1940</v>
      </c>
      <c r="E27">
        <v>7</v>
      </c>
    </row>
    <row r="28" spans="1:6">
      <c r="A28">
        <v>28</v>
      </c>
      <c r="B28" t="s">
        <v>2546</v>
      </c>
      <c r="C28" t="s">
        <v>3680</v>
      </c>
      <c r="D28" t="s">
        <v>1940</v>
      </c>
      <c r="E28">
        <v>7</v>
      </c>
    </row>
  </sheetData>
  <phoneticPr fontId="2" type="noConversion"/>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sheetPr codeName="工作表284"/>
  <dimension ref="A1:F19"/>
  <sheetViews>
    <sheetView workbookViewId="0"/>
  </sheetViews>
  <sheetFormatPr defaultRowHeight="16.2"/>
  <cols>
    <col min="1" max="1" width="3.44140625" bestFit="1" customWidth="1"/>
    <col min="2" max="3" width="16.109375" bestFit="1" customWidth="1"/>
    <col min="4" max="4" width="2.88671875" bestFit="1" customWidth="1"/>
    <col min="5" max="5" width="3.44140625" bestFit="1" customWidth="1"/>
    <col min="6" max="6" width="2.44140625" bestFit="1" customWidth="1"/>
  </cols>
  <sheetData>
    <row r="1" spans="1:6">
      <c r="A1">
        <v>1</v>
      </c>
      <c r="B1" t="s">
        <v>3107</v>
      </c>
      <c r="C1" t="s">
        <v>5554</v>
      </c>
      <c r="D1" t="s">
        <v>2504</v>
      </c>
      <c r="E1">
        <v>6</v>
      </c>
    </row>
    <row r="2" spans="1:6">
      <c r="A2">
        <v>2</v>
      </c>
      <c r="B2" t="s">
        <v>5555</v>
      </c>
      <c r="C2" t="s">
        <v>5556</v>
      </c>
      <c r="D2" t="s">
        <v>2504</v>
      </c>
      <c r="E2">
        <v>1</v>
      </c>
    </row>
    <row r="3" spans="1:6">
      <c r="A3">
        <v>3</v>
      </c>
      <c r="B3" t="s">
        <v>5557</v>
      </c>
      <c r="C3" t="s">
        <v>5558</v>
      </c>
      <c r="D3" t="s">
        <v>2504</v>
      </c>
      <c r="E3">
        <v>8</v>
      </c>
    </row>
    <row r="4" spans="1:6">
      <c r="A4">
        <v>4</v>
      </c>
      <c r="B4" t="s">
        <v>5559</v>
      </c>
      <c r="C4" t="s">
        <v>5560</v>
      </c>
      <c r="D4" t="s">
        <v>1940</v>
      </c>
      <c r="E4">
        <v>5</v>
      </c>
    </row>
    <row r="5" spans="1:6">
      <c r="A5">
        <v>5</v>
      </c>
      <c r="B5" t="s">
        <v>2584</v>
      </c>
      <c r="C5" t="s">
        <v>5561</v>
      </c>
      <c r="D5" t="s">
        <v>2504</v>
      </c>
      <c r="E5">
        <v>8</v>
      </c>
    </row>
    <row r="6" spans="1:6">
      <c r="A6">
        <v>6</v>
      </c>
      <c r="B6" t="s">
        <v>3089</v>
      </c>
      <c r="C6" t="s">
        <v>3521</v>
      </c>
      <c r="D6" t="s">
        <v>2511</v>
      </c>
      <c r="E6">
        <v>10</v>
      </c>
    </row>
    <row r="7" spans="1:6">
      <c r="A7">
        <v>7</v>
      </c>
      <c r="B7" t="s">
        <v>3561</v>
      </c>
      <c r="C7" t="s">
        <v>5562</v>
      </c>
      <c r="D7" t="s">
        <v>2511</v>
      </c>
      <c r="E7">
        <v>1</v>
      </c>
    </row>
    <row r="8" spans="1:6">
      <c r="A8">
        <v>8</v>
      </c>
      <c r="B8" t="s">
        <v>5563</v>
      </c>
      <c r="C8" t="s">
        <v>5564</v>
      </c>
      <c r="D8" t="s">
        <v>2504</v>
      </c>
      <c r="E8">
        <v>14</v>
      </c>
    </row>
    <row r="9" spans="1:6">
      <c r="A9">
        <v>9</v>
      </c>
      <c r="B9" t="s">
        <v>2639</v>
      </c>
      <c r="C9" t="s">
        <v>3767</v>
      </c>
      <c r="D9" t="s">
        <v>2504</v>
      </c>
      <c r="E9">
        <v>3</v>
      </c>
    </row>
    <row r="10" spans="1:6">
      <c r="A10">
        <v>10</v>
      </c>
      <c r="B10" t="s">
        <v>5565</v>
      </c>
      <c r="C10" t="s">
        <v>5566</v>
      </c>
      <c r="D10" t="s">
        <v>1940</v>
      </c>
      <c r="E10">
        <v>9</v>
      </c>
    </row>
    <row r="11" spans="1:6">
      <c r="A11">
        <v>11</v>
      </c>
      <c r="B11" t="s">
        <v>5567</v>
      </c>
      <c r="C11" t="s">
        <v>5568</v>
      </c>
      <c r="D11" t="s">
        <v>1940</v>
      </c>
      <c r="E11">
        <v>7</v>
      </c>
    </row>
    <row r="12" spans="1:6">
      <c r="A12">
        <v>12</v>
      </c>
      <c r="B12" t="s">
        <v>5569</v>
      </c>
      <c r="C12" t="s">
        <v>5570</v>
      </c>
      <c r="D12" t="s">
        <v>1940</v>
      </c>
      <c r="E12">
        <v>7</v>
      </c>
    </row>
    <row r="13" spans="1:6">
      <c r="A13">
        <v>13</v>
      </c>
      <c r="B13" t="s">
        <v>5571</v>
      </c>
      <c r="C13" t="s">
        <v>5572</v>
      </c>
      <c r="D13" t="s">
        <v>1940</v>
      </c>
      <c r="E13">
        <v>9</v>
      </c>
    </row>
    <row r="14" spans="1:6">
      <c r="A14">
        <v>14</v>
      </c>
      <c r="B14" t="s">
        <v>2835</v>
      </c>
      <c r="C14" t="s">
        <v>4602</v>
      </c>
      <c r="D14" t="s">
        <v>1940</v>
      </c>
      <c r="E14">
        <v>5</v>
      </c>
      <c r="F14">
        <v>3</v>
      </c>
    </row>
    <row r="15" spans="1:6">
      <c r="A15">
        <v>15</v>
      </c>
      <c r="B15" t="s">
        <v>5589</v>
      </c>
      <c r="C15" t="s">
        <v>4602</v>
      </c>
      <c r="D15" t="s">
        <v>1940</v>
      </c>
      <c r="E15">
        <v>5</v>
      </c>
      <c r="F15">
        <v>3</v>
      </c>
    </row>
    <row r="16" spans="1:6">
      <c r="A16">
        <v>16</v>
      </c>
      <c r="B16" t="s">
        <v>5573</v>
      </c>
      <c r="C16" t="s">
        <v>5574</v>
      </c>
      <c r="D16" t="s">
        <v>1940</v>
      </c>
      <c r="E16">
        <v>7</v>
      </c>
    </row>
    <row r="17" spans="1:6">
      <c r="A17">
        <v>17</v>
      </c>
      <c r="B17" t="s">
        <v>5575</v>
      </c>
      <c r="C17" t="s">
        <v>5576</v>
      </c>
      <c r="D17" t="s">
        <v>1940</v>
      </c>
      <c r="E17">
        <v>5</v>
      </c>
      <c r="F17">
        <v>3</v>
      </c>
    </row>
    <row r="18" spans="1:6">
      <c r="A18">
        <v>18</v>
      </c>
      <c r="B18" t="s">
        <v>5579</v>
      </c>
      <c r="C18" t="s">
        <v>5580</v>
      </c>
      <c r="D18" t="s">
        <v>2504</v>
      </c>
      <c r="E18">
        <v>1</v>
      </c>
    </row>
    <row r="19" spans="1:6">
      <c r="A19">
        <v>19</v>
      </c>
      <c r="B19" t="s">
        <v>2546</v>
      </c>
      <c r="C19" t="s">
        <v>3680</v>
      </c>
      <c r="D19" t="s">
        <v>1940</v>
      </c>
      <c r="E19">
        <v>7</v>
      </c>
    </row>
  </sheetData>
  <phoneticPr fontId="2" type="noConversion"/>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sheetPr codeName="工作表285"/>
  <dimension ref="A1:E10"/>
  <sheetViews>
    <sheetView workbookViewId="0"/>
  </sheetViews>
  <sheetFormatPr defaultRowHeight="16.2"/>
  <cols>
    <col min="1" max="1" width="3.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3520</v>
      </c>
      <c r="C1" t="s">
        <v>3090</v>
      </c>
      <c r="D1" t="s">
        <v>2511</v>
      </c>
      <c r="E1">
        <v>10</v>
      </c>
    </row>
    <row r="2" spans="1:5">
      <c r="A2">
        <v>2</v>
      </c>
      <c r="B2" t="s">
        <v>5546</v>
      </c>
      <c r="C2" t="s">
        <v>5547</v>
      </c>
      <c r="D2" t="s">
        <v>2511</v>
      </c>
      <c r="E2">
        <v>1</v>
      </c>
    </row>
    <row r="3" spans="1:5">
      <c r="A3">
        <v>3</v>
      </c>
      <c r="B3" t="s">
        <v>5548</v>
      </c>
      <c r="C3" t="s">
        <v>5549</v>
      </c>
      <c r="D3" t="s">
        <v>2504</v>
      </c>
      <c r="E3">
        <v>14</v>
      </c>
    </row>
    <row r="4" spans="1:5">
      <c r="A4">
        <v>4</v>
      </c>
      <c r="B4" t="s">
        <v>5590</v>
      </c>
      <c r="C4" t="s">
        <v>3286</v>
      </c>
      <c r="D4" t="s">
        <v>2511</v>
      </c>
      <c r="E4">
        <v>12</v>
      </c>
    </row>
    <row r="5" spans="1:5">
      <c r="A5">
        <v>5</v>
      </c>
      <c r="B5" t="s">
        <v>5262</v>
      </c>
      <c r="C5" t="s">
        <v>2972</v>
      </c>
      <c r="D5" t="s">
        <v>1940</v>
      </c>
      <c r="E5">
        <v>11</v>
      </c>
    </row>
    <row r="6" spans="1:5">
      <c r="A6">
        <v>6</v>
      </c>
      <c r="B6" t="s">
        <v>5591</v>
      </c>
      <c r="C6" t="s">
        <v>5592</v>
      </c>
      <c r="D6" t="s">
        <v>1940</v>
      </c>
      <c r="E6">
        <v>7</v>
      </c>
    </row>
    <row r="7" spans="1:5">
      <c r="A7">
        <v>7</v>
      </c>
      <c r="B7" t="s">
        <v>4455</v>
      </c>
      <c r="C7" t="s">
        <v>2967</v>
      </c>
      <c r="D7" t="s">
        <v>2504</v>
      </c>
      <c r="E7">
        <v>8</v>
      </c>
    </row>
    <row r="8" spans="1:5">
      <c r="A8">
        <v>8</v>
      </c>
      <c r="B8" t="s">
        <v>3450</v>
      </c>
      <c r="C8" t="s">
        <v>3758</v>
      </c>
      <c r="D8" t="s">
        <v>2504</v>
      </c>
      <c r="E8">
        <v>7</v>
      </c>
    </row>
    <row r="9" spans="1:5">
      <c r="A9">
        <v>9</v>
      </c>
      <c r="B9" t="s">
        <v>3452</v>
      </c>
      <c r="C9" t="s">
        <v>3759</v>
      </c>
      <c r="D9" t="s">
        <v>2504</v>
      </c>
      <c r="E9">
        <v>3</v>
      </c>
    </row>
    <row r="10" spans="1:5">
      <c r="A10">
        <v>10</v>
      </c>
      <c r="B10" t="s">
        <v>2546</v>
      </c>
      <c r="C10" t="s">
        <v>3646</v>
      </c>
      <c r="D10" t="s">
        <v>1940</v>
      </c>
      <c r="E10">
        <v>7</v>
      </c>
    </row>
  </sheetData>
  <phoneticPr fontId="2" type="noConversion"/>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sheetPr codeName="工作表286"/>
  <dimension ref="A1:E39"/>
  <sheetViews>
    <sheetView topLeftCell="A25" workbookViewId="0">
      <selection activeCell="H11" sqref="H11"/>
    </sheetView>
  </sheetViews>
  <sheetFormatPr defaultRowHeight="16.2"/>
  <cols>
    <col min="3" max="3" width="17.77734375" bestFit="1" customWidth="1"/>
  </cols>
  <sheetData>
    <row r="1" spans="1:5">
      <c r="A1">
        <v>1</v>
      </c>
      <c r="B1" t="s">
        <v>5593</v>
      </c>
      <c r="C1" t="s">
        <v>5594</v>
      </c>
      <c r="D1" t="s">
        <v>2511</v>
      </c>
      <c r="E1">
        <v>11</v>
      </c>
    </row>
    <row r="2" spans="1:5">
      <c r="A2">
        <v>2</v>
      </c>
      <c r="B2" t="s">
        <v>5595</v>
      </c>
      <c r="C2" t="s">
        <v>5596</v>
      </c>
      <c r="D2" t="s">
        <v>2511</v>
      </c>
      <c r="E2">
        <v>14</v>
      </c>
    </row>
    <row r="3" spans="1:5">
      <c r="A3">
        <v>3</v>
      </c>
      <c r="B3" t="s">
        <v>5597</v>
      </c>
      <c r="C3" t="s">
        <v>5598</v>
      </c>
      <c r="D3" t="s">
        <v>2511</v>
      </c>
      <c r="E3">
        <v>12</v>
      </c>
    </row>
    <row r="4" spans="1:5">
      <c r="A4">
        <v>4</v>
      </c>
      <c r="B4" t="s">
        <v>5599</v>
      </c>
      <c r="C4" t="s">
        <v>5600</v>
      </c>
      <c r="D4" t="s">
        <v>2511</v>
      </c>
      <c r="E4">
        <v>1</v>
      </c>
    </row>
    <row r="5" spans="1:5">
      <c r="A5">
        <v>5</v>
      </c>
      <c r="B5" t="s">
        <v>5601</v>
      </c>
      <c r="C5" t="s">
        <v>5602</v>
      </c>
      <c r="D5" t="s">
        <v>2511</v>
      </c>
      <c r="E5">
        <v>64</v>
      </c>
    </row>
    <row r="6" spans="1:5">
      <c r="A6">
        <v>6</v>
      </c>
      <c r="B6" t="s">
        <v>5603</v>
      </c>
      <c r="C6" t="s">
        <v>5604</v>
      </c>
      <c r="D6" t="s">
        <v>2511</v>
      </c>
      <c r="E6">
        <v>5</v>
      </c>
    </row>
    <row r="7" spans="1:5">
      <c r="A7">
        <v>7</v>
      </c>
      <c r="B7" t="s">
        <v>5605</v>
      </c>
      <c r="C7" t="s">
        <v>5606</v>
      </c>
      <c r="D7" t="s">
        <v>2511</v>
      </c>
      <c r="E7">
        <v>64</v>
      </c>
    </row>
    <row r="8" spans="1:5">
      <c r="A8">
        <v>8</v>
      </c>
      <c r="B8" t="s">
        <v>5607</v>
      </c>
      <c r="C8" t="s">
        <v>5608</v>
      </c>
      <c r="D8" t="s">
        <v>2511</v>
      </c>
      <c r="E8">
        <v>5</v>
      </c>
    </row>
    <row r="9" spans="1:5">
      <c r="A9">
        <v>9</v>
      </c>
      <c r="B9" t="s">
        <v>5609</v>
      </c>
      <c r="C9" t="s">
        <v>5610</v>
      </c>
      <c r="D9" t="s">
        <v>2511</v>
      </c>
      <c r="E9">
        <v>15</v>
      </c>
    </row>
    <row r="10" spans="1:5">
      <c r="A10">
        <v>10</v>
      </c>
      <c r="B10" t="s">
        <v>5611</v>
      </c>
      <c r="C10" t="s">
        <v>5612</v>
      </c>
      <c r="D10" t="s">
        <v>2511</v>
      </c>
      <c r="E10">
        <v>15</v>
      </c>
    </row>
    <row r="11" spans="1:5">
      <c r="A11">
        <v>11</v>
      </c>
      <c r="B11" t="s">
        <v>5613</v>
      </c>
      <c r="C11" t="s">
        <v>5614</v>
      </c>
      <c r="D11" t="s">
        <v>2511</v>
      </c>
      <c r="E11">
        <v>15</v>
      </c>
    </row>
    <row r="12" spans="1:5">
      <c r="A12">
        <v>12</v>
      </c>
      <c r="B12" t="s">
        <v>5615</v>
      </c>
      <c r="C12" t="s">
        <v>5616</v>
      </c>
      <c r="D12" t="s">
        <v>2511</v>
      </c>
      <c r="E12">
        <v>15</v>
      </c>
    </row>
    <row r="13" spans="1:5">
      <c r="A13">
        <v>13</v>
      </c>
      <c r="B13" t="s">
        <v>5617</v>
      </c>
      <c r="C13" t="s">
        <v>5618</v>
      </c>
      <c r="D13" t="s">
        <v>2511</v>
      </c>
      <c r="E13">
        <v>11</v>
      </c>
    </row>
    <row r="14" spans="1:5">
      <c r="A14">
        <v>14</v>
      </c>
      <c r="B14" t="s">
        <v>5619</v>
      </c>
      <c r="C14" t="s">
        <v>5620</v>
      </c>
      <c r="D14" t="s">
        <v>2511</v>
      </c>
      <c r="E14">
        <v>12</v>
      </c>
    </row>
    <row r="15" spans="1:5">
      <c r="A15">
        <v>15</v>
      </c>
      <c r="B15" t="s">
        <v>5621</v>
      </c>
      <c r="C15" t="s">
        <v>5622</v>
      </c>
      <c r="D15" t="s">
        <v>2511</v>
      </c>
      <c r="E15">
        <v>1</v>
      </c>
    </row>
    <row r="16" spans="1:5">
      <c r="A16">
        <v>16</v>
      </c>
      <c r="B16" t="s">
        <v>5623</v>
      </c>
      <c r="C16" t="s">
        <v>5624</v>
      </c>
      <c r="D16" t="s">
        <v>2511</v>
      </c>
      <c r="E16">
        <v>64</v>
      </c>
    </row>
    <row r="17" spans="1:5">
      <c r="A17">
        <v>17</v>
      </c>
      <c r="B17" t="s">
        <v>5625</v>
      </c>
      <c r="C17" t="s">
        <v>5626</v>
      </c>
      <c r="D17" t="s">
        <v>2511</v>
      </c>
      <c r="E17">
        <v>5</v>
      </c>
    </row>
    <row r="18" spans="1:5">
      <c r="A18">
        <v>18</v>
      </c>
      <c r="B18" t="s">
        <v>5627</v>
      </c>
      <c r="C18" t="s">
        <v>5628</v>
      </c>
      <c r="D18" t="s">
        <v>2511</v>
      </c>
      <c r="E18">
        <v>64</v>
      </c>
    </row>
    <row r="19" spans="1:5">
      <c r="A19">
        <v>19</v>
      </c>
      <c r="B19" t="s">
        <v>5629</v>
      </c>
      <c r="C19" t="s">
        <v>5626</v>
      </c>
      <c r="D19" t="s">
        <v>2511</v>
      </c>
      <c r="E19">
        <v>5</v>
      </c>
    </row>
    <row r="20" spans="1:5">
      <c r="A20">
        <v>20</v>
      </c>
      <c r="B20" t="s">
        <v>5630</v>
      </c>
      <c r="C20" t="s">
        <v>5631</v>
      </c>
      <c r="D20" t="s">
        <v>2511</v>
      </c>
      <c r="E20">
        <v>15</v>
      </c>
    </row>
    <row r="21" spans="1:5">
      <c r="A21">
        <v>21</v>
      </c>
      <c r="B21" t="s">
        <v>5632</v>
      </c>
      <c r="C21" t="s">
        <v>5633</v>
      </c>
      <c r="D21" t="s">
        <v>2511</v>
      </c>
      <c r="E21">
        <v>15</v>
      </c>
    </row>
    <row r="22" spans="1:5">
      <c r="A22">
        <v>22</v>
      </c>
      <c r="B22" t="s">
        <v>5634</v>
      </c>
      <c r="C22" t="s">
        <v>5635</v>
      </c>
      <c r="D22" t="s">
        <v>2511</v>
      </c>
      <c r="E22">
        <v>15</v>
      </c>
    </row>
    <row r="23" spans="1:5">
      <c r="A23">
        <v>23</v>
      </c>
      <c r="B23" t="s">
        <v>5636</v>
      </c>
      <c r="C23" t="s">
        <v>5637</v>
      </c>
      <c r="D23" t="s">
        <v>2511</v>
      </c>
      <c r="E23">
        <v>15</v>
      </c>
    </row>
    <row r="24" spans="1:5">
      <c r="A24">
        <v>24</v>
      </c>
      <c r="B24" t="s">
        <v>5638</v>
      </c>
      <c r="C24" t="s">
        <v>5639</v>
      </c>
      <c r="D24" t="s">
        <v>2511</v>
      </c>
      <c r="E24">
        <v>11</v>
      </c>
    </row>
    <row r="25" spans="1:5">
      <c r="A25">
        <v>25</v>
      </c>
      <c r="B25" t="s">
        <v>5640</v>
      </c>
      <c r="C25" t="s">
        <v>5641</v>
      </c>
      <c r="D25" t="s">
        <v>2511</v>
      </c>
      <c r="E25">
        <v>12</v>
      </c>
    </row>
    <row r="26" spans="1:5">
      <c r="A26">
        <v>26</v>
      </c>
      <c r="B26" t="s">
        <v>5642</v>
      </c>
      <c r="C26" t="s">
        <v>5643</v>
      </c>
      <c r="D26" t="s">
        <v>2511</v>
      </c>
      <c r="E26">
        <v>1</v>
      </c>
    </row>
    <row r="27" spans="1:5">
      <c r="A27">
        <v>27</v>
      </c>
      <c r="B27" t="s">
        <v>5644</v>
      </c>
      <c r="C27" t="s">
        <v>5645</v>
      </c>
      <c r="D27" t="s">
        <v>2511</v>
      </c>
      <c r="E27">
        <v>64</v>
      </c>
    </row>
    <row r="28" spans="1:5">
      <c r="A28">
        <v>28</v>
      </c>
      <c r="B28" t="s">
        <v>5646</v>
      </c>
      <c r="C28" t="s">
        <v>5647</v>
      </c>
      <c r="D28" t="s">
        <v>2511</v>
      </c>
      <c r="E28">
        <v>5</v>
      </c>
    </row>
    <row r="29" spans="1:5">
      <c r="A29">
        <v>29</v>
      </c>
      <c r="B29" t="s">
        <v>5648</v>
      </c>
      <c r="C29" t="s">
        <v>5649</v>
      </c>
      <c r="D29" t="s">
        <v>2511</v>
      </c>
      <c r="E29">
        <v>64</v>
      </c>
    </row>
    <row r="30" spans="1:5">
      <c r="A30">
        <v>30</v>
      </c>
      <c r="B30" t="s">
        <v>5650</v>
      </c>
      <c r="C30" t="s">
        <v>5647</v>
      </c>
      <c r="D30" t="s">
        <v>2511</v>
      </c>
      <c r="E30">
        <v>5</v>
      </c>
    </row>
    <row r="31" spans="1:5">
      <c r="A31">
        <v>31</v>
      </c>
      <c r="B31" t="s">
        <v>5651</v>
      </c>
      <c r="C31" t="s">
        <v>5631</v>
      </c>
      <c r="D31" t="s">
        <v>2511</v>
      </c>
      <c r="E31">
        <v>15</v>
      </c>
    </row>
    <row r="32" spans="1:5">
      <c r="A32">
        <v>32</v>
      </c>
      <c r="B32" t="s">
        <v>5652</v>
      </c>
      <c r="C32" t="s">
        <v>5633</v>
      </c>
      <c r="D32" t="s">
        <v>2511</v>
      </c>
      <c r="E32">
        <v>15</v>
      </c>
    </row>
    <row r="33" spans="1:5">
      <c r="A33">
        <v>33</v>
      </c>
      <c r="B33" t="s">
        <v>5653</v>
      </c>
      <c r="C33" t="s">
        <v>5635</v>
      </c>
      <c r="D33" t="s">
        <v>2511</v>
      </c>
      <c r="E33">
        <v>15</v>
      </c>
    </row>
    <row r="34" spans="1:5">
      <c r="A34">
        <v>34</v>
      </c>
      <c r="B34" t="s">
        <v>5654</v>
      </c>
      <c r="C34" t="s">
        <v>5637</v>
      </c>
      <c r="D34" t="s">
        <v>2511</v>
      </c>
      <c r="E34">
        <v>15</v>
      </c>
    </row>
    <row r="35" spans="1:5">
      <c r="A35">
        <v>35</v>
      </c>
      <c r="B35" t="s">
        <v>5655</v>
      </c>
      <c r="C35" t="s">
        <v>5656</v>
      </c>
      <c r="D35" t="s">
        <v>2511</v>
      </c>
      <c r="E35">
        <v>11</v>
      </c>
    </row>
    <row r="36" spans="1:5">
      <c r="A36">
        <v>36</v>
      </c>
      <c r="B36" t="s">
        <v>5657</v>
      </c>
      <c r="C36" t="s">
        <v>5658</v>
      </c>
      <c r="D36" t="s">
        <v>2511</v>
      </c>
      <c r="E36">
        <v>5</v>
      </c>
    </row>
    <row r="37" spans="1:5">
      <c r="A37">
        <v>37</v>
      </c>
      <c r="B37" t="s">
        <v>5659</v>
      </c>
      <c r="C37" t="s">
        <v>5660</v>
      </c>
      <c r="D37" t="s">
        <v>2511</v>
      </c>
      <c r="E37">
        <v>8</v>
      </c>
    </row>
    <row r="38" spans="1:5">
      <c r="A38">
        <v>38</v>
      </c>
      <c r="B38" t="s">
        <v>5661</v>
      </c>
      <c r="C38" t="s">
        <v>5662</v>
      </c>
      <c r="D38" t="s">
        <v>2511</v>
      </c>
      <c r="E38">
        <v>8</v>
      </c>
    </row>
    <row r="39" spans="1:5">
      <c r="A39">
        <v>39</v>
      </c>
      <c r="B39" t="s">
        <v>5663</v>
      </c>
      <c r="C39" t="s">
        <v>5664</v>
      </c>
      <c r="D39" t="s">
        <v>2511</v>
      </c>
      <c r="E39">
        <v>8</v>
      </c>
    </row>
  </sheetData>
  <phoneticPr fontId="2" type="noConversion"/>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sheetPr codeName="工作表287"/>
  <dimension ref="A1:E18"/>
  <sheetViews>
    <sheetView workbookViewId="0">
      <selection activeCell="H11" sqref="H11"/>
    </sheetView>
  </sheetViews>
  <sheetFormatPr defaultRowHeight="16.2"/>
  <cols>
    <col min="3" max="3" width="11.6640625" bestFit="1" customWidth="1"/>
  </cols>
  <sheetData>
    <row r="1" spans="1:5">
      <c r="A1">
        <v>1</v>
      </c>
      <c r="B1" t="s">
        <v>5665</v>
      </c>
      <c r="C1" t="s">
        <v>5666</v>
      </c>
      <c r="D1" t="s">
        <v>2511</v>
      </c>
      <c r="E1">
        <v>8</v>
      </c>
    </row>
    <row r="2" spans="1:5">
      <c r="A2">
        <v>2</v>
      </c>
      <c r="B2" t="s">
        <v>5667</v>
      </c>
      <c r="C2" t="s">
        <v>5668</v>
      </c>
      <c r="D2" t="s">
        <v>2511</v>
      </c>
      <c r="E2">
        <v>5</v>
      </c>
    </row>
    <row r="3" spans="1:5">
      <c r="A3">
        <v>3</v>
      </c>
      <c r="B3" t="s">
        <v>5669</v>
      </c>
      <c r="C3" t="s">
        <v>5670</v>
      </c>
      <c r="D3" t="s">
        <v>2511</v>
      </c>
      <c r="E3">
        <v>1</v>
      </c>
    </row>
    <row r="4" spans="1:5">
      <c r="A4">
        <v>4</v>
      </c>
      <c r="B4" t="s">
        <v>5671</v>
      </c>
      <c r="C4" t="s">
        <v>4232</v>
      </c>
      <c r="D4" t="s">
        <v>2511</v>
      </c>
      <c r="E4">
        <v>10</v>
      </c>
    </row>
    <row r="5" spans="1:5">
      <c r="A5">
        <v>5</v>
      </c>
      <c r="B5" t="s">
        <v>5672</v>
      </c>
      <c r="C5" t="s">
        <v>5673</v>
      </c>
      <c r="D5" t="s">
        <v>2511</v>
      </c>
      <c r="E5">
        <v>1</v>
      </c>
    </row>
    <row r="6" spans="1:5">
      <c r="A6">
        <v>6</v>
      </c>
      <c r="B6" t="s">
        <v>5674</v>
      </c>
      <c r="C6" t="s">
        <v>5675</v>
      </c>
      <c r="D6" t="s">
        <v>2511</v>
      </c>
      <c r="E6">
        <v>14</v>
      </c>
    </row>
    <row r="7" spans="1:5">
      <c r="A7">
        <v>7</v>
      </c>
      <c r="B7" t="s">
        <v>5676</v>
      </c>
      <c r="C7" t="s">
        <v>5677</v>
      </c>
      <c r="D7" t="s">
        <v>2511</v>
      </c>
      <c r="E7">
        <v>8</v>
      </c>
    </row>
    <row r="8" spans="1:5">
      <c r="A8">
        <v>8</v>
      </c>
      <c r="B8" t="s">
        <v>5678</v>
      </c>
      <c r="C8" t="s">
        <v>3892</v>
      </c>
      <c r="D8" t="s">
        <v>2511</v>
      </c>
      <c r="E8">
        <v>9</v>
      </c>
    </row>
    <row r="9" spans="1:5">
      <c r="A9">
        <v>9</v>
      </c>
      <c r="B9" t="s">
        <v>5679</v>
      </c>
      <c r="C9" t="s">
        <v>4654</v>
      </c>
      <c r="D9" t="s">
        <v>2511</v>
      </c>
      <c r="E9">
        <v>7</v>
      </c>
    </row>
    <row r="10" spans="1:5">
      <c r="A10">
        <v>10</v>
      </c>
      <c r="B10" t="s">
        <v>5680</v>
      </c>
      <c r="C10" t="s">
        <v>5681</v>
      </c>
      <c r="D10" t="s">
        <v>2511</v>
      </c>
      <c r="E10">
        <v>7</v>
      </c>
    </row>
    <row r="11" spans="1:5">
      <c r="A11">
        <v>11</v>
      </c>
      <c r="B11" t="s">
        <v>5682</v>
      </c>
      <c r="C11" t="s">
        <v>2982</v>
      </c>
      <c r="D11" t="s">
        <v>2511</v>
      </c>
      <c r="E11">
        <v>8</v>
      </c>
    </row>
    <row r="12" spans="1:5">
      <c r="A12">
        <v>12</v>
      </c>
      <c r="B12" t="s">
        <v>5683</v>
      </c>
      <c r="C12" t="s">
        <v>5684</v>
      </c>
      <c r="D12" t="s">
        <v>2511</v>
      </c>
      <c r="E12">
        <v>8</v>
      </c>
    </row>
    <row r="13" spans="1:5">
      <c r="A13">
        <v>13</v>
      </c>
      <c r="B13" t="s">
        <v>5685</v>
      </c>
      <c r="C13" t="s">
        <v>5450</v>
      </c>
      <c r="D13" t="s">
        <v>2511</v>
      </c>
      <c r="E13">
        <v>5</v>
      </c>
    </row>
    <row r="14" spans="1:5">
      <c r="A14">
        <v>14</v>
      </c>
      <c r="B14" t="s">
        <v>5686</v>
      </c>
      <c r="C14" t="s">
        <v>5687</v>
      </c>
      <c r="D14" t="s">
        <v>2511</v>
      </c>
      <c r="E14">
        <v>8</v>
      </c>
    </row>
    <row r="15" spans="1:5">
      <c r="A15">
        <v>15</v>
      </c>
      <c r="B15" t="s">
        <v>5688</v>
      </c>
      <c r="C15" t="s">
        <v>5689</v>
      </c>
      <c r="D15" t="s">
        <v>2511</v>
      </c>
      <c r="E15">
        <v>7</v>
      </c>
    </row>
    <row r="16" spans="1:5">
      <c r="A16">
        <v>16</v>
      </c>
      <c r="B16" t="s">
        <v>5690</v>
      </c>
      <c r="C16" t="s">
        <v>5691</v>
      </c>
      <c r="D16" t="s">
        <v>2511</v>
      </c>
      <c r="E16">
        <v>8</v>
      </c>
    </row>
    <row r="17" spans="1:5">
      <c r="A17">
        <v>17</v>
      </c>
      <c r="B17" t="s">
        <v>5692</v>
      </c>
      <c r="C17" t="s">
        <v>5693</v>
      </c>
      <c r="D17" t="s">
        <v>2511</v>
      </c>
      <c r="E17">
        <v>5</v>
      </c>
    </row>
    <row r="18" spans="1:5">
      <c r="A18">
        <v>18</v>
      </c>
      <c r="B18" t="s">
        <v>5694</v>
      </c>
      <c r="C18" t="s">
        <v>3900</v>
      </c>
      <c r="D18" t="s">
        <v>2511</v>
      </c>
      <c r="E18">
        <v>1</v>
      </c>
    </row>
  </sheetData>
  <phoneticPr fontId="2" type="noConversion"/>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sheetPr codeName="工作表288"/>
  <dimension ref="A1:E1"/>
  <sheetViews>
    <sheetView workbookViewId="0">
      <selection activeCell="H11" sqref="H11"/>
    </sheetView>
  </sheetViews>
  <sheetFormatPr defaultRowHeight="16.2"/>
  <cols>
    <col min="1" max="1" width="2.44140625" bestFit="1" customWidth="1"/>
    <col min="2" max="2" width="7.88671875" bestFit="1" customWidth="1"/>
    <col min="3" max="3" width="9.44140625" bestFit="1" customWidth="1"/>
    <col min="4" max="4" width="2.77734375" bestFit="1" customWidth="1"/>
    <col min="5" max="5" width="4.44140625" bestFit="1" customWidth="1"/>
  </cols>
  <sheetData>
    <row r="1" spans="1:5">
      <c r="A1">
        <v>1</v>
      </c>
      <c r="B1" t="s">
        <v>5695</v>
      </c>
      <c r="C1" t="s">
        <v>5696</v>
      </c>
      <c r="D1" t="s">
        <v>2511</v>
      </c>
      <c r="E1">
        <v>120</v>
      </c>
    </row>
  </sheetData>
  <phoneticPr fontId="2" type="noConversion"/>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sheetPr codeName="工作表289"/>
  <dimension ref="A1:E1"/>
  <sheetViews>
    <sheetView workbookViewId="0">
      <selection activeCell="H11" sqref="H11"/>
    </sheetView>
  </sheetViews>
  <sheetFormatPr defaultRowHeight="16.2"/>
  <cols>
    <col min="1" max="1" width="2.44140625" bestFit="1" customWidth="1"/>
    <col min="2" max="2" width="7.88671875" bestFit="1" customWidth="1"/>
    <col min="3" max="3" width="9.44140625" bestFit="1" customWidth="1"/>
    <col min="4" max="4" width="2.77734375" bestFit="1" customWidth="1"/>
    <col min="5" max="5" width="4.44140625" bestFit="1" customWidth="1"/>
  </cols>
  <sheetData>
    <row r="1" spans="1:5">
      <c r="A1">
        <v>1</v>
      </c>
      <c r="B1" t="s">
        <v>5697</v>
      </c>
      <c r="C1" t="s">
        <v>5696</v>
      </c>
      <c r="D1" t="s">
        <v>2511</v>
      </c>
      <c r="E1">
        <v>120</v>
      </c>
    </row>
  </sheetData>
  <phoneticPr fontId="2" type="noConversion"/>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sheetPr codeName="工作表290"/>
  <dimension ref="A1:E1"/>
  <sheetViews>
    <sheetView workbookViewId="0">
      <selection activeCell="H11" sqref="H11"/>
    </sheetView>
  </sheetViews>
  <sheetFormatPr defaultRowHeight="16.2"/>
  <cols>
    <col min="1" max="1" width="2.44140625" bestFit="1" customWidth="1"/>
    <col min="2" max="2" width="5.21875" bestFit="1" customWidth="1"/>
    <col min="3" max="3" width="9.44140625" bestFit="1" customWidth="1"/>
    <col min="4" max="4" width="2.77734375" bestFit="1" customWidth="1"/>
    <col min="5" max="5" width="3.44140625" bestFit="1" customWidth="1"/>
  </cols>
  <sheetData>
    <row r="1" spans="1:5">
      <c r="A1">
        <v>1</v>
      </c>
      <c r="B1" t="s">
        <v>5698</v>
      </c>
      <c r="C1" t="s">
        <v>5699</v>
      </c>
      <c r="D1" t="s">
        <v>1722</v>
      </c>
      <c r="E1">
        <v>80</v>
      </c>
    </row>
  </sheetData>
  <phoneticPr fontId="2" type="noConversion"/>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sheetPr codeName="工作表291"/>
  <dimension ref="A1:E5"/>
  <sheetViews>
    <sheetView workbookViewId="0">
      <selection activeCell="H11" sqref="H11"/>
    </sheetView>
  </sheetViews>
  <sheetFormatPr defaultRowHeight="16.2"/>
  <cols>
    <col min="1" max="1" width="2.44140625" bestFit="1" customWidth="1"/>
    <col min="2" max="2" width="16.109375" bestFit="1" customWidth="1"/>
    <col min="3" max="3" width="11.6640625" bestFit="1" customWidth="1"/>
    <col min="4" max="4" width="2.88671875" bestFit="1" customWidth="1"/>
    <col min="5" max="5" width="2.44140625" bestFit="1" customWidth="1"/>
  </cols>
  <sheetData>
    <row r="1" spans="1:5">
      <c r="A1">
        <v>1</v>
      </c>
      <c r="B1" t="s">
        <v>3715</v>
      </c>
      <c r="C1" t="s">
        <v>3878</v>
      </c>
      <c r="D1" t="s">
        <v>2504</v>
      </c>
      <c r="E1">
        <v>8</v>
      </c>
    </row>
    <row r="2" spans="1:5">
      <c r="A2">
        <v>2</v>
      </c>
      <c r="B2" t="s">
        <v>4294</v>
      </c>
      <c r="C2" t="s">
        <v>3879</v>
      </c>
      <c r="D2" t="s">
        <v>2504</v>
      </c>
      <c r="E2">
        <v>7</v>
      </c>
    </row>
    <row r="3" spans="1:5">
      <c r="A3">
        <v>3</v>
      </c>
      <c r="B3" t="s">
        <v>5700</v>
      </c>
      <c r="C3" t="s">
        <v>3881</v>
      </c>
      <c r="D3" t="s">
        <v>2504</v>
      </c>
      <c r="E3">
        <v>3</v>
      </c>
    </row>
    <row r="4" spans="1:5">
      <c r="A4">
        <v>4</v>
      </c>
      <c r="B4" t="s">
        <v>5701</v>
      </c>
      <c r="C4" t="s">
        <v>5681</v>
      </c>
      <c r="D4" t="s">
        <v>1940</v>
      </c>
      <c r="E4">
        <v>7</v>
      </c>
    </row>
    <row r="5" spans="1:5">
      <c r="A5">
        <v>5</v>
      </c>
      <c r="B5" t="s">
        <v>2546</v>
      </c>
      <c r="C5" t="s">
        <v>3494</v>
      </c>
      <c r="D5" t="s">
        <v>1940</v>
      </c>
      <c r="E5">
        <v>7</v>
      </c>
    </row>
  </sheetData>
  <phoneticPr fontId="2" type="noConversion"/>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sheetPr codeName="工作表292"/>
  <dimension ref="A1:F23"/>
  <sheetViews>
    <sheetView workbookViewId="0">
      <selection activeCell="C19" sqref="C19"/>
    </sheetView>
  </sheetViews>
  <sheetFormatPr defaultRowHeight="16.2"/>
  <cols>
    <col min="1" max="1" width="3.44140625" bestFit="1" customWidth="1"/>
    <col min="2" max="2" width="16.109375" bestFit="1" customWidth="1"/>
    <col min="3" max="3" width="13.88671875" bestFit="1" customWidth="1"/>
    <col min="4" max="4" width="2.88671875" bestFit="1" customWidth="1"/>
    <col min="5" max="5" width="3.44140625" bestFit="1" customWidth="1"/>
    <col min="6" max="6" width="2.44140625" bestFit="1" customWidth="1"/>
  </cols>
  <sheetData>
    <row r="1" spans="1:6">
      <c r="A1">
        <v>1</v>
      </c>
      <c r="B1" t="s">
        <v>5557</v>
      </c>
      <c r="C1" t="s">
        <v>5702</v>
      </c>
      <c r="D1" t="s">
        <v>2504</v>
      </c>
      <c r="E1">
        <v>8</v>
      </c>
    </row>
    <row r="2" spans="1:6">
      <c r="A2">
        <v>2</v>
      </c>
      <c r="B2" t="s">
        <v>5559</v>
      </c>
      <c r="C2" t="s">
        <v>5703</v>
      </c>
      <c r="D2" t="s">
        <v>1940</v>
      </c>
      <c r="E2">
        <v>5</v>
      </c>
    </row>
    <row r="3" spans="1:6">
      <c r="A3">
        <v>3</v>
      </c>
      <c r="B3" t="s">
        <v>2520</v>
      </c>
      <c r="C3" t="s">
        <v>3681</v>
      </c>
      <c r="D3" t="s">
        <v>2504</v>
      </c>
      <c r="E3">
        <v>8</v>
      </c>
    </row>
    <row r="4" spans="1:6">
      <c r="A4">
        <v>4</v>
      </c>
      <c r="B4" t="s">
        <v>2522</v>
      </c>
      <c r="C4" t="s">
        <v>3694</v>
      </c>
      <c r="D4" t="s">
        <v>2504</v>
      </c>
      <c r="E4">
        <v>7</v>
      </c>
    </row>
    <row r="5" spans="1:6">
      <c r="A5">
        <v>5</v>
      </c>
      <c r="B5" t="s">
        <v>5704</v>
      </c>
      <c r="C5" t="s">
        <v>5705</v>
      </c>
      <c r="D5" t="s">
        <v>2504</v>
      </c>
      <c r="E5">
        <v>1</v>
      </c>
    </row>
    <row r="6" spans="1:6">
      <c r="A6">
        <v>6</v>
      </c>
      <c r="B6" t="s">
        <v>3089</v>
      </c>
      <c r="C6" t="s">
        <v>3560</v>
      </c>
      <c r="D6" t="s">
        <v>2511</v>
      </c>
      <c r="E6">
        <v>10</v>
      </c>
    </row>
    <row r="7" spans="1:6">
      <c r="A7">
        <v>7</v>
      </c>
      <c r="B7" t="s">
        <v>3561</v>
      </c>
      <c r="C7" t="s">
        <v>3562</v>
      </c>
      <c r="D7" t="s">
        <v>2511</v>
      </c>
      <c r="E7">
        <v>1</v>
      </c>
    </row>
    <row r="8" spans="1:6">
      <c r="A8">
        <v>8</v>
      </c>
      <c r="B8" t="s">
        <v>5563</v>
      </c>
      <c r="C8" t="s">
        <v>5550</v>
      </c>
      <c r="D8" t="s">
        <v>2504</v>
      </c>
      <c r="E8">
        <v>14</v>
      </c>
    </row>
    <row r="9" spans="1:6">
      <c r="A9">
        <v>9</v>
      </c>
      <c r="B9" t="s">
        <v>2584</v>
      </c>
      <c r="C9" t="s">
        <v>5323</v>
      </c>
      <c r="D9" t="s">
        <v>2504</v>
      </c>
      <c r="E9">
        <v>8</v>
      </c>
    </row>
    <row r="10" spans="1:6">
      <c r="A10">
        <v>10</v>
      </c>
      <c r="B10" t="s">
        <v>5565</v>
      </c>
      <c r="C10" t="s">
        <v>5706</v>
      </c>
      <c r="D10" t="s">
        <v>1940</v>
      </c>
      <c r="E10">
        <v>9</v>
      </c>
    </row>
    <row r="11" spans="1:6">
      <c r="A11">
        <v>11</v>
      </c>
      <c r="B11" t="s">
        <v>5567</v>
      </c>
      <c r="C11" t="s">
        <v>5707</v>
      </c>
      <c r="D11" t="s">
        <v>1940</v>
      </c>
      <c r="E11">
        <v>7</v>
      </c>
    </row>
    <row r="12" spans="1:6">
      <c r="A12">
        <v>12</v>
      </c>
      <c r="B12" t="s">
        <v>5569</v>
      </c>
      <c r="C12" t="s">
        <v>5708</v>
      </c>
      <c r="D12" t="s">
        <v>1940</v>
      </c>
      <c r="E12">
        <v>7</v>
      </c>
    </row>
    <row r="13" spans="1:6">
      <c r="A13">
        <v>13</v>
      </c>
      <c r="B13" t="s">
        <v>5709</v>
      </c>
      <c r="C13" t="s">
        <v>4147</v>
      </c>
      <c r="D13" t="s">
        <v>2504</v>
      </c>
      <c r="E13">
        <v>8</v>
      </c>
    </row>
    <row r="14" spans="1:6">
      <c r="A14">
        <v>14</v>
      </c>
      <c r="B14" t="s">
        <v>2968</v>
      </c>
      <c r="C14" t="s">
        <v>4141</v>
      </c>
      <c r="D14" t="s">
        <v>2504</v>
      </c>
      <c r="E14">
        <v>8</v>
      </c>
    </row>
    <row r="15" spans="1:6">
      <c r="A15">
        <v>15</v>
      </c>
      <c r="B15" t="s">
        <v>5710</v>
      </c>
      <c r="C15" t="s">
        <v>3737</v>
      </c>
      <c r="D15" t="s">
        <v>1940</v>
      </c>
      <c r="E15">
        <v>5</v>
      </c>
      <c r="F15">
        <v>3</v>
      </c>
    </row>
    <row r="16" spans="1:6">
      <c r="A16">
        <v>16</v>
      </c>
      <c r="B16" t="s">
        <v>3017</v>
      </c>
      <c r="C16" t="s">
        <v>4152</v>
      </c>
      <c r="D16" t="s">
        <v>2504</v>
      </c>
      <c r="E16">
        <v>8</v>
      </c>
    </row>
    <row r="17" spans="1:6">
      <c r="A17">
        <v>17</v>
      </c>
      <c r="B17" t="s">
        <v>5711</v>
      </c>
      <c r="C17" t="s">
        <v>5691</v>
      </c>
      <c r="D17" t="s">
        <v>2504</v>
      </c>
      <c r="E17">
        <v>8</v>
      </c>
    </row>
    <row r="18" spans="1:6">
      <c r="A18">
        <v>18</v>
      </c>
      <c r="B18" t="s">
        <v>5712</v>
      </c>
      <c r="C18" t="s">
        <v>5713</v>
      </c>
      <c r="D18" t="s">
        <v>1940</v>
      </c>
      <c r="E18">
        <v>5</v>
      </c>
    </row>
    <row r="19" spans="1:6">
      <c r="A19">
        <v>19</v>
      </c>
      <c r="B19" t="s">
        <v>5714</v>
      </c>
      <c r="C19" t="s">
        <v>3900</v>
      </c>
      <c r="D19" t="s">
        <v>2504</v>
      </c>
      <c r="E19">
        <v>1</v>
      </c>
    </row>
    <row r="20" spans="1:6">
      <c r="A20">
        <v>20</v>
      </c>
      <c r="B20" t="s">
        <v>5715</v>
      </c>
      <c r="C20" t="s">
        <v>5716</v>
      </c>
      <c r="D20" t="s">
        <v>2504</v>
      </c>
      <c r="E20">
        <v>1</v>
      </c>
    </row>
    <row r="21" spans="1:6">
      <c r="A21">
        <v>21</v>
      </c>
      <c r="B21" t="s">
        <v>5579</v>
      </c>
      <c r="C21" t="s">
        <v>5717</v>
      </c>
      <c r="D21" t="s">
        <v>2504</v>
      </c>
      <c r="E21">
        <v>1</v>
      </c>
    </row>
    <row r="22" spans="1:6">
      <c r="A22">
        <v>22</v>
      </c>
      <c r="B22" t="s">
        <v>5718</v>
      </c>
      <c r="C22" t="s">
        <v>5719</v>
      </c>
      <c r="D22" t="s">
        <v>1940</v>
      </c>
      <c r="E22">
        <v>5</v>
      </c>
      <c r="F22">
        <v>3</v>
      </c>
    </row>
    <row r="23" spans="1:6">
      <c r="A23">
        <v>23</v>
      </c>
      <c r="B23" t="s">
        <v>2546</v>
      </c>
      <c r="C23" t="s">
        <v>3494</v>
      </c>
      <c r="D23" t="s">
        <v>1940</v>
      </c>
      <c r="E23">
        <v>7</v>
      </c>
    </row>
  </sheetData>
  <phoneticPr fontId="2" type="noConversion"/>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sheetPr codeName="工作表293"/>
  <dimension ref="A1:E7"/>
  <sheetViews>
    <sheetView workbookViewId="0"/>
  </sheetViews>
  <sheetFormatPr defaultRowHeight="16.2"/>
  <cols>
    <col min="1" max="1" width="2.44140625" bestFit="1" customWidth="1"/>
    <col min="2" max="2" width="16.109375" bestFit="1" customWidth="1"/>
    <col min="3" max="3" width="11.6640625" bestFit="1" customWidth="1"/>
    <col min="4" max="4" width="2.88671875" bestFit="1" customWidth="1"/>
    <col min="5" max="5" width="3.44140625" bestFit="1" customWidth="1"/>
  </cols>
  <sheetData>
    <row r="1" spans="1:5">
      <c r="A1">
        <v>1</v>
      </c>
      <c r="B1" t="s">
        <v>5720</v>
      </c>
      <c r="C1" t="s">
        <v>5666</v>
      </c>
      <c r="D1" t="s">
        <v>2504</v>
      </c>
      <c r="E1">
        <v>8</v>
      </c>
    </row>
    <row r="2" spans="1:5">
      <c r="A2">
        <v>2</v>
      </c>
      <c r="B2" t="s">
        <v>5721</v>
      </c>
      <c r="C2" t="s">
        <v>5670</v>
      </c>
      <c r="D2" t="s">
        <v>2504</v>
      </c>
      <c r="E2">
        <v>1</v>
      </c>
    </row>
    <row r="3" spans="1:5">
      <c r="A3">
        <v>3</v>
      </c>
      <c r="B3" t="s">
        <v>5722</v>
      </c>
      <c r="C3" t="s">
        <v>5723</v>
      </c>
      <c r="D3" t="s">
        <v>1940</v>
      </c>
      <c r="E3">
        <v>5</v>
      </c>
    </row>
    <row r="4" spans="1:5">
      <c r="A4">
        <v>4</v>
      </c>
      <c r="B4" t="s">
        <v>5724</v>
      </c>
      <c r="C4" t="s">
        <v>5725</v>
      </c>
      <c r="D4" t="s">
        <v>1940</v>
      </c>
      <c r="E4">
        <v>11</v>
      </c>
    </row>
    <row r="5" spans="1:5">
      <c r="A5">
        <v>5</v>
      </c>
      <c r="B5" t="s">
        <v>5726</v>
      </c>
      <c r="C5" t="s">
        <v>5727</v>
      </c>
      <c r="D5" t="s">
        <v>1940</v>
      </c>
      <c r="E5">
        <v>5</v>
      </c>
    </row>
    <row r="6" spans="1:5">
      <c r="A6">
        <v>6</v>
      </c>
      <c r="B6" t="s">
        <v>5728</v>
      </c>
      <c r="C6" t="s">
        <v>5729</v>
      </c>
      <c r="D6" t="s">
        <v>1940</v>
      </c>
      <c r="E6">
        <v>11</v>
      </c>
    </row>
    <row r="7" spans="1:5">
      <c r="A7">
        <v>7</v>
      </c>
      <c r="B7" t="s">
        <v>2546</v>
      </c>
      <c r="C7" t="s">
        <v>3494</v>
      </c>
      <c r="D7" t="s">
        <v>1940</v>
      </c>
      <c r="E7">
        <v>7</v>
      </c>
    </row>
  </sheetData>
  <phoneticPr fontId="2" type="noConversion"/>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sheetPr codeName="工作表294"/>
  <dimension ref="A1:Q6"/>
  <sheetViews>
    <sheetView workbookViewId="0">
      <selection activeCell="K10" sqref="K10"/>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17" s="2" customFormat="1">
      <c r="A1" s="105" t="s">
        <v>6710</v>
      </c>
      <c r="B1" s="105"/>
      <c r="C1" s="72" t="s">
        <v>5913</v>
      </c>
      <c r="D1" s="2" t="s">
        <v>10549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t="s">
        <v>3450</v>
      </c>
      <c r="C3" t="s">
        <v>3576</v>
      </c>
      <c r="D3" t="s">
        <v>2504</v>
      </c>
      <c r="E3">
        <v>7</v>
      </c>
    </row>
    <row r="4" spans="1:17">
      <c r="A4">
        <v>2</v>
      </c>
      <c r="B4" t="s">
        <v>3452</v>
      </c>
      <c r="C4" t="s">
        <v>3731</v>
      </c>
      <c r="D4" t="s">
        <v>2504</v>
      </c>
      <c r="E4">
        <v>3</v>
      </c>
    </row>
    <row r="5" spans="1:17">
      <c r="A5">
        <v>3</v>
      </c>
      <c r="B5" t="s">
        <v>5730</v>
      </c>
      <c r="C5" t="s">
        <v>5731</v>
      </c>
      <c r="D5" t="s">
        <v>2511</v>
      </c>
      <c r="E5">
        <v>10</v>
      </c>
      <c r="I5" s="99"/>
      <c r="J5" t="s">
        <v>6149</v>
      </c>
      <c r="K5" t="s">
        <v>7</v>
      </c>
      <c r="L5" t="s">
        <v>10550</v>
      </c>
      <c r="M5" t="s">
        <v>10551</v>
      </c>
      <c r="N5" t="s">
        <v>6731</v>
      </c>
      <c r="O5">
        <v>10</v>
      </c>
      <c r="P5">
        <v>0</v>
      </c>
    </row>
    <row r="6" spans="1:17">
      <c r="A6">
        <v>4</v>
      </c>
      <c r="B6" t="s">
        <v>2546</v>
      </c>
      <c r="C6" t="s">
        <v>3680</v>
      </c>
      <c r="D6" t="s">
        <v>1940</v>
      </c>
      <c r="E6">
        <v>7</v>
      </c>
    </row>
  </sheetData>
  <mergeCells count="1">
    <mergeCell ref="A1:B1"/>
  </mergeCells>
  <phoneticPr fontId="2" type="noConversion"/>
  <conditionalFormatting sqref="C1">
    <cfRule type="duplicateValues" dxfId="54" priority="1"/>
  </conditionalFormatting>
  <hyperlinks>
    <hyperlink ref="F1" location="AS400清單!A1" display="回首頁" xr:uid="{E9BDCBB3-07D2-4815-B513-2D68F52EF0D6}"/>
  </hyperlinks>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sheetPr codeName="工作表295"/>
  <dimension ref="A1:E3"/>
  <sheetViews>
    <sheetView workbookViewId="0"/>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5732</v>
      </c>
      <c r="C1" t="s">
        <v>5733</v>
      </c>
      <c r="D1" t="s">
        <v>2504</v>
      </c>
      <c r="E1">
        <v>2</v>
      </c>
    </row>
    <row r="2" spans="1:5">
      <c r="A2">
        <v>2</v>
      </c>
      <c r="B2" t="s">
        <v>5734</v>
      </c>
      <c r="C2" t="s">
        <v>5735</v>
      </c>
      <c r="D2" t="s">
        <v>2511</v>
      </c>
      <c r="E2">
        <v>20</v>
      </c>
    </row>
    <row r="3" spans="1:5">
      <c r="A3">
        <v>3</v>
      </c>
      <c r="B3" t="s">
        <v>2546</v>
      </c>
      <c r="C3" t="s">
        <v>3680</v>
      </c>
      <c r="D3" t="s">
        <v>1940</v>
      </c>
      <c r="E3">
        <v>7</v>
      </c>
    </row>
  </sheetData>
  <phoneticPr fontId="2" type="noConversion"/>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sheetPr codeName="工作表296"/>
  <dimension ref="A1:E5"/>
  <sheetViews>
    <sheetView topLeftCell="A2" workbookViewId="0">
      <selection activeCell="A28" sqref="A27:XFD28"/>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4716</v>
      </c>
      <c r="C1" t="s">
        <v>3071</v>
      </c>
      <c r="D1" t="s">
        <v>2511</v>
      </c>
      <c r="E1">
        <v>6</v>
      </c>
    </row>
    <row r="2" spans="1:5">
      <c r="A2">
        <v>2</v>
      </c>
      <c r="B2" t="s">
        <v>3492</v>
      </c>
      <c r="C2" t="s">
        <v>3155</v>
      </c>
      <c r="D2" t="s">
        <v>2511</v>
      </c>
      <c r="E2">
        <v>12</v>
      </c>
    </row>
    <row r="3" spans="1:5">
      <c r="A3">
        <v>3</v>
      </c>
      <c r="B3" t="s">
        <v>4479</v>
      </c>
      <c r="C3" t="s">
        <v>3147</v>
      </c>
      <c r="D3" t="s">
        <v>2511</v>
      </c>
      <c r="E3">
        <v>6</v>
      </c>
    </row>
    <row r="4" spans="1:5">
      <c r="A4">
        <v>4</v>
      </c>
      <c r="B4" t="s">
        <v>4462</v>
      </c>
      <c r="C4" t="s">
        <v>3153</v>
      </c>
      <c r="D4" t="s">
        <v>2511</v>
      </c>
      <c r="E4">
        <v>12</v>
      </c>
    </row>
    <row r="5" spans="1:5">
      <c r="A5">
        <v>5</v>
      </c>
      <c r="B5" t="s">
        <v>2546</v>
      </c>
      <c r="C5" t="s">
        <v>3646</v>
      </c>
      <c r="D5" t="s">
        <v>1940</v>
      </c>
      <c r="E5">
        <v>7</v>
      </c>
    </row>
  </sheetData>
  <phoneticPr fontId="2" type="noConversion"/>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sheetPr codeName="工作表297"/>
  <dimension ref="A1:E8"/>
  <sheetViews>
    <sheetView workbookViewId="0">
      <selection activeCell="G13" sqref="G13"/>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5">
      <c r="A1">
        <v>1</v>
      </c>
      <c r="B1" t="s">
        <v>5746</v>
      </c>
      <c r="C1" t="s">
        <v>5747</v>
      </c>
      <c r="D1" t="s">
        <v>2511</v>
      </c>
      <c r="E1">
        <v>5</v>
      </c>
    </row>
    <row r="2" spans="1:5">
      <c r="A2">
        <v>2</v>
      </c>
      <c r="B2" t="s">
        <v>5748</v>
      </c>
      <c r="C2" t="s">
        <v>5749</v>
      </c>
      <c r="D2" t="s">
        <v>2504</v>
      </c>
      <c r="E2">
        <v>3</v>
      </c>
    </row>
    <row r="3" spans="1:5">
      <c r="A3">
        <v>3</v>
      </c>
      <c r="B3" t="s">
        <v>5750</v>
      </c>
      <c r="C3" t="s">
        <v>5751</v>
      </c>
      <c r="D3" t="s">
        <v>2511</v>
      </c>
      <c r="E3">
        <v>30</v>
      </c>
    </row>
    <row r="4" spans="1:5">
      <c r="A4">
        <v>4</v>
      </c>
      <c r="B4" t="s">
        <v>5752</v>
      </c>
      <c r="C4" t="s">
        <v>5753</v>
      </c>
      <c r="D4" t="s">
        <v>2511</v>
      </c>
      <c r="E4">
        <v>16</v>
      </c>
    </row>
    <row r="5" spans="1:5">
      <c r="A5">
        <v>5</v>
      </c>
      <c r="B5" t="s">
        <v>5754</v>
      </c>
      <c r="C5" t="s">
        <v>5755</v>
      </c>
      <c r="D5" t="s">
        <v>2511</v>
      </c>
      <c r="E5">
        <v>1</v>
      </c>
    </row>
    <row r="6" spans="1:5">
      <c r="A6">
        <v>6</v>
      </c>
      <c r="B6" t="s">
        <v>5756</v>
      </c>
      <c r="C6" t="s">
        <v>5757</v>
      </c>
      <c r="D6" t="s">
        <v>2511</v>
      </c>
      <c r="E6">
        <v>1</v>
      </c>
    </row>
    <row r="7" spans="1:5">
      <c r="A7">
        <v>7</v>
      </c>
      <c r="B7" t="s">
        <v>5758</v>
      </c>
      <c r="C7" t="s">
        <v>5759</v>
      </c>
      <c r="D7" s="20" t="s">
        <v>6026</v>
      </c>
      <c r="E7">
        <v>2</v>
      </c>
    </row>
    <row r="8" spans="1:5">
      <c r="A8">
        <v>8</v>
      </c>
      <c r="B8" t="s">
        <v>2546</v>
      </c>
      <c r="C8" t="s">
        <v>3680</v>
      </c>
      <c r="D8" t="s">
        <v>1940</v>
      </c>
      <c r="E8">
        <v>7</v>
      </c>
    </row>
  </sheetData>
  <phoneticPr fontId="2" type="noConversion"/>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sheetPr codeName="工作表298"/>
  <dimension ref="A1:Q6"/>
  <sheetViews>
    <sheetView workbookViewId="0">
      <selection activeCell="J8" sqref="J8"/>
    </sheetView>
  </sheetViews>
  <sheetFormatPr defaultRowHeight="16.2"/>
  <cols>
    <col min="1" max="1" width="2.44140625" bestFit="1" customWidth="1"/>
    <col min="2" max="2" width="16.109375" bestFit="1" customWidth="1"/>
    <col min="3" max="3" width="13.88671875" bestFit="1" customWidth="1"/>
    <col min="4" max="4" width="2.88671875" bestFit="1" customWidth="1"/>
    <col min="5" max="5" width="3.44140625" bestFit="1" customWidth="1"/>
  </cols>
  <sheetData>
    <row r="1" spans="1:17" s="2" customFormat="1">
      <c r="A1" s="105" t="s">
        <v>7037</v>
      </c>
      <c r="B1" s="105"/>
      <c r="C1" s="2" t="s">
        <v>6076</v>
      </c>
      <c r="D1" s="2" t="s">
        <v>126</v>
      </c>
    </row>
    <row r="2" spans="1:17" s="2" customFormat="1">
      <c r="A2" s="62" t="s">
        <v>7038</v>
      </c>
      <c r="B2" s="62" t="s">
        <v>7039</v>
      </c>
      <c r="C2" s="62" t="s">
        <v>7040</v>
      </c>
      <c r="D2" s="62" t="s">
        <v>6723</v>
      </c>
      <c r="E2" s="62" t="s">
        <v>7041</v>
      </c>
      <c r="F2" s="62" t="s">
        <v>6725</v>
      </c>
      <c r="G2" s="62" t="s">
        <v>6728</v>
      </c>
      <c r="H2" s="63" t="s">
        <v>6735</v>
      </c>
      <c r="I2" s="63" t="s">
        <v>7042</v>
      </c>
      <c r="J2" s="63" t="s">
        <v>7043</v>
      </c>
      <c r="K2" s="63" t="s">
        <v>6717</v>
      </c>
      <c r="L2" s="63" t="s">
        <v>7044</v>
      </c>
      <c r="M2" s="63" t="s">
        <v>7045</v>
      </c>
      <c r="N2" s="63" t="s">
        <v>6723</v>
      </c>
      <c r="O2" s="63" t="s">
        <v>7046</v>
      </c>
      <c r="P2" s="63" t="s">
        <v>7047</v>
      </c>
      <c r="Q2" s="63" t="s">
        <v>3280</v>
      </c>
    </row>
    <row r="3" spans="1:17">
      <c r="A3">
        <v>1</v>
      </c>
      <c r="B3" t="s">
        <v>5736</v>
      </c>
      <c r="C3" t="s">
        <v>5737</v>
      </c>
      <c r="D3" t="s">
        <v>2511</v>
      </c>
      <c r="E3">
        <v>1</v>
      </c>
      <c r="H3" s="20" t="s">
        <v>7049</v>
      </c>
      <c r="I3" s="20"/>
      <c r="J3" t="s">
        <v>6193</v>
      </c>
      <c r="K3" t="s">
        <v>6247</v>
      </c>
      <c r="L3" t="s">
        <v>7048</v>
      </c>
      <c r="M3" t="s">
        <v>3117</v>
      </c>
      <c r="N3" t="s">
        <v>6731</v>
      </c>
      <c r="O3">
        <v>1</v>
      </c>
      <c r="P3">
        <v>0</v>
      </c>
    </row>
    <row r="4" spans="1:17">
      <c r="A4">
        <v>2</v>
      </c>
      <c r="B4" t="s">
        <v>5738</v>
      </c>
      <c r="C4" t="s">
        <v>5739</v>
      </c>
      <c r="D4" t="s">
        <v>2504</v>
      </c>
      <c r="E4">
        <v>4</v>
      </c>
      <c r="J4" t="s">
        <v>6193</v>
      </c>
      <c r="K4" t="s">
        <v>6247</v>
      </c>
      <c r="L4" t="s">
        <v>7050</v>
      </c>
      <c r="M4" t="s">
        <v>7051</v>
      </c>
      <c r="N4" t="s">
        <v>6731</v>
      </c>
      <c r="O4">
        <v>4</v>
      </c>
      <c r="P4">
        <v>0</v>
      </c>
    </row>
    <row r="5" spans="1:17">
      <c r="A5">
        <v>3</v>
      </c>
      <c r="B5" t="s">
        <v>5740</v>
      </c>
      <c r="C5" t="s">
        <v>5741</v>
      </c>
      <c r="D5" t="s">
        <v>2511</v>
      </c>
      <c r="E5">
        <v>52</v>
      </c>
      <c r="J5" t="s">
        <v>6193</v>
      </c>
      <c r="K5" t="s">
        <v>6247</v>
      </c>
      <c r="L5" t="s">
        <v>7052</v>
      </c>
      <c r="M5" t="s">
        <v>5741</v>
      </c>
      <c r="N5" t="s">
        <v>6742</v>
      </c>
      <c r="O5">
        <v>50</v>
      </c>
      <c r="P5">
        <v>0</v>
      </c>
    </row>
    <row r="6" spans="1:17">
      <c r="A6">
        <v>4</v>
      </c>
      <c r="B6" t="s">
        <v>2546</v>
      </c>
      <c r="C6" t="s">
        <v>3680</v>
      </c>
      <c r="D6" t="s">
        <v>1940</v>
      </c>
      <c r="E6">
        <v>7</v>
      </c>
    </row>
  </sheetData>
  <mergeCells count="1">
    <mergeCell ref="A1:B1"/>
  </mergeCells>
  <phoneticPr fontId="2" type="noConversion"/>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sheetPr codeName="工作表299"/>
  <dimension ref="A1:E4"/>
  <sheetViews>
    <sheetView workbookViewId="0">
      <selection activeCell="H11" sqref="H11"/>
    </sheetView>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4458</v>
      </c>
      <c r="C1" t="s">
        <v>3071</v>
      </c>
      <c r="D1" t="s">
        <v>2511</v>
      </c>
      <c r="E1">
        <v>6</v>
      </c>
    </row>
    <row r="2" spans="1:5">
      <c r="A2">
        <v>2</v>
      </c>
      <c r="B2" t="s">
        <v>3492</v>
      </c>
      <c r="C2" t="s">
        <v>3155</v>
      </c>
      <c r="D2" t="s">
        <v>2511</v>
      </c>
      <c r="E2">
        <v>12</v>
      </c>
    </row>
    <row r="3" spans="1:5">
      <c r="A3">
        <v>3</v>
      </c>
      <c r="B3" t="s">
        <v>4178</v>
      </c>
      <c r="C3" t="s">
        <v>3143</v>
      </c>
      <c r="D3" t="s">
        <v>2511</v>
      </c>
      <c r="E3">
        <v>6</v>
      </c>
    </row>
    <row r="4" spans="1:5">
      <c r="A4">
        <v>4</v>
      </c>
      <c r="B4" t="s">
        <v>2546</v>
      </c>
      <c r="C4" t="s">
        <v>3646</v>
      </c>
      <c r="D4" t="s">
        <v>1940</v>
      </c>
      <c r="E4">
        <v>7</v>
      </c>
    </row>
  </sheetData>
  <phoneticPr fontId="2" type="noConversion"/>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sheetPr codeName="工作表300"/>
  <dimension ref="A1:E6"/>
  <sheetViews>
    <sheetView workbookViewId="0"/>
  </sheetViews>
  <sheetFormatPr defaultRowHeight="16.2"/>
  <cols>
    <col min="1" max="1" width="2.44140625" bestFit="1" customWidth="1"/>
    <col min="2" max="2" width="16.109375" bestFit="1" customWidth="1"/>
    <col min="3" max="3" width="9.44140625" bestFit="1" customWidth="1"/>
    <col min="4" max="4" width="2.88671875" bestFit="1" customWidth="1"/>
    <col min="5" max="5" width="3.44140625" bestFit="1" customWidth="1"/>
  </cols>
  <sheetData>
    <row r="1" spans="1:5">
      <c r="A1">
        <v>1</v>
      </c>
      <c r="B1" t="s">
        <v>4910</v>
      </c>
      <c r="C1" t="s">
        <v>5742</v>
      </c>
      <c r="D1" t="s">
        <v>2504</v>
      </c>
      <c r="E1">
        <v>3</v>
      </c>
    </row>
    <row r="2" spans="1:5">
      <c r="A2">
        <v>2</v>
      </c>
      <c r="B2" t="s">
        <v>4821</v>
      </c>
      <c r="C2" t="s">
        <v>4616</v>
      </c>
      <c r="D2" t="s">
        <v>2511</v>
      </c>
      <c r="E2">
        <v>6</v>
      </c>
    </row>
    <row r="3" spans="1:5">
      <c r="A3">
        <v>3</v>
      </c>
      <c r="B3" t="s">
        <v>4822</v>
      </c>
      <c r="C3" t="s">
        <v>4617</v>
      </c>
      <c r="D3" t="s">
        <v>2511</v>
      </c>
      <c r="E3">
        <v>8</v>
      </c>
    </row>
    <row r="4" spans="1:5">
      <c r="A4">
        <v>4</v>
      </c>
      <c r="B4" t="s">
        <v>5743</v>
      </c>
      <c r="C4" t="s">
        <v>5744</v>
      </c>
      <c r="D4" t="s">
        <v>2511</v>
      </c>
      <c r="E4">
        <v>30</v>
      </c>
    </row>
    <row r="5" spans="1:5">
      <c r="A5">
        <v>5</v>
      </c>
      <c r="B5" t="s">
        <v>5745</v>
      </c>
      <c r="C5" t="s">
        <v>4668</v>
      </c>
      <c r="D5" t="s">
        <v>2511</v>
      </c>
      <c r="E5">
        <v>6</v>
      </c>
    </row>
    <row r="6" spans="1:5">
      <c r="A6">
        <v>6</v>
      </c>
      <c r="B6" t="s">
        <v>2546</v>
      </c>
      <c r="C6" t="s">
        <v>3646</v>
      </c>
      <c r="D6" t="s">
        <v>1940</v>
      </c>
      <c r="E6">
        <v>7</v>
      </c>
    </row>
  </sheetData>
  <phoneticPr fontId="2" type="noConversion"/>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sheetPr codeName="工作表301"/>
  <dimension ref="A1:Q32"/>
  <sheetViews>
    <sheetView topLeftCell="A13" workbookViewId="0">
      <selection activeCell="O31" sqref="O31"/>
    </sheetView>
  </sheetViews>
  <sheetFormatPr defaultRowHeight="16.2"/>
  <cols>
    <col min="1" max="1" width="3.44140625" bestFit="1" customWidth="1"/>
    <col min="2" max="2" width="16.33203125" bestFit="1" customWidth="1"/>
    <col min="3" max="3" width="16.44140625" bestFit="1" customWidth="1"/>
    <col min="4" max="4" width="12.6640625" bestFit="1" customWidth="1"/>
    <col min="5" max="5" width="3.44140625" bestFit="1" customWidth="1"/>
    <col min="6" max="6" width="2.44140625" bestFit="1" customWidth="1"/>
  </cols>
  <sheetData>
    <row r="1" spans="1:17" s="2" customFormat="1">
      <c r="A1" s="105" t="s">
        <v>6710</v>
      </c>
      <c r="B1" s="105"/>
      <c r="C1" s="20" t="s">
        <v>7644</v>
      </c>
      <c r="D1" s="2" t="s">
        <v>7645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v>1</v>
      </c>
      <c r="B3" s="20" t="s">
        <v>3558</v>
      </c>
      <c r="C3" s="20" t="s">
        <v>6085</v>
      </c>
      <c r="D3" s="20" t="s">
        <v>6082</v>
      </c>
      <c r="E3" s="20">
        <v>6</v>
      </c>
      <c r="F3" s="20">
        <v>0</v>
      </c>
    </row>
    <row r="4" spans="1:17">
      <c r="A4">
        <v>2</v>
      </c>
      <c r="B4" s="20" t="s">
        <v>6086</v>
      </c>
      <c r="C4" s="20" t="s">
        <v>6087</v>
      </c>
      <c r="D4" s="20" t="s">
        <v>6082</v>
      </c>
      <c r="E4" s="20">
        <v>4</v>
      </c>
      <c r="F4" s="20">
        <v>0</v>
      </c>
      <c r="J4" t="s">
        <v>6147</v>
      </c>
      <c r="K4" t="s">
        <v>6196</v>
      </c>
      <c r="L4" t="s">
        <v>7646</v>
      </c>
      <c r="M4" t="s">
        <v>6087</v>
      </c>
      <c r="N4" t="s">
        <v>6762</v>
      </c>
      <c r="O4">
        <v>4</v>
      </c>
    </row>
    <row r="5" spans="1:17">
      <c r="A5">
        <v>3</v>
      </c>
      <c r="B5" s="20" t="s">
        <v>6088</v>
      </c>
      <c r="C5" s="20" t="s">
        <v>6089</v>
      </c>
      <c r="D5" s="20" t="s">
        <v>6083</v>
      </c>
      <c r="E5" s="20">
        <v>11</v>
      </c>
      <c r="F5" s="20">
        <v>0</v>
      </c>
      <c r="J5" s="20" t="s">
        <v>6147</v>
      </c>
      <c r="K5" s="20" t="s">
        <v>6196</v>
      </c>
      <c r="L5" t="s">
        <v>7647</v>
      </c>
      <c r="M5" t="s">
        <v>6089</v>
      </c>
      <c r="N5" t="s">
        <v>6762</v>
      </c>
      <c r="O5">
        <v>16</v>
      </c>
      <c r="P5">
        <v>2</v>
      </c>
    </row>
    <row r="6" spans="1:17">
      <c r="A6" s="20">
        <v>4</v>
      </c>
      <c r="B6" s="20" t="s">
        <v>6090</v>
      </c>
      <c r="C6" s="20" t="s">
        <v>6091</v>
      </c>
      <c r="D6" s="20" t="s">
        <v>6083</v>
      </c>
      <c r="E6" s="20">
        <v>11</v>
      </c>
      <c r="F6" s="20">
        <v>0</v>
      </c>
      <c r="J6" s="20" t="s">
        <v>6147</v>
      </c>
      <c r="K6" s="20" t="s">
        <v>6196</v>
      </c>
      <c r="L6" t="s">
        <v>7648</v>
      </c>
      <c r="M6" t="s">
        <v>7649</v>
      </c>
      <c r="N6" t="s">
        <v>6762</v>
      </c>
      <c r="O6">
        <v>16</v>
      </c>
      <c r="P6">
        <v>2</v>
      </c>
    </row>
    <row r="7" spans="1:17">
      <c r="A7" s="20">
        <v>5</v>
      </c>
      <c r="B7" s="20" t="s">
        <v>6092</v>
      </c>
      <c r="C7" s="20" t="s">
        <v>6093</v>
      </c>
      <c r="D7" s="20" t="s">
        <v>6083</v>
      </c>
      <c r="E7" s="20">
        <v>11</v>
      </c>
      <c r="F7" s="20">
        <v>0</v>
      </c>
      <c r="J7" s="20" t="s">
        <v>6147</v>
      </c>
      <c r="K7" s="20" t="s">
        <v>6196</v>
      </c>
      <c r="L7" t="s">
        <v>7650</v>
      </c>
      <c r="M7" t="s">
        <v>6093</v>
      </c>
      <c r="N7" t="s">
        <v>6762</v>
      </c>
      <c r="O7">
        <v>16</v>
      </c>
      <c r="P7">
        <v>2</v>
      </c>
    </row>
    <row r="8" spans="1:17">
      <c r="A8" s="20">
        <v>6</v>
      </c>
      <c r="B8" s="20" t="s">
        <v>6094</v>
      </c>
      <c r="C8" s="20" t="s">
        <v>6095</v>
      </c>
      <c r="D8" s="20" t="s">
        <v>6083</v>
      </c>
      <c r="E8" s="20">
        <v>11</v>
      </c>
      <c r="F8" s="20">
        <v>0</v>
      </c>
      <c r="J8" s="20" t="s">
        <v>6147</v>
      </c>
      <c r="K8" s="20" t="s">
        <v>6196</v>
      </c>
      <c r="L8" t="s">
        <v>7651</v>
      </c>
      <c r="M8" t="s">
        <v>6095</v>
      </c>
      <c r="N8" t="s">
        <v>6762</v>
      </c>
      <c r="O8">
        <v>16</v>
      </c>
      <c r="P8">
        <v>2</v>
      </c>
    </row>
    <row r="9" spans="1:17">
      <c r="A9" s="20">
        <v>7</v>
      </c>
      <c r="B9" s="20" t="s">
        <v>6096</v>
      </c>
      <c r="C9" s="20" t="s">
        <v>6097</v>
      </c>
      <c r="D9" s="20" t="s">
        <v>6083</v>
      </c>
      <c r="E9" s="20">
        <v>11</v>
      </c>
      <c r="F9" s="20">
        <v>0</v>
      </c>
      <c r="J9" s="20" t="s">
        <v>6147</v>
      </c>
      <c r="K9" s="20" t="s">
        <v>6196</v>
      </c>
      <c r="L9" t="s">
        <v>7652</v>
      </c>
      <c r="M9" t="s">
        <v>6097</v>
      </c>
      <c r="N9" t="s">
        <v>6762</v>
      </c>
      <c r="O9">
        <v>16</v>
      </c>
      <c r="P9">
        <v>2</v>
      </c>
    </row>
    <row r="10" spans="1:17">
      <c r="A10" s="20">
        <v>8</v>
      </c>
      <c r="B10" s="20" t="s">
        <v>6098</v>
      </c>
      <c r="C10" s="20" t="s">
        <v>6099</v>
      </c>
      <c r="D10" s="20" t="s">
        <v>6083</v>
      </c>
      <c r="E10" s="20">
        <v>11</v>
      </c>
      <c r="F10" s="20">
        <v>0</v>
      </c>
      <c r="J10" s="20" t="s">
        <v>6147</v>
      </c>
      <c r="K10" s="20" t="s">
        <v>6196</v>
      </c>
      <c r="L10" t="s">
        <v>7653</v>
      </c>
      <c r="M10" t="s">
        <v>6099</v>
      </c>
      <c r="N10" t="s">
        <v>6762</v>
      </c>
      <c r="O10">
        <v>16</v>
      </c>
      <c r="P10">
        <v>2</v>
      </c>
    </row>
    <row r="11" spans="1:17">
      <c r="A11" s="20">
        <v>9</v>
      </c>
      <c r="B11" s="20" t="s">
        <v>6100</v>
      </c>
      <c r="C11" s="20" t="s">
        <v>6101</v>
      </c>
      <c r="D11" s="20" t="s">
        <v>6083</v>
      </c>
      <c r="E11" s="20">
        <v>11</v>
      </c>
      <c r="F11" s="20">
        <v>0</v>
      </c>
      <c r="J11" s="20" t="s">
        <v>6147</v>
      </c>
      <c r="K11" s="20" t="s">
        <v>6196</v>
      </c>
      <c r="L11" t="s">
        <v>7654</v>
      </c>
      <c r="M11" t="s">
        <v>6101</v>
      </c>
      <c r="N11" t="s">
        <v>6762</v>
      </c>
      <c r="O11">
        <v>16</v>
      </c>
      <c r="P11">
        <v>2</v>
      </c>
    </row>
    <row r="12" spans="1:17">
      <c r="A12" s="20">
        <v>10</v>
      </c>
      <c r="B12" s="20" t="s">
        <v>6102</v>
      </c>
      <c r="C12" s="20" t="s">
        <v>6103</v>
      </c>
      <c r="D12" s="20" t="s">
        <v>6083</v>
      </c>
      <c r="E12" s="20">
        <v>11</v>
      </c>
      <c r="F12" s="20">
        <v>0</v>
      </c>
      <c r="J12" s="20" t="s">
        <v>6147</v>
      </c>
      <c r="K12" s="20" t="s">
        <v>6196</v>
      </c>
      <c r="L12" t="s">
        <v>7655</v>
      </c>
      <c r="M12" t="s">
        <v>6103</v>
      </c>
      <c r="N12" t="s">
        <v>6762</v>
      </c>
      <c r="O12">
        <v>16</v>
      </c>
      <c r="P12">
        <v>2</v>
      </c>
    </row>
    <row r="13" spans="1:17">
      <c r="A13" s="20">
        <v>11</v>
      </c>
      <c r="B13" s="20" t="s">
        <v>6104</v>
      </c>
      <c r="C13" s="20" t="s">
        <v>6105</v>
      </c>
      <c r="D13" s="20" t="s">
        <v>6083</v>
      </c>
      <c r="E13" s="20">
        <v>11</v>
      </c>
      <c r="F13" s="20">
        <v>0</v>
      </c>
      <c r="J13" s="20" t="s">
        <v>6147</v>
      </c>
      <c r="K13" s="20" t="s">
        <v>6196</v>
      </c>
      <c r="L13" t="s">
        <v>7656</v>
      </c>
      <c r="M13" t="s">
        <v>6105</v>
      </c>
      <c r="N13" t="s">
        <v>6762</v>
      </c>
      <c r="O13">
        <v>16</v>
      </c>
      <c r="P13">
        <v>2</v>
      </c>
    </row>
    <row r="14" spans="1:17">
      <c r="A14" s="20">
        <v>12</v>
      </c>
      <c r="B14" s="20" t="s">
        <v>6106</v>
      </c>
      <c r="C14" s="20" t="s">
        <v>6107</v>
      </c>
      <c r="D14" s="20" t="s">
        <v>6083</v>
      </c>
      <c r="E14" s="20">
        <v>11</v>
      </c>
      <c r="F14" s="20">
        <v>0</v>
      </c>
      <c r="J14" s="20" t="s">
        <v>6147</v>
      </c>
      <c r="K14" s="20" t="s">
        <v>6196</v>
      </c>
      <c r="L14" t="s">
        <v>7657</v>
      </c>
      <c r="M14" t="s">
        <v>6107</v>
      </c>
      <c r="N14" t="s">
        <v>6762</v>
      </c>
      <c r="O14">
        <v>16</v>
      </c>
      <c r="P14">
        <v>2</v>
      </c>
    </row>
    <row r="15" spans="1:17">
      <c r="A15" s="20">
        <v>13</v>
      </c>
      <c r="B15" s="20" t="s">
        <v>6108</v>
      </c>
      <c r="C15" s="20" t="s">
        <v>6109</v>
      </c>
      <c r="D15" s="20" t="s">
        <v>6083</v>
      </c>
      <c r="E15" s="20">
        <v>11</v>
      </c>
      <c r="F15" s="20">
        <v>0</v>
      </c>
      <c r="J15" s="20" t="s">
        <v>6147</v>
      </c>
      <c r="K15" s="20" t="s">
        <v>6196</v>
      </c>
      <c r="L15" t="s">
        <v>7658</v>
      </c>
      <c r="M15" t="s">
        <v>6109</v>
      </c>
      <c r="N15" t="s">
        <v>6762</v>
      </c>
      <c r="O15">
        <v>16</v>
      </c>
      <c r="P15">
        <v>2</v>
      </c>
    </row>
    <row r="16" spans="1:17">
      <c r="A16" s="20">
        <v>14</v>
      </c>
      <c r="B16" s="20" t="s">
        <v>6110</v>
      </c>
      <c r="C16" s="20" t="s">
        <v>6111</v>
      </c>
      <c r="D16" s="20" t="s">
        <v>6083</v>
      </c>
      <c r="E16" s="20">
        <v>11</v>
      </c>
      <c r="F16" s="20">
        <v>0</v>
      </c>
      <c r="J16" s="20" t="s">
        <v>6147</v>
      </c>
      <c r="K16" s="20" t="s">
        <v>6196</v>
      </c>
      <c r="L16" t="s">
        <v>7659</v>
      </c>
      <c r="M16" t="s">
        <v>6111</v>
      </c>
      <c r="N16" t="s">
        <v>6762</v>
      </c>
      <c r="O16">
        <v>16</v>
      </c>
      <c r="P16">
        <v>2</v>
      </c>
    </row>
    <row r="17" spans="1:16">
      <c r="A17" s="20">
        <v>15</v>
      </c>
      <c r="B17" s="20" t="s">
        <v>6112</v>
      </c>
      <c r="C17" s="20" t="s">
        <v>6113</v>
      </c>
      <c r="D17" s="20" t="s">
        <v>6083</v>
      </c>
      <c r="E17" s="20">
        <v>11</v>
      </c>
      <c r="F17" s="20">
        <v>0</v>
      </c>
      <c r="J17" s="20" t="s">
        <v>6147</v>
      </c>
      <c r="K17" s="20" t="s">
        <v>6196</v>
      </c>
      <c r="L17" t="s">
        <v>7660</v>
      </c>
      <c r="M17" t="s">
        <v>6113</v>
      </c>
      <c r="N17" t="s">
        <v>6762</v>
      </c>
      <c r="O17">
        <v>16</v>
      </c>
      <c r="P17">
        <v>2</v>
      </c>
    </row>
    <row r="18" spans="1:16">
      <c r="A18" s="20">
        <v>16</v>
      </c>
      <c r="B18" s="20" t="s">
        <v>6114</v>
      </c>
      <c r="C18" s="20" t="s">
        <v>6115</v>
      </c>
      <c r="D18" s="20" t="s">
        <v>6083</v>
      </c>
      <c r="E18" s="20">
        <v>11</v>
      </c>
      <c r="F18" s="20">
        <v>0</v>
      </c>
      <c r="J18" s="20" t="s">
        <v>6147</v>
      </c>
      <c r="K18" s="20" t="s">
        <v>6196</v>
      </c>
      <c r="L18" t="s">
        <v>7661</v>
      </c>
      <c r="M18" t="s">
        <v>6115</v>
      </c>
      <c r="N18" t="s">
        <v>6762</v>
      </c>
      <c r="O18">
        <v>16</v>
      </c>
      <c r="P18">
        <v>2</v>
      </c>
    </row>
    <row r="19" spans="1:16">
      <c r="A19" s="20">
        <v>17</v>
      </c>
      <c r="B19" s="20" t="s">
        <v>6116</v>
      </c>
      <c r="C19" s="20" t="s">
        <v>6117</v>
      </c>
      <c r="D19" s="20" t="s">
        <v>6083</v>
      </c>
      <c r="E19" s="20">
        <v>11</v>
      </c>
      <c r="F19" s="20">
        <v>0</v>
      </c>
      <c r="J19" s="20" t="s">
        <v>6147</v>
      </c>
      <c r="K19" s="20" t="s">
        <v>6196</v>
      </c>
      <c r="L19" t="s">
        <v>7662</v>
      </c>
      <c r="M19" t="s">
        <v>6117</v>
      </c>
      <c r="N19" t="s">
        <v>6762</v>
      </c>
      <c r="O19">
        <v>16</v>
      </c>
      <c r="P19">
        <v>2</v>
      </c>
    </row>
    <row r="20" spans="1:16">
      <c r="A20" s="20">
        <v>18</v>
      </c>
      <c r="B20" s="20" t="s">
        <v>6118</v>
      </c>
      <c r="C20" s="20" t="s">
        <v>6079</v>
      </c>
      <c r="D20" s="20" t="s">
        <v>6083</v>
      </c>
      <c r="E20" s="20">
        <v>11</v>
      </c>
      <c r="F20" s="20">
        <v>0</v>
      </c>
      <c r="J20" s="20" t="s">
        <v>6147</v>
      </c>
      <c r="K20" s="20" t="s">
        <v>6196</v>
      </c>
      <c r="L20" t="s">
        <v>7663</v>
      </c>
      <c r="M20" t="s">
        <v>6079</v>
      </c>
      <c r="N20" t="s">
        <v>6762</v>
      </c>
      <c r="O20">
        <v>16</v>
      </c>
      <c r="P20">
        <v>2</v>
      </c>
    </row>
    <row r="21" spans="1:16">
      <c r="A21" s="20">
        <v>19</v>
      </c>
      <c r="B21" s="20" t="s">
        <v>6119</v>
      </c>
      <c r="C21" s="20" t="s">
        <v>6120</v>
      </c>
      <c r="D21" s="20" t="s">
        <v>6083</v>
      </c>
      <c r="E21" s="20">
        <v>11</v>
      </c>
      <c r="F21" s="20">
        <v>0</v>
      </c>
      <c r="J21" s="20" t="s">
        <v>6147</v>
      </c>
      <c r="K21" s="20" t="s">
        <v>6196</v>
      </c>
      <c r="L21" t="s">
        <v>7664</v>
      </c>
      <c r="M21" t="s">
        <v>6120</v>
      </c>
      <c r="N21" t="s">
        <v>6762</v>
      </c>
      <c r="O21">
        <v>16</v>
      </c>
      <c r="P21">
        <v>2</v>
      </c>
    </row>
    <row r="22" spans="1:16">
      <c r="A22" s="20">
        <v>20</v>
      </c>
      <c r="B22" s="20" t="s">
        <v>6121</v>
      </c>
      <c r="C22" s="20" t="s">
        <v>6122</v>
      </c>
      <c r="D22" s="20" t="s">
        <v>6083</v>
      </c>
      <c r="E22" s="20">
        <v>11</v>
      </c>
      <c r="F22" s="20">
        <v>0</v>
      </c>
      <c r="J22" s="20" t="s">
        <v>6147</v>
      </c>
      <c r="K22" s="20" t="s">
        <v>6196</v>
      </c>
      <c r="L22" t="s">
        <v>7665</v>
      </c>
      <c r="M22" t="s">
        <v>6122</v>
      </c>
      <c r="N22" t="s">
        <v>6762</v>
      </c>
      <c r="O22">
        <v>16</v>
      </c>
      <c r="P22">
        <v>2</v>
      </c>
    </row>
    <row r="23" spans="1:16">
      <c r="A23" s="20">
        <v>21</v>
      </c>
      <c r="B23" s="20" t="s">
        <v>6123</v>
      </c>
      <c r="C23" s="20" t="s">
        <v>6124</v>
      </c>
      <c r="D23" s="20" t="s">
        <v>6083</v>
      </c>
      <c r="E23" s="20">
        <v>11</v>
      </c>
      <c r="F23" s="20">
        <v>0</v>
      </c>
      <c r="J23" s="20" t="s">
        <v>6147</v>
      </c>
      <c r="K23" s="20" t="s">
        <v>6196</v>
      </c>
      <c r="L23" t="s">
        <v>7666</v>
      </c>
      <c r="M23" t="s">
        <v>6124</v>
      </c>
      <c r="N23" t="s">
        <v>6762</v>
      </c>
      <c r="O23">
        <v>16</v>
      </c>
      <c r="P23">
        <v>2</v>
      </c>
    </row>
    <row r="24" spans="1:16">
      <c r="A24" s="20">
        <v>22</v>
      </c>
      <c r="B24" s="20" t="s">
        <v>6125</v>
      </c>
      <c r="C24" s="20" t="s">
        <v>6126</v>
      </c>
      <c r="D24" s="20" t="s">
        <v>6083</v>
      </c>
      <c r="E24" s="20">
        <v>11</v>
      </c>
      <c r="F24" s="20">
        <v>0</v>
      </c>
      <c r="J24" s="20" t="s">
        <v>6147</v>
      </c>
      <c r="K24" s="20" t="s">
        <v>6196</v>
      </c>
      <c r="L24" t="s">
        <v>7667</v>
      </c>
      <c r="M24" t="s">
        <v>6126</v>
      </c>
      <c r="N24" t="s">
        <v>6762</v>
      </c>
      <c r="O24">
        <v>16</v>
      </c>
      <c r="P24">
        <v>2</v>
      </c>
    </row>
    <row r="25" spans="1:16">
      <c r="A25" s="20">
        <v>23</v>
      </c>
      <c r="B25" s="20" t="s">
        <v>6127</v>
      </c>
      <c r="C25" s="20" t="s">
        <v>6128</v>
      </c>
      <c r="D25" s="20" t="s">
        <v>6083</v>
      </c>
      <c r="E25" s="20">
        <v>11</v>
      </c>
      <c r="F25" s="20">
        <v>0</v>
      </c>
      <c r="J25" s="20" t="s">
        <v>6147</v>
      </c>
      <c r="K25" s="20" t="s">
        <v>6196</v>
      </c>
      <c r="L25" t="s">
        <v>7668</v>
      </c>
      <c r="M25" t="s">
        <v>6128</v>
      </c>
      <c r="N25" t="s">
        <v>6762</v>
      </c>
      <c r="O25">
        <v>16</v>
      </c>
      <c r="P25">
        <v>2</v>
      </c>
    </row>
    <row r="26" spans="1:16">
      <c r="A26" s="20">
        <v>24</v>
      </c>
      <c r="B26" s="20" t="s">
        <v>6129</v>
      </c>
      <c r="C26" s="20" t="s">
        <v>6130</v>
      </c>
      <c r="D26" s="20" t="s">
        <v>6083</v>
      </c>
      <c r="E26" s="20">
        <v>11</v>
      </c>
      <c r="F26" s="20">
        <v>0</v>
      </c>
      <c r="J26" s="20" t="s">
        <v>6147</v>
      </c>
      <c r="K26" s="20" t="s">
        <v>6196</v>
      </c>
      <c r="L26" t="s">
        <v>7669</v>
      </c>
      <c r="M26" t="s">
        <v>6130</v>
      </c>
      <c r="N26" t="s">
        <v>6762</v>
      </c>
      <c r="O26">
        <v>16</v>
      </c>
      <c r="P26">
        <v>2</v>
      </c>
    </row>
    <row r="27" spans="1:16">
      <c r="A27" s="20">
        <v>25</v>
      </c>
      <c r="B27" s="20" t="s">
        <v>6131</v>
      </c>
      <c r="C27" s="20" t="s">
        <v>6132</v>
      </c>
      <c r="D27" s="20" t="s">
        <v>6083</v>
      </c>
      <c r="E27" s="20">
        <v>11</v>
      </c>
      <c r="F27" s="20">
        <v>0</v>
      </c>
      <c r="J27" s="20" t="s">
        <v>6147</v>
      </c>
      <c r="K27" s="20" t="s">
        <v>6196</v>
      </c>
      <c r="L27" t="s">
        <v>7670</v>
      </c>
      <c r="M27" t="s">
        <v>6132</v>
      </c>
      <c r="N27" t="s">
        <v>6762</v>
      </c>
      <c r="O27">
        <v>16</v>
      </c>
      <c r="P27">
        <v>2</v>
      </c>
    </row>
    <row r="28" spans="1:16">
      <c r="A28" s="20">
        <v>26</v>
      </c>
      <c r="B28" s="20" t="s">
        <v>6133</v>
      </c>
      <c r="C28" s="20" t="s">
        <v>6080</v>
      </c>
      <c r="D28" s="20" t="s">
        <v>6083</v>
      </c>
      <c r="E28" s="20">
        <v>11</v>
      </c>
      <c r="F28" s="20">
        <v>0</v>
      </c>
      <c r="J28" s="20" t="s">
        <v>6147</v>
      </c>
      <c r="K28" s="20" t="s">
        <v>6196</v>
      </c>
      <c r="L28" t="s">
        <v>7671</v>
      </c>
      <c r="M28" t="s">
        <v>6080</v>
      </c>
      <c r="N28" t="s">
        <v>6762</v>
      </c>
      <c r="O28">
        <v>16</v>
      </c>
      <c r="P28">
        <v>2</v>
      </c>
    </row>
    <row r="29" spans="1:16">
      <c r="A29" s="20">
        <v>27</v>
      </c>
      <c r="B29" s="20" t="s">
        <v>6134</v>
      </c>
      <c r="C29" s="20" t="s">
        <v>6135</v>
      </c>
      <c r="D29" s="20" t="s">
        <v>6083</v>
      </c>
      <c r="E29" s="20">
        <v>11</v>
      </c>
      <c r="F29" s="20">
        <v>0</v>
      </c>
      <c r="J29" s="20" t="s">
        <v>6147</v>
      </c>
      <c r="K29" s="20" t="s">
        <v>6196</v>
      </c>
      <c r="L29" t="s">
        <v>7672</v>
      </c>
      <c r="M29" t="s">
        <v>6135</v>
      </c>
      <c r="N29" t="s">
        <v>6762</v>
      </c>
      <c r="O29">
        <v>16</v>
      </c>
      <c r="P29">
        <v>2</v>
      </c>
    </row>
    <row r="30" spans="1:16">
      <c r="A30" s="20">
        <v>28</v>
      </c>
      <c r="B30" s="20" t="s">
        <v>6136</v>
      </c>
      <c r="C30" s="20" t="s">
        <v>6137</v>
      </c>
      <c r="D30" s="20" t="s">
        <v>6084</v>
      </c>
      <c r="E30" s="20">
        <v>14</v>
      </c>
      <c r="F30" s="20"/>
      <c r="J30" s="20" t="s">
        <v>6147</v>
      </c>
      <c r="K30" s="20" t="s">
        <v>6196</v>
      </c>
      <c r="L30" t="s">
        <v>7673</v>
      </c>
      <c r="M30" t="s">
        <v>7674</v>
      </c>
      <c r="N30" t="s">
        <v>6742</v>
      </c>
      <c r="O30">
        <v>14</v>
      </c>
      <c r="P30">
        <v>0</v>
      </c>
    </row>
    <row r="31" spans="1:16">
      <c r="A31" s="20">
        <v>29</v>
      </c>
      <c r="B31" s="20" t="s">
        <v>6138</v>
      </c>
      <c r="C31" s="20" t="s">
        <v>6139</v>
      </c>
      <c r="D31" s="20" t="s">
        <v>6082</v>
      </c>
      <c r="E31" s="20">
        <v>8</v>
      </c>
      <c r="F31" s="20">
        <v>0</v>
      </c>
      <c r="J31" s="20" t="s">
        <v>6147</v>
      </c>
      <c r="K31" s="20" t="s">
        <v>6196</v>
      </c>
      <c r="L31" t="s">
        <v>7675</v>
      </c>
      <c r="M31" t="s">
        <v>7676</v>
      </c>
      <c r="N31" t="s">
        <v>7367</v>
      </c>
      <c r="O31">
        <v>8</v>
      </c>
      <c r="P31">
        <v>0</v>
      </c>
    </row>
    <row r="32" spans="1:16">
      <c r="A32" s="20">
        <v>30</v>
      </c>
      <c r="B32" s="20" t="s">
        <v>6081</v>
      </c>
      <c r="C32" s="20" t="s">
        <v>3789</v>
      </c>
      <c r="D32" s="20" t="s">
        <v>6083</v>
      </c>
      <c r="E32" s="20">
        <v>7</v>
      </c>
      <c r="F32" s="20">
        <v>0</v>
      </c>
    </row>
  </sheetData>
  <mergeCells count="1">
    <mergeCell ref="A1:B1"/>
  </mergeCells>
  <phoneticPr fontId="2" type="noConversion"/>
  <conditionalFormatting sqref="C1">
    <cfRule type="duplicateValues" dxfId="53" priority="1"/>
  </conditionalFormatting>
  <hyperlinks>
    <hyperlink ref="F1" location="AS400清單!A1" display="回首頁" xr:uid="{5841174B-5BB8-481B-AC1B-8D865841F701}"/>
  </hyperlinks>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sheetPr codeName="工作表302"/>
  <dimension ref="A1:E10"/>
  <sheetViews>
    <sheetView workbookViewId="0">
      <selection activeCell="C8" sqref="B8:C9"/>
    </sheetView>
  </sheetViews>
  <sheetFormatPr defaultRowHeight="16.2"/>
  <cols>
    <col min="1" max="1" width="3.44140625" bestFit="1" customWidth="1"/>
    <col min="2" max="2" width="17.6640625" bestFit="1" customWidth="1"/>
    <col min="3" max="3" width="15.33203125" bestFit="1" customWidth="1"/>
    <col min="4" max="4" width="3.109375" bestFit="1" customWidth="1"/>
    <col min="5" max="5" width="4.44140625" bestFit="1" customWidth="1"/>
  </cols>
  <sheetData>
    <row r="1" spans="1:5">
      <c r="A1">
        <v>1</v>
      </c>
      <c r="B1" t="s">
        <v>1707</v>
      </c>
      <c r="C1" t="s">
        <v>3042</v>
      </c>
      <c r="D1" t="s">
        <v>1709</v>
      </c>
      <c r="E1">
        <v>7</v>
      </c>
    </row>
    <row r="2" spans="1:5">
      <c r="A2">
        <v>2</v>
      </c>
      <c r="B2" t="s">
        <v>1710</v>
      </c>
      <c r="C2" t="s">
        <v>3043</v>
      </c>
      <c r="D2" t="s">
        <v>1709</v>
      </c>
      <c r="E2">
        <v>3</v>
      </c>
    </row>
    <row r="3" spans="1:5">
      <c r="A3">
        <v>3</v>
      </c>
      <c r="B3" t="s">
        <v>6292</v>
      </c>
      <c r="C3" t="s">
        <v>6293</v>
      </c>
      <c r="D3" t="s">
        <v>1709</v>
      </c>
      <c r="E3">
        <v>8</v>
      </c>
    </row>
    <row r="4" spans="1:5">
      <c r="A4">
        <v>4</v>
      </c>
      <c r="B4" t="s">
        <v>6294</v>
      </c>
      <c r="C4" t="s">
        <v>6295</v>
      </c>
      <c r="D4" t="s">
        <v>1722</v>
      </c>
      <c r="E4">
        <v>20</v>
      </c>
    </row>
    <row r="5" spans="1:5">
      <c r="A5">
        <v>5</v>
      </c>
      <c r="B5" t="s">
        <v>6296</v>
      </c>
      <c r="C5" t="s">
        <v>6297</v>
      </c>
      <c r="D5" t="s">
        <v>1722</v>
      </c>
      <c r="E5">
        <v>20</v>
      </c>
    </row>
    <row r="6" spans="1:5">
      <c r="A6">
        <v>6</v>
      </c>
      <c r="B6" t="s">
        <v>6298</v>
      </c>
      <c r="C6" t="s">
        <v>6299</v>
      </c>
      <c r="D6" t="s">
        <v>1722</v>
      </c>
      <c r="E6">
        <v>200</v>
      </c>
    </row>
    <row r="7" spans="1:5">
      <c r="A7">
        <v>7</v>
      </c>
      <c r="B7" t="s">
        <v>6300</v>
      </c>
      <c r="C7" t="s">
        <v>6301</v>
      </c>
      <c r="D7" t="s">
        <v>1722</v>
      </c>
      <c r="E7">
        <v>20</v>
      </c>
    </row>
    <row r="8" spans="1:5">
      <c r="A8">
        <v>8</v>
      </c>
      <c r="B8" t="s">
        <v>6302</v>
      </c>
      <c r="C8" t="s">
        <v>6303</v>
      </c>
      <c r="D8" t="s">
        <v>1709</v>
      </c>
      <c r="E8">
        <v>8</v>
      </c>
    </row>
    <row r="9" spans="1:5">
      <c r="A9">
        <v>9</v>
      </c>
      <c r="B9" t="s">
        <v>6304</v>
      </c>
      <c r="C9" t="s">
        <v>6305</v>
      </c>
      <c r="D9" t="s">
        <v>1709</v>
      </c>
      <c r="E9">
        <v>8</v>
      </c>
    </row>
    <row r="10" spans="1:5">
      <c r="A10">
        <v>10</v>
      </c>
      <c r="B10" t="s">
        <v>1737</v>
      </c>
      <c r="D10" t="s">
        <v>1709</v>
      </c>
      <c r="E10">
        <v>7</v>
      </c>
    </row>
  </sheetData>
  <phoneticPr fontId="2" type="noConversion"/>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DDFA5-25AD-4B32-94FC-0BAEB3AEDC4B}">
  <sheetPr codeName="工作表303"/>
  <dimension ref="A1:Q11"/>
  <sheetViews>
    <sheetView workbookViewId="0">
      <selection activeCell="I6" sqref="I6"/>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16384" width="8.88671875" style="72"/>
  </cols>
  <sheetData>
    <row r="1" spans="1:17" s="2" customFormat="1">
      <c r="A1" s="105" t="s">
        <v>6710</v>
      </c>
      <c r="B1" s="105"/>
      <c r="C1" s="72" t="s">
        <v>8715</v>
      </c>
      <c r="D1" s="2" t="s">
        <v>8717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2">
        <v>1</v>
      </c>
      <c r="B3" s="72" t="s">
        <v>2514</v>
      </c>
      <c r="C3" s="72" t="s">
        <v>7686</v>
      </c>
      <c r="D3" s="72" t="s">
        <v>8719</v>
      </c>
      <c r="E3" s="72">
        <v>10</v>
      </c>
      <c r="J3" s="72" t="s">
        <v>8749</v>
      </c>
      <c r="K3" s="72" t="s">
        <v>8750</v>
      </c>
      <c r="L3" s="72" t="s">
        <v>7160</v>
      </c>
      <c r="M3" s="72" t="s">
        <v>7686</v>
      </c>
      <c r="N3" s="72" t="s">
        <v>6762</v>
      </c>
      <c r="O3" s="72">
        <v>7</v>
      </c>
      <c r="P3" s="72">
        <v>0</v>
      </c>
    </row>
    <row r="4" spans="1:17">
      <c r="A4" s="72">
        <v>2</v>
      </c>
      <c r="B4" s="72" t="s">
        <v>2637</v>
      </c>
      <c r="C4" s="72" t="s">
        <v>4853</v>
      </c>
      <c r="D4" s="72" t="s">
        <v>2504</v>
      </c>
      <c r="E4" s="72">
        <v>3</v>
      </c>
      <c r="J4" s="72" t="s">
        <v>8749</v>
      </c>
      <c r="K4" s="72" t="s">
        <v>8750</v>
      </c>
      <c r="L4" s="72" t="s">
        <v>7161</v>
      </c>
      <c r="M4" s="72" t="s">
        <v>4853</v>
      </c>
      <c r="N4" s="72" t="s">
        <v>6762</v>
      </c>
      <c r="O4" s="72">
        <v>3</v>
      </c>
      <c r="P4" s="72">
        <v>0</v>
      </c>
    </row>
    <row r="5" spans="1:17">
      <c r="A5" s="72">
        <v>3</v>
      </c>
      <c r="B5" s="72" t="s">
        <v>8720</v>
      </c>
      <c r="C5" s="72" t="s">
        <v>8721</v>
      </c>
      <c r="D5" s="72" t="s">
        <v>2504</v>
      </c>
      <c r="E5" s="72">
        <v>6</v>
      </c>
      <c r="I5" s="72" t="s">
        <v>8744</v>
      </c>
      <c r="J5" s="72" t="s">
        <v>8749</v>
      </c>
      <c r="K5" s="72" t="s">
        <v>8750</v>
      </c>
      <c r="L5" s="72" t="s">
        <v>8319</v>
      </c>
      <c r="M5" s="72" t="s">
        <v>2523</v>
      </c>
      <c r="N5" s="72" t="s">
        <v>6731</v>
      </c>
      <c r="O5" s="72">
        <v>8</v>
      </c>
      <c r="P5" s="72">
        <v>0</v>
      </c>
    </row>
    <row r="6" spans="1:17">
      <c r="A6" s="72">
        <v>4</v>
      </c>
      <c r="B6" s="72" t="s">
        <v>8722</v>
      </c>
      <c r="C6" s="72" t="s">
        <v>8723</v>
      </c>
      <c r="D6" s="72" t="s">
        <v>1940</v>
      </c>
      <c r="I6" s="72" t="s">
        <v>8743</v>
      </c>
      <c r="J6" s="72" t="s">
        <v>8749</v>
      </c>
      <c r="K6" s="72" t="s">
        <v>8750</v>
      </c>
      <c r="L6" s="72" t="s">
        <v>8327</v>
      </c>
      <c r="M6" s="72" t="s">
        <v>8734</v>
      </c>
      <c r="N6" s="72" t="s">
        <v>7402</v>
      </c>
      <c r="O6" s="72">
        <v>8</v>
      </c>
      <c r="P6" s="72">
        <v>0</v>
      </c>
    </row>
    <row r="7" spans="1:17">
      <c r="A7" s="72">
        <v>5</v>
      </c>
      <c r="B7" s="72" t="s">
        <v>8724</v>
      </c>
      <c r="C7" s="72" t="s">
        <v>8725</v>
      </c>
      <c r="D7" s="72" t="s">
        <v>2511</v>
      </c>
      <c r="E7" s="72">
        <v>8</v>
      </c>
      <c r="J7" s="72" t="s">
        <v>8749</v>
      </c>
      <c r="K7" s="72" t="s">
        <v>8750</v>
      </c>
      <c r="L7" s="72" t="s">
        <v>7365</v>
      </c>
      <c r="M7" s="72" t="s">
        <v>8735</v>
      </c>
      <c r="N7" s="72" t="s">
        <v>7402</v>
      </c>
      <c r="O7" s="72">
        <v>8</v>
      </c>
      <c r="P7" s="72">
        <v>0</v>
      </c>
    </row>
    <row r="8" spans="1:17">
      <c r="A8" s="72">
        <v>6</v>
      </c>
      <c r="B8" s="72" t="s">
        <v>8726</v>
      </c>
      <c r="C8" s="72" t="s">
        <v>8727</v>
      </c>
      <c r="D8" s="72" t="s">
        <v>8719</v>
      </c>
      <c r="E8" s="72">
        <v>10</v>
      </c>
      <c r="I8" s="72" t="s">
        <v>8745</v>
      </c>
      <c r="J8" s="72" t="s">
        <v>8749</v>
      </c>
      <c r="K8" s="72" t="s">
        <v>8750</v>
      </c>
      <c r="L8" s="72" t="s">
        <v>8736</v>
      </c>
      <c r="M8" s="72" t="s">
        <v>8737</v>
      </c>
      <c r="N8" s="72" t="s">
        <v>6731</v>
      </c>
      <c r="O8" s="72">
        <v>3</v>
      </c>
      <c r="P8" s="72">
        <v>0</v>
      </c>
    </row>
    <row r="9" spans="1:17">
      <c r="A9" s="72">
        <v>7</v>
      </c>
      <c r="B9" s="72" t="s">
        <v>8728</v>
      </c>
      <c r="C9" s="72" t="s">
        <v>8491</v>
      </c>
      <c r="D9" s="72" t="s">
        <v>2504</v>
      </c>
      <c r="E9" s="72">
        <v>12</v>
      </c>
      <c r="I9" s="72" t="s">
        <v>8746</v>
      </c>
      <c r="J9" s="72" t="s">
        <v>8749</v>
      </c>
      <c r="K9" s="72" t="s">
        <v>8750</v>
      </c>
      <c r="L9" s="72" t="s">
        <v>8738</v>
      </c>
      <c r="M9" s="72" t="s">
        <v>8491</v>
      </c>
      <c r="N9" s="72" t="s">
        <v>6762</v>
      </c>
      <c r="O9" s="72">
        <v>16</v>
      </c>
      <c r="P9" s="72">
        <v>2</v>
      </c>
    </row>
    <row r="10" spans="1:17">
      <c r="A10" s="72">
        <v>8</v>
      </c>
      <c r="B10" s="72" t="s">
        <v>8729</v>
      </c>
      <c r="C10" s="72" t="s">
        <v>8730</v>
      </c>
      <c r="D10" s="72" t="s">
        <v>8731</v>
      </c>
      <c r="E10" s="72">
        <v>500</v>
      </c>
      <c r="I10" s="72" t="s">
        <v>8747</v>
      </c>
      <c r="J10" s="72" t="s">
        <v>8749</v>
      </c>
      <c r="K10" s="72" t="s">
        <v>8750</v>
      </c>
      <c r="L10" s="72" t="s">
        <v>8739</v>
      </c>
      <c r="M10" s="72" t="s">
        <v>8740</v>
      </c>
      <c r="N10" s="72" t="s">
        <v>6742</v>
      </c>
      <c r="O10" s="72">
        <v>500</v>
      </c>
      <c r="P10" s="72">
        <v>0</v>
      </c>
    </row>
    <row r="11" spans="1:17" ht="113.4">
      <c r="A11" s="72">
        <v>9</v>
      </c>
      <c r="B11" s="72" t="s">
        <v>8732</v>
      </c>
      <c r="C11" s="72" t="s">
        <v>8733</v>
      </c>
      <c r="D11" s="72" t="s">
        <v>8719</v>
      </c>
      <c r="E11" s="72">
        <v>10</v>
      </c>
      <c r="I11" s="30" t="s">
        <v>8748</v>
      </c>
      <c r="J11" s="72" t="s">
        <v>8751</v>
      </c>
      <c r="K11" s="72" t="s">
        <v>8752</v>
      </c>
      <c r="L11" s="72" t="s">
        <v>8741</v>
      </c>
      <c r="M11" s="72" t="s">
        <v>8742</v>
      </c>
      <c r="N11" s="72" t="s">
        <v>6767</v>
      </c>
      <c r="O11" s="72" t="s">
        <v>7807</v>
      </c>
      <c r="P11" s="72" t="s">
        <v>6768</v>
      </c>
    </row>
  </sheetData>
  <mergeCells count="1">
    <mergeCell ref="A1:B1"/>
  </mergeCells>
  <phoneticPr fontId="2" type="noConversion"/>
  <conditionalFormatting sqref="C1">
    <cfRule type="duplicateValues" dxfId="52" priority="1"/>
  </conditionalFormatting>
  <hyperlinks>
    <hyperlink ref="F1" location="AS400清單!A1" display="回首頁" xr:uid="{EDEC8CCD-5144-4866-9E41-6B00BDD153B9}"/>
  </hyperlinks>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1D75-A987-44EF-B4DC-4F148C963E61}">
  <sheetPr codeName="工作表304"/>
  <dimension ref="A1:Q15"/>
  <sheetViews>
    <sheetView topLeftCell="A4" workbookViewId="0">
      <selection activeCell="K8" sqref="K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3.6640625" style="72" customWidth="1"/>
    <col min="8" max="8" width="12.77734375" style="72" customWidth="1"/>
    <col min="9" max="16384" width="8.88671875" style="72"/>
  </cols>
  <sheetData>
    <row r="1" spans="1:17" s="2" customFormat="1">
      <c r="A1" s="105" t="s">
        <v>6710</v>
      </c>
      <c r="B1" s="105"/>
      <c r="C1" s="72" t="s">
        <v>8753</v>
      </c>
      <c r="D1" s="2" t="s">
        <v>8755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2">
        <v>1</v>
      </c>
      <c r="B3" s="72" t="s">
        <v>2514</v>
      </c>
      <c r="C3" s="72" t="s">
        <v>7686</v>
      </c>
      <c r="D3" s="72" t="s">
        <v>8719</v>
      </c>
      <c r="E3" s="72">
        <v>10</v>
      </c>
      <c r="J3" s="72" t="s">
        <v>8756</v>
      </c>
      <c r="K3" s="72" t="s">
        <v>8757</v>
      </c>
      <c r="L3" s="72" t="s">
        <v>7160</v>
      </c>
      <c r="M3" s="72" t="s">
        <v>7686</v>
      </c>
      <c r="N3" s="72" t="s">
        <v>6762</v>
      </c>
      <c r="O3" s="72">
        <v>7</v>
      </c>
      <c r="P3" s="72">
        <v>0</v>
      </c>
    </row>
    <row r="4" spans="1:17">
      <c r="A4" s="72">
        <v>2</v>
      </c>
      <c r="B4" s="72" t="s">
        <v>2637</v>
      </c>
      <c r="C4" s="72" t="s">
        <v>4853</v>
      </c>
      <c r="D4" s="72" t="s">
        <v>2504</v>
      </c>
      <c r="E4" s="72">
        <v>3</v>
      </c>
      <c r="J4" s="72" t="s">
        <v>8756</v>
      </c>
      <c r="K4" s="72" t="s">
        <v>8757</v>
      </c>
      <c r="L4" s="72" t="s">
        <v>7161</v>
      </c>
      <c r="M4" s="72" t="s">
        <v>4853</v>
      </c>
      <c r="N4" s="72" t="s">
        <v>6762</v>
      </c>
      <c r="O4" s="72">
        <v>3</v>
      </c>
      <c r="P4" s="72">
        <v>0</v>
      </c>
    </row>
    <row r="5" spans="1:17">
      <c r="A5" s="72">
        <v>3</v>
      </c>
      <c r="B5" s="72" t="s">
        <v>8720</v>
      </c>
      <c r="C5" s="72" t="s">
        <v>8721</v>
      </c>
      <c r="D5" s="72" t="s">
        <v>2504</v>
      </c>
      <c r="E5" s="72">
        <v>6</v>
      </c>
      <c r="J5" s="72" t="s">
        <v>8756</v>
      </c>
      <c r="K5" s="72" t="s">
        <v>8757</v>
      </c>
      <c r="L5" s="72" t="s">
        <v>8319</v>
      </c>
      <c r="M5" s="72" t="s">
        <v>2523</v>
      </c>
      <c r="N5" s="72" t="s">
        <v>6731</v>
      </c>
      <c r="O5" s="72">
        <v>8</v>
      </c>
      <c r="P5" s="72">
        <v>0</v>
      </c>
    </row>
    <row r="6" spans="1:17">
      <c r="A6" s="72">
        <v>4</v>
      </c>
      <c r="B6" s="72" t="s">
        <v>8758</v>
      </c>
      <c r="C6" s="72" t="s">
        <v>8723</v>
      </c>
      <c r="D6" s="72" t="s">
        <v>1940</v>
      </c>
      <c r="I6" s="72" t="s">
        <v>8788</v>
      </c>
      <c r="J6" s="72" t="s">
        <v>8756</v>
      </c>
      <c r="K6" s="72" t="s">
        <v>8757</v>
      </c>
      <c r="L6" s="72" t="s">
        <v>8327</v>
      </c>
      <c r="M6" s="72" t="s">
        <v>8734</v>
      </c>
      <c r="N6" s="72" t="s">
        <v>7402</v>
      </c>
      <c r="O6" s="72">
        <v>8</v>
      </c>
      <c r="P6" s="72">
        <v>0</v>
      </c>
    </row>
    <row r="7" spans="1:17">
      <c r="A7" s="72">
        <v>5</v>
      </c>
      <c r="B7" s="72" t="s">
        <v>8759</v>
      </c>
      <c r="C7" s="72" t="s">
        <v>8760</v>
      </c>
      <c r="D7" s="72" t="s">
        <v>2511</v>
      </c>
      <c r="E7" s="72">
        <v>8</v>
      </c>
      <c r="I7" s="72" t="s">
        <v>8789</v>
      </c>
      <c r="J7" s="72" t="s">
        <v>8756</v>
      </c>
      <c r="K7" s="72" t="s">
        <v>8757</v>
      </c>
      <c r="L7" s="72" t="s">
        <v>8779</v>
      </c>
      <c r="M7" s="72" t="s">
        <v>8760</v>
      </c>
      <c r="N7" s="72" t="s">
        <v>7402</v>
      </c>
      <c r="O7" s="72">
        <v>8</v>
      </c>
      <c r="P7" s="72">
        <v>0</v>
      </c>
    </row>
    <row r="8" spans="1:17" ht="48.6">
      <c r="A8" s="72">
        <v>6</v>
      </c>
      <c r="B8" s="72" t="s">
        <v>8761</v>
      </c>
      <c r="C8" s="72" t="s">
        <v>8762</v>
      </c>
      <c r="D8" s="72" t="s">
        <v>2511</v>
      </c>
      <c r="E8" s="72">
        <v>1</v>
      </c>
      <c r="G8" s="30" t="s">
        <v>8776</v>
      </c>
      <c r="H8" s="30" t="s">
        <v>8776</v>
      </c>
      <c r="J8" s="72" t="s">
        <v>8756</v>
      </c>
      <c r="K8" s="72" t="s">
        <v>8757</v>
      </c>
      <c r="L8" s="72" t="s">
        <v>8778</v>
      </c>
      <c r="M8" s="72" t="s">
        <v>8762</v>
      </c>
      <c r="N8" s="72" t="s">
        <v>6731</v>
      </c>
      <c r="O8" s="72">
        <v>1</v>
      </c>
      <c r="P8" s="72">
        <v>0</v>
      </c>
    </row>
    <row r="9" spans="1:17">
      <c r="A9" s="72">
        <v>7</v>
      </c>
      <c r="B9" s="72" t="s">
        <v>8763</v>
      </c>
      <c r="C9" s="72" t="s">
        <v>8764</v>
      </c>
      <c r="D9" s="72" t="s">
        <v>2511</v>
      </c>
      <c r="E9" s="72">
        <v>1</v>
      </c>
      <c r="G9" s="72" t="s">
        <v>8777</v>
      </c>
      <c r="H9" s="72" t="s">
        <v>8777</v>
      </c>
      <c r="J9" s="72" t="s">
        <v>8756</v>
      </c>
      <c r="K9" s="72" t="s">
        <v>8757</v>
      </c>
      <c r="L9" s="72" t="s">
        <v>8780</v>
      </c>
      <c r="M9" s="72" t="s">
        <v>8764</v>
      </c>
      <c r="N9" s="72" t="s">
        <v>6731</v>
      </c>
      <c r="O9" s="72">
        <v>1</v>
      </c>
      <c r="P9" s="72">
        <v>0</v>
      </c>
    </row>
    <row r="10" spans="1:17">
      <c r="A10" s="72">
        <v>8</v>
      </c>
      <c r="B10" s="72" t="s">
        <v>8765</v>
      </c>
      <c r="C10" s="72" t="s">
        <v>8766</v>
      </c>
      <c r="D10" s="72" t="s">
        <v>8731</v>
      </c>
      <c r="E10" s="72">
        <v>20</v>
      </c>
      <c r="J10" s="72" t="s">
        <v>8756</v>
      </c>
      <c r="K10" s="72" t="s">
        <v>8757</v>
      </c>
      <c r="L10" s="72" t="s">
        <v>6740</v>
      </c>
      <c r="M10" s="72" t="s">
        <v>8781</v>
      </c>
      <c r="N10" s="72" t="s">
        <v>6742</v>
      </c>
      <c r="O10" s="72">
        <v>100</v>
      </c>
      <c r="P10" s="72">
        <v>0</v>
      </c>
    </row>
    <row r="11" spans="1:17">
      <c r="A11" s="72">
        <v>9</v>
      </c>
      <c r="B11" s="72" t="s">
        <v>8767</v>
      </c>
      <c r="C11" s="72" t="s">
        <v>8768</v>
      </c>
      <c r="D11" s="72" t="s">
        <v>2511</v>
      </c>
      <c r="E11" s="72">
        <v>1</v>
      </c>
      <c r="H11" s="30"/>
      <c r="J11" s="72" t="s">
        <v>8756</v>
      </c>
      <c r="K11" s="72" t="s">
        <v>8757</v>
      </c>
      <c r="L11" s="72" t="s">
        <v>8782</v>
      </c>
      <c r="M11" s="72" t="s">
        <v>8783</v>
      </c>
      <c r="N11" s="72" t="s">
        <v>6731</v>
      </c>
      <c r="O11" s="72">
        <v>1</v>
      </c>
      <c r="P11" s="72">
        <v>0</v>
      </c>
    </row>
    <row r="12" spans="1:17">
      <c r="A12" s="72">
        <v>10</v>
      </c>
      <c r="B12" s="72" t="s">
        <v>8769</v>
      </c>
      <c r="C12" s="72" t="s">
        <v>8770</v>
      </c>
      <c r="D12" s="72" t="s">
        <v>8719</v>
      </c>
      <c r="E12" s="72">
        <v>10</v>
      </c>
      <c r="I12" s="72" t="s">
        <v>8790</v>
      </c>
      <c r="J12" s="72" t="s">
        <v>8756</v>
      </c>
      <c r="K12" s="72" t="s">
        <v>8757</v>
      </c>
      <c r="L12" s="72" t="s">
        <v>8784</v>
      </c>
      <c r="M12" s="72" t="s">
        <v>8770</v>
      </c>
      <c r="N12" s="72" t="s">
        <v>6731</v>
      </c>
      <c r="O12" s="72">
        <v>1</v>
      </c>
      <c r="P12" s="72">
        <v>0</v>
      </c>
    </row>
    <row r="13" spans="1:17">
      <c r="A13" s="72">
        <v>11</v>
      </c>
      <c r="B13" s="72" t="s">
        <v>8771</v>
      </c>
      <c r="C13" s="72" t="s">
        <v>8772</v>
      </c>
      <c r="D13" s="72" t="s">
        <v>8731</v>
      </c>
      <c r="E13" s="72">
        <v>255</v>
      </c>
      <c r="J13" s="72" t="s">
        <v>8756</v>
      </c>
      <c r="K13" s="72" t="s">
        <v>8757</v>
      </c>
      <c r="L13" s="72" t="s">
        <v>8785</v>
      </c>
      <c r="M13" s="72" t="s">
        <v>8786</v>
      </c>
      <c r="N13" s="72" t="s">
        <v>6742</v>
      </c>
      <c r="O13" s="72">
        <v>60</v>
      </c>
      <c r="P13" s="72">
        <v>0</v>
      </c>
    </row>
    <row r="14" spans="1:17">
      <c r="A14" s="72">
        <v>12</v>
      </c>
      <c r="B14" s="72" t="s">
        <v>8773</v>
      </c>
      <c r="C14" s="72" t="s">
        <v>8730</v>
      </c>
      <c r="D14" s="72" t="s">
        <v>8731</v>
      </c>
      <c r="E14" s="72">
        <v>500</v>
      </c>
      <c r="I14" s="72" t="s">
        <v>8747</v>
      </c>
      <c r="J14" s="72" t="s">
        <v>8756</v>
      </c>
      <c r="K14" s="72" t="s">
        <v>8757</v>
      </c>
      <c r="L14" s="72" t="s">
        <v>8178</v>
      </c>
      <c r="M14" s="72" t="s">
        <v>8730</v>
      </c>
      <c r="N14" s="72" t="s">
        <v>6742</v>
      </c>
      <c r="O14" s="72">
        <v>500</v>
      </c>
      <c r="P14" s="72">
        <v>0</v>
      </c>
    </row>
    <row r="15" spans="1:17" ht="97.2">
      <c r="A15" s="72">
        <v>13</v>
      </c>
      <c r="B15" s="72" t="s">
        <v>8732</v>
      </c>
      <c r="C15" s="72" t="s">
        <v>8774</v>
      </c>
      <c r="D15" s="72" t="s">
        <v>8719</v>
      </c>
      <c r="E15" s="72">
        <v>10</v>
      </c>
      <c r="I15" s="30" t="s">
        <v>8791</v>
      </c>
      <c r="J15" s="72" t="s">
        <v>8792</v>
      </c>
      <c r="K15" s="72" t="s">
        <v>8793</v>
      </c>
      <c r="L15" s="72" t="s">
        <v>8741</v>
      </c>
      <c r="M15" s="72" t="s">
        <v>8742</v>
      </c>
      <c r="N15" s="72" t="s">
        <v>6767</v>
      </c>
      <c r="O15" s="72" t="s">
        <v>8787</v>
      </c>
      <c r="P15" s="72" t="s">
        <v>6768</v>
      </c>
    </row>
  </sheetData>
  <mergeCells count="1">
    <mergeCell ref="A1:B1"/>
  </mergeCells>
  <phoneticPr fontId="2" type="noConversion"/>
  <conditionalFormatting sqref="C1">
    <cfRule type="duplicateValues" dxfId="51" priority="1"/>
  </conditionalFormatting>
  <hyperlinks>
    <hyperlink ref="F1" location="AS400清單!A1" display="回首頁" xr:uid="{9206E9CF-3FC8-4805-B60D-830A85DEC068}"/>
  </hyperlinks>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46FF2-26B9-440E-9859-E77FBE7789E2}">
  <sheetPr codeName="工作表305"/>
  <dimension ref="A1:Q18"/>
  <sheetViews>
    <sheetView workbookViewId="0">
      <selection activeCell="L9" sqref="L9:M9"/>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0" style="72" customWidth="1"/>
    <col min="8" max="8" width="12.77734375" style="72" customWidth="1"/>
    <col min="9" max="16384" width="8.88671875" style="72"/>
  </cols>
  <sheetData>
    <row r="1" spans="1:17" s="2" customFormat="1">
      <c r="A1" s="105" t="s">
        <v>6710</v>
      </c>
      <c r="B1" s="105"/>
      <c r="C1" s="72" t="s">
        <v>8794</v>
      </c>
      <c r="D1" s="2" t="s">
        <v>8795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5" t="s">
        <v>2514</v>
      </c>
      <c r="C3" s="75" t="s">
        <v>8796</v>
      </c>
      <c r="D3" s="76" t="s">
        <v>8797</v>
      </c>
      <c r="E3" s="75">
        <v>10</v>
      </c>
      <c r="J3" s="72" t="s">
        <v>8831</v>
      </c>
      <c r="K3" s="72" t="s">
        <v>8832</v>
      </c>
      <c r="L3" s="72" t="s">
        <v>7160</v>
      </c>
      <c r="M3" s="72" t="s">
        <v>7686</v>
      </c>
      <c r="N3" s="72" t="s">
        <v>6762</v>
      </c>
      <c r="O3" s="72">
        <v>7</v>
      </c>
      <c r="P3" s="72">
        <v>0</v>
      </c>
    </row>
    <row r="4" spans="1:17">
      <c r="A4" s="75">
        <v>2</v>
      </c>
      <c r="B4" s="75" t="s">
        <v>2637</v>
      </c>
      <c r="C4" s="75" t="s">
        <v>8798</v>
      </c>
      <c r="D4" s="76" t="s">
        <v>8799</v>
      </c>
      <c r="E4" s="75">
        <v>3</v>
      </c>
      <c r="J4" s="72" t="s">
        <v>8831</v>
      </c>
      <c r="K4" s="72" t="s">
        <v>8832</v>
      </c>
      <c r="L4" s="72" t="s">
        <v>7161</v>
      </c>
      <c r="M4" s="72" t="s">
        <v>4853</v>
      </c>
      <c r="N4" s="72" t="s">
        <v>6762</v>
      </c>
      <c r="O4" s="72">
        <v>3</v>
      </c>
      <c r="P4" s="72">
        <v>0</v>
      </c>
    </row>
    <row r="5" spans="1:17">
      <c r="A5" s="75">
        <v>3</v>
      </c>
      <c r="B5" s="75" t="s">
        <v>8800</v>
      </c>
      <c r="C5" s="75" t="s">
        <v>8801</v>
      </c>
      <c r="D5" s="76" t="s">
        <v>8799</v>
      </c>
      <c r="E5" s="75">
        <v>6</v>
      </c>
      <c r="I5" s="72" t="s">
        <v>10609</v>
      </c>
      <c r="J5" s="72" t="s">
        <v>8831</v>
      </c>
      <c r="K5" s="72" t="s">
        <v>8832</v>
      </c>
      <c r="L5" s="72" t="s">
        <v>8319</v>
      </c>
      <c r="M5" s="72" t="s">
        <v>2523</v>
      </c>
      <c r="N5" s="72" t="s">
        <v>6731</v>
      </c>
      <c r="O5" s="72">
        <v>8</v>
      </c>
      <c r="P5" s="72">
        <v>0</v>
      </c>
    </row>
    <row r="6" spans="1:17">
      <c r="A6" s="75">
        <v>4</v>
      </c>
      <c r="B6" s="77" t="s">
        <v>8802</v>
      </c>
      <c r="C6" s="77" t="s">
        <v>8723</v>
      </c>
      <c r="D6" s="78" t="s">
        <v>8803</v>
      </c>
      <c r="E6" s="79"/>
      <c r="I6" s="72" t="s">
        <v>8788</v>
      </c>
      <c r="J6" s="72" t="s">
        <v>8831</v>
      </c>
      <c r="K6" s="72" t="s">
        <v>8832</v>
      </c>
      <c r="L6" s="72" t="s">
        <v>8327</v>
      </c>
      <c r="M6" s="72" t="s">
        <v>8734</v>
      </c>
      <c r="N6" s="72" t="s">
        <v>7402</v>
      </c>
      <c r="O6" s="72">
        <v>8</v>
      </c>
      <c r="P6" s="72">
        <v>0</v>
      </c>
    </row>
    <row r="7" spans="1:17">
      <c r="A7" s="75">
        <v>5</v>
      </c>
      <c r="B7" s="77" t="s">
        <v>8804</v>
      </c>
      <c r="C7" s="77" t="s">
        <v>8805</v>
      </c>
      <c r="D7" s="80" t="s">
        <v>2511</v>
      </c>
      <c r="E7" s="79">
        <v>8</v>
      </c>
      <c r="I7" s="72" t="s">
        <v>8844</v>
      </c>
      <c r="J7" s="72" t="s">
        <v>8831</v>
      </c>
      <c r="K7" s="72" t="s">
        <v>8832</v>
      </c>
      <c r="L7" s="72" t="s">
        <v>8833</v>
      </c>
      <c r="M7" s="72" t="s">
        <v>8834</v>
      </c>
      <c r="N7" s="72" t="s">
        <v>7402</v>
      </c>
      <c r="O7" s="72">
        <v>8</v>
      </c>
      <c r="P7" s="72">
        <v>0</v>
      </c>
    </row>
    <row r="8" spans="1:17">
      <c r="A8" s="75">
        <v>6</v>
      </c>
      <c r="B8" s="77" t="s">
        <v>8806</v>
      </c>
      <c r="C8" s="77" t="s">
        <v>8807</v>
      </c>
      <c r="D8" s="80" t="s">
        <v>2511</v>
      </c>
      <c r="E8" s="79">
        <v>6</v>
      </c>
      <c r="F8" s="30"/>
      <c r="G8" s="30"/>
      <c r="J8" s="72" t="s">
        <v>8831</v>
      </c>
      <c r="K8" s="72" t="s">
        <v>8832</v>
      </c>
      <c r="L8" s="72" t="s">
        <v>8835</v>
      </c>
      <c r="M8" s="72" t="s">
        <v>8836</v>
      </c>
      <c r="N8" s="72" t="s">
        <v>6731</v>
      </c>
      <c r="O8" s="72">
        <v>6</v>
      </c>
      <c r="P8" s="72">
        <v>0</v>
      </c>
    </row>
    <row r="9" spans="1:17">
      <c r="A9" s="75">
        <v>7</v>
      </c>
      <c r="B9" s="77" t="s">
        <v>8808</v>
      </c>
      <c r="C9" s="77" t="s">
        <v>8809</v>
      </c>
      <c r="D9" s="80" t="s">
        <v>2511</v>
      </c>
      <c r="E9" s="79">
        <v>1</v>
      </c>
      <c r="G9" s="72" t="s">
        <v>8775</v>
      </c>
      <c r="H9" s="72" t="s">
        <v>8775</v>
      </c>
      <c r="J9" s="72" t="s">
        <v>8831</v>
      </c>
      <c r="K9" s="72" t="s">
        <v>8832</v>
      </c>
      <c r="L9" s="72" t="s">
        <v>8837</v>
      </c>
      <c r="M9" s="72" t="s">
        <v>8838</v>
      </c>
      <c r="N9" s="72" t="s">
        <v>6731</v>
      </c>
      <c r="O9" s="72">
        <v>1</v>
      </c>
      <c r="P9" s="72">
        <v>0</v>
      </c>
    </row>
    <row r="10" spans="1:17">
      <c r="A10" s="75">
        <v>8</v>
      </c>
      <c r="B10" s="81" t="s">
        <v>8810</v>
      </c>
      <c r="C10" s="81" t="s">
        <v>8848</v>
      </c>
      <c r="D10" s="80" t="s">
        <v>2511</v>
      </c>
      <c r="E10" s="79">
        <v>1</v>
      </c>
      <c r="G10" s="72" t="s">
        <v>8829</v>
      </c>
      <c r="H10" s="72" t="s">
        <v>8829</v>
      </c>
      <c r="J10" s="72" t="s">
        <v>8831</v>
      </c>
      <c r="K10" s="72" t="s">
        <v>8832</v>
      </c>
      <c r="L10" s="72" t="s">
        <v>8839</v>
      </c>
      <c r="M10" s="72" t="s">
        <v>8811</v>
      </c>
      <c r="N10" s="72" t="s">
        <v>6731</v>
      </c>
      <c r="O10" s="72">
        <v>1</v>
      </c>
      <c r="P10" s="72">
        <v>0</v>
      </c>
    </row>
    <row r="11" spans="1:17" ht="48.6">
      <c r="A11" s="75">
        <v>9</v>
      </c>
      <c r="B11" s="77" t="s">
        <v>8812</v>
      </c>
      <c r="C11" s="77" t="s">
        <v>8813</v>
      </c>
      <c r="D11" s="80" t="s">
        <v>8814</v>
      </c>
      <c r="E11" s="79">
        <v>20</v>
      </c>
      <c r="G11" s="30"/>
    </row>
    <row r="12" spans="1:17">
      <c r="A12" s="75">
        <v>10</v>
      </c>
      <c r="B12" s="77" t="s">
        <v>8815</v>
      </c>
      <c r="C12" s="77" t="s">
        <v>8816</v>
      </c>
      <c r="D12" s="80" t="s">
        <v>2511</v>
      </c>
      <c r="E12" s="79">
        <v>1</v>
      </c>
      <c r="G12" s="72" t="s">
        <v>8830</v>
      </c>
      <c r="H12" s="72" t="s">
        <v>8830</v>
      </c>
      <c r="J12" s="72" t="s">
        <v>8831</v>
      </c>
      <c r="K12" s="72" t="s">
        <v>8832</v>
      </c>
      <c r="L12" s="72" t="s">
        <v>8840</v>
      </c>
      <c r="M12" s="72" t="s">
        <v>4668</v>
      </c>
      <c r="N12" s="72" t="s">
        <v>6731</v>
      </c>
      <c r="O12" s="72">
        <v>1</v>
      </c>
      <c r="P12" s="72">
        <v>0</v>
      </c>
    </row>
    <row r="13" spans="1:17" ht="32.4">
      <c r="A13" s="82">
        <v>11</v>
      </c>
      <c r="B13" s="83" t="s">
        <v>8817</v>
      </c>
      <c r="C13" s="83" t="s">
        <v>8818</v>
      </c>
      <c r="D13" s="84" t="s">
        <v>8719</v>
      </c>
      <c r="E13" s="85">
        <v>10</v>
      </c>
      <c r="F13" s="86"/>
    </row>
    <row r="14" spans="1:17" ht="32.4">
      <c r="A14" s="75">
        <v>12</v>
      </c>
      <c r="B14" s="81" t="s">
        <v>8819</v>
      </c>
      <c r="C14" s="81" t="s">
        <v>8820</v>
      </c>
      <c r="D14" s="80" t="s">
        <v>8719</v>
      </c>
      <c r="E14" s="79">
        <v>10</v>
      </c>
    </row>
    <row r="15" spans="1:17" ht="48.6">
      <c r="A15" s="75">
        <v>13</v>
      </c>
      <c r="B15" s="81" t="s">
        <v>8821</v>
      </c>
      <c r="C15" s="81" t="s">
        <v>8822</v>
      </c>
      <c r="D15" s="80" t="s">
        <v>8814</v>
      </c>
      <c r="E15" s="79">
        <v>50</v>
      </c>
      <c r="H15" s="30"/>
      <c r="J15" s="72" t="s">
        <v>8831</v>
      </c>
      <c r="K15" s="72" t="s">
        <v>8832</v>
      </c>
      <c r="L15" s="72" t="s">
        <v>8841</v>
      </c>
      <c r="M15" s="72" t="s">
        <v>8842</v>
      </c>
      <c r="N15" s="72" t="s">
        <v>6742</v>
      </c>
      <c r="O15" s="72">
        <v>8</v>
      </c>
      <c r="P15" s="72">
        <v>0</v>
      </c>
    </row>
    <row r="16" spans="1:17" ht="48.6">
      <c r="A16" s="75">
        <v>13</v>
      </c>
      <c r="B16" s="77" t="s">
        <v>8823</v>
      </c>
      <c r="C16" s="77" t="s">
        <v>8824</v>
      </c>
      <c r="D16" s="78" t="s">
        <v>8814</v>
      </c>
      <c r="E16" s="77">
        <v>255</v>
      </c>
      <c r="J16" s="72" t="s">
        <v>8831</v>
      </c>
      <c r="K16" s="72" t="s">
        <v>8832</v>
      </c>
      <c r="L16" s="72" t="s">
        <v>8843</v>
      </c>
      <c r="M16" s="72" t="s">
        <v>8824</v>
      </c>
      <c r="N16" s="72" t="s">
        <v>6742</v>
      </c>
      <c r="O16" s="72">
        <v>60</v>
      </c>
      <c r="P16" s="72">
        <v>0</v>
      </c>
    </row>
    <row r="17" spans="1:16" ht="48.6">
      <c r="A17" s="75">
        <v>14</v>
      </c>
      <c r="B17" s="77" t="s">
        <v>8825</v>
      </c>
      <c r="C17" s="77" t="s">
        <v>8826</v>
      </c>
      <c r="D17" s="78" t="s">
        <v>8814</v>
      </c>
      <c r="E17" s="77">
        <v>500</v>
      </c>
      <c r="J17" s="72" t="s">
        <v>8831</v>
      </c>
      <c r="K17" s="72" t="s">
        <v>8832</v>
      </c>
      <c r="L17" s="72" t="s">
        <v>8178</v>
      </c>
      <c r="M17" s="72" t="s">
        <v>8730</v>
      </c>
      <c r="N17" s="72" t="s">
        <v>6742</v>
      </c>
      <c r="O17" s="72">
        <v>500</v>
      </c>
      <c r="P17" s="72">
        <v>0</v>
      </c>
    </row>
    <row r="18" spans="1:16">
      <c r="A18" s="75">
        <v>15</v>
      </c>
      <c r="B18" s="75" t="s">
        <v>8827</v>
      </c>
      <c r="C18" s="75" t="s">
        <v>8828</v>
      </c>
      <c r="D18" s="76" t="s">
        <v>8797</v>
      </c>
      <c r="E18" s="75">
        <v>10</v>
      </c>
      <c r="I18" s="72" t="s">
        <v>8845</v>
      </c>
      <c r="J18" s="72" t="s">
        <v>8846</v>
      </c>
      <c r="K18" s="72" t="s">
        <v>8847</v>
      </c>
      <c r="L18" s="72" t="s">
        <v>8741</v>
      </c>
      <c r="M18" s="72" t="s">
        <v>8742</v>
      </c>
      <c r="N18" s="72" t="s">
        <v>6767</v>
      </c>
      <c r="O18" s="72" t="s">
        <v>7807</v>
      </c>
      <c r="P18" s="72" t="s">
        <v>6768</v>
      </c>
    </row>
  </sheetData>
  <mergeCells count="1">
    <mergeCell ref="A1:B1"/>
  </mergeCells>
  <phoneticPr fontId="2" type="noConversion"/>
  <conditionalFormatting sqref="C1">
    <cfRule type="duplicateValues" dxfId="50" priority="1"/>
  </conditionalFormatting>
  <hyperlinks>
    <hyperlink ref="F1" location="AS400清單!A1" display="回首頁" xr:uid="{4A50B83B-321D-4BA0-95BA-163F2D83980B}"/>
  </hyperlinks>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EBBB-B810-4D7B-9AB7-F912E5AED51D}">
  <sheetPr codeName="工作表306"/>
  <dimension ref="A1:Q16"/>
  <sheetViews>
    <sheetView workbookViewId="0">
      <selection activeCell="F1" sqref="F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8849</v>
      </c>
      <c r="D1" s="2" t="s">
        <v>8850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2">
        <v>1</v>
      </c>
      <c r="B3" s="72" t="s">
        <v>2514</v>
      </c>
      <c r="C3" s="72" t="s">
        <v>7686</v>
      </c>
      <c r="D3" s="72" t="s">
        <v>8719</v>
      </c>
      <c r="E3" s="72">
        <v>10</v>
      </c>
      <c r="J3" s="72" t="s">
        <v>8851</v>
      </c>
      <c r="K3" s="72" t="s">
        <v>8852</v>
      </c>
      <c r="L3" s="72" t="s">
        <v>7160</v>
      </c>
      <c r="M3" s="72" t="s">
        <v>7686</v>
      </c>
      <c r="N3" s="72" t="s">
        <v>6762</v>
      </c>
      <c r="O3" s="72">
        <v>7</v>
      </c>
      <c r="P3" s="72">
        <v>0</v>
      </c>
    </row>
    <row r="4" spans="1:17">
      <c r="A4" s="72">
        <v>2</v>
      </c>
      <c r="B4" s="72" t="s">
        <v>2637</v>
      </c>
      <c r="C4" s="72" t="s">
        <v>4853</v>
      </c>
      <c r="D4" s="72" t="s">
        <v>2504</v>
      </c>
      <c r="E4" s="72">
        <v>3</v>
      </c>
      <c r="I4" s="72" t="s">
        <v>8788</v>
      </c>
      <c r="J4" s="72" t="s">
        <v>8851</v>
      </c>
      <c r="K4" s="72" t="s">
        <v>8852</v>
      </c>
      <c r="L4" s="72" t="s">
        <v>7161</v>
      </c>
      <c r="M4" s="72" t="s">
        <v>4853</v>
      </c>
      <c r="N4" s="72" t="s">
        <v>6762</v>
      </c>
      <c r="O4" s="72">
        <v>3</v>
      </c>
      <c r="P4" s="72">
        <v>0</v>
      </c>
    </row>
    <row r="5" spans="1:17">
      <c r="A5" s="72">
        <v>3</v>
      </c>
      <c r="B5" s="72" t="s">
        <v>8720</v>
      </c>
      <c r="C5" s="72" t="s">
        <v>8721</v>
      </c>
      <c r="D5" s="72" t="s">
        <v>2504</v>
      </c>
      <c r="E5" s="72">
        <v>6</v>
      </c>
      <c r="I5" s="72" t="s">
        <v>10609</v>
      </c>
      <c r="J5" s="72" t="s">
        <v>8851</v>
      </c>
      <c r="K5" s="72" t="s">
        <v>8852</v>
      </c>
      <c r="L5" s="72" t="s">
        <v>8319</v>
      </c>
      <c r="M5" s="72" t="s">
        <v>2523</v>
      </c>
      <c r="N5" s="72" t="s">
        <v>6731</v>
      </c>
      <c r="O5" s="72">
        <v>8</v>
      </c>
      <c r="P5" s="72">
        <v>0</v>
      </c>
    </row>
    <row r="6" spans="1:17">
      <c r="A6" s="72">
        <v>4</v>
      </c>
      <c r="B6" s="72" t="s">
        <v>8758</v>
      </c>
      <c r="C6" s="72" t="s">
        <v>8723</v>
      </c>
      <c r="D6" s="72" t="s">
        <v>1940</v>
      </c>
      <c r="J6" s="72" t="s">
        <v>8851</v>
      </c>
      <c r="K6" s="72" t="s">
        <v>8852</v>
      </c>
      <c r="L6" s="72" t="s">
        <v>8327</v>
      </c>
      <c r="M6" s="72" t="s">
        <v>8870</v>
      </c>
      <c r="N6" s="72" t="s">
        <v>7402</v>
      </c>
      <c r="O6" s="72">
        <v>8</v>
      </c>
      <c r="P6" s="72">
        <v>0</v>
      </c>
    </row>
    <row r="7" spans="1:17" ht="97.2">
      <c r="A7" s="72">
        <v>5</v>
      </c>
      <c r="B7" s="72" t="s">
        <v>8853</v>
      </c>
      <c r="C7" s="72" t="s">
        <v>8854</v>
      </c>
      <c r="D7" s="72" t="s">
        <v>2511</v>
      </c>
      <c r="E7" s="72">
        <v>8</v>
      </c>
      <c r="I7" s="30" t="s">
        <v>10610</v>
      </c>
      <c r="J7" s="72" t="s">
        <v>8874</v>
      </c>
      <c r="K7" s="72" t="s">
        <v>8875</v>
      </c>
      <c r="L7" s="72" t="s">
        <v>8877</v>
      </c>
      <c r="M7" s="72" t="s">
        <v>8878</v>
      </c>
      <c r="N7" s="72" t="s">
        <v>8189</v>
      </c>
      <c r="O7" s="72" t="s">
        <v>7127</v>
      </c>
      <c r="P7" s="72" t="s">
        <v>6768</v>
      </c>
    </row>
    <row r="8" spans="1:17">
      <c r="A8" s="72">
        <v>6</v>
      </c>
      <c r="B8" s="72" t="s">
        <v>8855</v>
      </c>
      <c r="C8" s="72" t="s">
        <v>8856</v>
      </c>
      <c r="D8" s="72" t="s">
        <v>2511</v>
      </c>
      <c r="E8" s="72">
        <v>4</v>
      </c>
      <c r="J8" s="72" t="s">
        <v>8851</v>
      </c>
      <c r="K8" s="72" t="s">
        <v>8852</v>
      </c>
      <c r="L8" s="72" t="s">
        <v>8871</v>
      </c>
      <c r="M8" s="72" t="s">
        <v>8856</v>
      </c>
      <c r="N8" s="72" t="s">
        <v>6731</v>
      </c>
      <c r="O8" s="72">
        <v>6</v>
      </c>
      <c r="P8" s="72">
        <v>0</v>
      </c>
    </row>
    <row r="9" spans="1:17" ht="409.6">
      <c r="A9" s="72">
        <v>7</v>
      </c>
      <c r="B9" s="72" t="s">
        <v>8857</v>
      </c>
      <c r="C9" s="72" t="s">
        <v>8858</v>
      </c>
      <c r="D9" s="72" t="s">
        <v>8719</v>
      </c>
      <c r="E9" s="72">
        <v>20</v>
      </c>
      <c r="I9" s="30" t="s">
        <v>10630</v>
      </c>
      <c r="J9" s="72" t="s">
        <v>8851</v>
      </c>
      <c r="K9" s="72" t="s">
        <v>8852</v>
      </c>
      <c r="L9" s="72" t="s">
        <v>7791</v>
      </c>
      <c r="M9" s="72" t="s">
        <v>10628</v>
      </c>
      <c r="N9" s="72" t="s">
        <v>10629</v>
      </c>
      <c r="O9" s="72" t="s">
        <v>7794</v>
      </c>
      <c r="P9" s="72" t="s">
        <v>7681</v>
      </c>
    </row>
    <row r="10" spans="1:17">
      <c r="A10" s="72">
        <v>8</v>
      </c>
      <c r="B10" s="72" t="s">
        <v>8859</v>
      </c>
      <c r="C10" s="72" t="s">
        <v>8860</v>
      </c>
      <c r="D10" s="72" t="s">
        <v>2511</v>
      </c>
      <c r="E10" s="72">
        <v>1</v>
      </c>
      <c r="G10" s="72" t="s">
        <v>8777</v>
      </c>
      <c r="H10" s="72" t="s">
        <v>8777</v>
      </c>
      <c r="J10" s="72" t="s">
        <v>8851</v>
      </c>
      <c r="K10" s="72" t="s">
        <v>8852</v>
      </c>
      <c r="L10" s="72" t="s">
        <v>8837</v>
      </c>
      <c r="M10" s="72" t="s">
        <v>8838</v>
      </c>
      <c r="N10" s="72" t="s">
        <v>6731</v>
      </c>
      <c r="O10" s="72">
        <v>1</v>
      </c>
      <c r="P10" s="72">
        <v>0</v>
      </c>
    </row>
    <row r="11" spans="1:17">
      <c r="A11" s="72">
        <v>9</v>
      </c>
      <c r="B11" s="72" t="s">
        <v>8861</v>
      </c>
      <c r="C11" s="72" t="s">
        <v>8862</v>
      </c>
      <c r="D11" s="72" t="s">
        <v>2511</v>
      </c>
      <c r="E11" s="72">
        <v>1</v>
      </c>
      <c r="G11" s="72" t="s">
        <v>8869</v>
      </c>
      <c r="H11" s="72" t="s">
        <v>8869</v>
      </c>
      <c r="J11" s="72" t="s">
        <v>8851</v>
      </c>
      <c r="K11" s="72" t="s">
        <v>8852</v>
      </c>
      <c r="L11" s="72" t="s">
        <v>8872</v>
      </c>
      <c r="M11" s="72" t="s">
        <v>8862</v>
      </c>
      <c r="N11" s="72" t="s">
        <v>6731</v>
      </c>
      <c r="O11" s="72">
        <v>1</v>
      </c>
      <c r="P11" s="72">
        <v>0</v>
      </c>
    </row>
    <row r="12" spans="1:17">
      <c r="A12" s="72">
        <v>10</v>
      </c>
      <c r="B12" s="72" t="s">
        <v>8863</v>
      </c>
      <c r="C12" s="72" t="s">
        <v>8864</v>
      </c>
      <c r="D12" s="72" t="s">
        <v>8731</v>
      </c>
      <c r="E12" s="72">
        <v>20</v>
      </c>
    </row>
    <row r="13" spans="1:17">
      <c r="A13" s="72">
        <v>11</v>
      </c>
      <c r="B13" s="72" t="s">
        <v>8865</v>
      </c>
      <c r="C13" s="72" t="s">
        <v>8866</v>
      </c>
      <c r="D13" s="72" t="s">
        <v>8719</v>
      </c>
      <c r="E13" s="72">
        <v>10</v>
      </c>
      <c r="I13" s="72" t="s">
        <v>8876</v>
      </c>
      <c r="J13" s="72" t="s">
        <v>8851</v>
      </c>
      <c r="K13" s="72" t="s">
        <v>8852</v>
      </c>
      <c r="L13" s="72" t="s">
        <v>8873</v>
      </c>
      <c r="M13" s="72" t="s">
        <v>8866</v>
      </c>
      <c r="N13" s="72" t="s">
        <v>6731</v>
      </c>
      <c r="O13" s="72">
        <v>1</v>
      </c>
      <c r="P13" s="72">
        <v>0</v>
      </c>
    </row>
    <row r="14" spans="1:17">
      <c r="A14" s="72">
        <v>12</v>
      </c>
      <c r="B14" s="72" t="s">
        <v>8867</v>
      </c>
      <c r="C14" s="72" t="s">
        <v>8868</v>
      </c>
      <c r="D14" s="72" t="s">
        <v>2511</v>
      </c>
      <c r="E14" s="72">
        <v>8</v>
      </c>
    </row>
    <row r="15" spans="1:17">
      <c r="A15" s="72">
        <v>13</v>
      </c>
      <c r="B15" s="72" t="s">
        <v>8773</v>
      </c>
      <c r="C15" s="72" t="s">
        <v>8730</v>
      </c>
      <c r="D15" s="72" t="s">
        <v>8731</v>
      </c>
      <c r="E15" s="72">
        <v>500</v>
      </c>
      <c r="J15" s="72" t="s">
        <v>8851</v>
      </c>
      <c r="K15" s="72" t="s">
        <v>8852</v>
      </c>
      <c r="L15" s="72" t="s">
        <v>8178</v>
      </c>
      <c r="M15" s="72" t="s">
        <v>8730</v>
      </c>
      <c r="N15" s="72" t="s">
        <v>6742</v>
      </c>
      <c r="O15" s="72">
        <v>500</v>
      </c>
      <c r="P15" s="72">
        <v>0</v>
      </c>
    </row>
    <row r="16" spans="1:17">
      <c r="A16" s="72">
        <v>14</v>
      </c>
      <c r="B16" s="72" t="s">
        <v>8732</v>
      </c>
      <c r="C16" s="72" t="s">
        <v>8774</v>
      </c>
      <c r="D16" s="72" t="s">
        <v>8719</v>
      </c>
      <c r="E16" s="72">
        <v>10</v>
      </c>
      <c r="I16" s="72" t="s">
        <v>8845</v>
      </c>
      <c r="J16" s="72" t="s">
        <v>8874</v>
      </c>
      <c r="K16" s="72" t="s">
        <v>8875</v>
      </c>
      <c r="L16" s="72" t="s">
        <v>8741</v>
      </c>
      <c r="M16" s="72" t="s">
        <v>8742</v>
      </c>
      <c r="N16" s="72" t="s">
        <v>6767</v>
      </c>
      <c r="O16" s="72" t="s">
        <v>7807</v>
      </c>
      <c r="P16" s="72" t="s">
        <v>6768</v>
      </c>
    </row>
  </sheetData>
  <mergeCells count="1">
    <mergeCell ref="A1:B1"/>
  </mergeCells>
  <phoneticPr fontId="2" type="noConversion"/>
  <conditionalFormatting sqref="C1">
    <cfRule type="duplicateValues" dxfId="49" priority="1"/>
  </conditionalFormatting>
  <hyperlinks>
    <hyperlink ref="F1" location="AS400清單!A1" display="回首頁" xr:uid="{F7EBB161-51B8-4A38-906F-4DBEDC452C3F}"/>
  </hyperlinks>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76E0F-99A2-4935-8DD9-6F1A165E571F}">
  <sheetPr codeName="工作表307"/>
  <dimension ref="A1:Q12"/>
  <sheetViews>
    <sheetView topLeftCell="A2" workbookViewId="0">
      <selection activeCell="G10" sqref="G10"/>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8907</v>
      </c>
      <c r="D1" s="2" t="s">
        <v>8908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8909</v>
      </c>
      <c r="C3" s="72" t="s">
        <v>8910</v>
      </c>
      <c r="D3" s="72" t="s">
        <v>8719</v>
      </c>
      <c r="E3" s="72">
        <v>10</v>
      </c>
    </row>
    <row r="4" spans="1:17">
      <c r="A4" s="75">
        <v>2</v>
      </c>
      <c r="B4" s="72" t="s">
        <v>8911</v>
      </c>
      <c r="C4" s="72" t="s">
        <v>4609</v>
      </c>
      <c r="D4" s="72" t="s">
        <v>8719</v>
      </c>
      <c r="E4" s="72">
        <v>8</v>
      </c>
    </row>
    <row r="5" spans="1:17">
      <c r="A5" s="75">
        <v>3</v>
      </c>
      <c r="B5" s="72" t="s">
        <v>8912</v>
      </c>
      <c r="C5" s="72" t="s">
        <v>2585</v>
      </c>
      <c r="D5" s="72" t="s">
        <v>8719</v>
      </c>
      <c r="E5" s="72">
        <v>8</v>
      </c>
    </row>
    <row r="6" spans="1:17">
      <c r="A6" s="75">
        <v>4</v>
      </c>
      <c r="B6" s="72" t="s">
        <v>8913</v>
      </c>
      <c r="C6" s="72" t="s">
        <v>2521</v>
      </c>
      <c r="D6" s="72" t="s">
        <v>8719</v>
      </c>
      <c r="E6" s="72">
        <v>8</v>
      </c>
    </row>
    <row r="7" spans="1:17">
      <c r="A7" s="75">
        <v>5</v>
      </c>
      <c r="B7" s="72" t="s">
        <v>8914</v>
      </c>
      <c r="C7" s="72" t="s">
        <v>2523</v>
      </c>
      <c r="D7" s="72" t="s">
        <v>2504</v>
      </c>
      <c r="E7" s="72">
        <v>7</v>
      </c>
      <c r="I7" s="30"/>
    </row>
    <row r="8" spans="1:17">
      <c r="A8" s="75">
        <v>6</v>
      </c>
      <c r="B8" s="72" t="s">
        <v>8915</v>
      </c>
      <c r="C8" s="72" t="s">
        <v>8916</v>
      </c>
      <c r="D8" s="72" t="s">
        <v>8719</v>
      </c>
      <c r="E8" s="72">
        <v>8</v>
      </c>
      <c r="I8" s="72" t="s">
        <v>8928</v>
      </c>
      <c r="J8" s="72" t="s">
        <v>8929</v>
      </c>
      <c r="K8" s="72" t="s">
        <v>8930</v>
      </c>
      <c r="L8" s="72" t="s">
        <v>8926</v>
      </c>
      <c r="M8" s="72" t="s">
        <v>8916</v>
      </c>
      <c r="N8" s="72" t="s">
        <v>6731</v>
      </c>
      <c r="O8" s="72">
        <v>10</v>
      </c>
      <c r="P8" s="72">
        <v>0</v>
      </c>
    </row>
    <row r="9" spans="1:17" ht="259.2">
      <c r="A9" s="75">
        <v>7</v>
      </c>
      <c r="B9" s="72" t="s">
        <v>8917</v>
      </c>
      <c r="C9" s="72" t="s">
        <v>8918</v>
      </c>
      <c r="D9" s="72" t="s">
        <v>2504</v>
      </c>
      <c r="E9" s="72">
        <v>13</v>
      </c>
      <c r="F9" s="72">
        <v>2</v>
      </c>
      <c r="H9" s="30"/>
      <c r="I9" s="30" t="s">
        <v>9673</v>
      </c>
      <c r="J9" s="72" t="s">
        <v>9666</v>
      </c>
      <c r="K9" s="72" t="s">
        <v>9667</v>
      </c>
      <c r="L9" s="72" t="s">
        <v>9662</v>
      </c>
      <c r="M9" s="72" t="s">
        <v>9663</v>
      </c>
      <c r="N9" s="72" t="s">
        <v>8235</v>
      </c>
      <c r="O9" s="72" t="s">
        <v>9664</v>
      </c>
      <c r="P9" s="72" t="s">
        <v>9665</v>
      </c>
    </row>
    <row r="10" spans="1:17" ht="64.8">
      <c r="A10" s="75">
        <v>8</v>
      </c>
      <c r="B10" s="72" t="s">
        <v>8919</v>
      </c>
      <c r="C10" s="72" t="s">
        <v>8920</v>
      </c>
      <c r="D10" s="72" t="s">
        <v>2511</v>
      </c>
      <c r="E10" s="72">
        <v>1</v>
      </c>
      <c r="G10" s="30" t="s">
        <v>8925</v>
      </c>
    </row>
    <row r="11" spans="1:17" ht="210.6">
      <c r="A11" s="75">
        <v>9</v>
      </c>
      <c r="B11" s="72" t="s">
        <v>8921</v>
      </c>
      <c r="C11" s="72" t="s">
        <v>8922</v>
      </c>
      <c r="D11" s="72" t="s">
        <v>8719</v>
      </c>
      <c r="E11" s="72">
        <v>8</v>
      </c>
      <c r="H11" s="30"/>
      <c r="I11" s="30" t="s">
        <v>9674</v>
      </c>
      <c r="J11" s="72" t="s">
        <v>9671</v>
      </c>
      <c r="K11" s="72" t="s">
        <v>9672</v>
      </c>
      <c r="L11" s="72" t="s">
        <v>9668</v>
      </c>
      <c r="M11" s="72" t="s">
        <v>9669</v>
      </c>
      <c r="N11" s="72" t="s">
        <v>9670</v>
      </c>
      <c r="O11" s="72" t="s">
        <v>8565</v>
      </c>
      <c r="P11" s="72" t="s">
        <v>7681</v>
      </c>
    </row>
    <row r="12" spans="1:17">
      <c r="A12" s="75">
        <v>10</v>
      </c>
      <c r="B12" s="72" t="s">
        <v>8923</v>
      </c>
      <c r="C12" s="72" t="s">
        <v>8924</v>
      </c>
      <c r="D12" s="72" t="s">
        <v>8719</v>
      </c>
      <c r="E12" s="72">
        <v>8</v>
      </c>
    </row>
  </sheetData>
  <mergeCells count="1">
    <mergeCell ref="A1:B1"/>
  </mergeCells>
  <phoneticPr fontId="2" type="noConversion"/>
  <conditionalFormatting sqref="C1">
    <cfRule type="duplicateValues" dxfId="48" priority="1"/>
  </conditionalFormatting>
  <hyperlinks>
    <hyperlink ref="F1" location="AS400清單!A1" display="回首頁" xr:uid="{F19C09D6-6407-4E3D-994B-1A984CDBD8B9}"/>
  </hyperlinks>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5A4E-CE1B-4826-8085-EC919EE5763B}">
  <sheetPr codeName="工作表308"/>
  <dimension ref="A1:Q16"/>
  <sheetViews>
    <sheetView workbookViewId="0">
      <selection sqref="A1:B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8931</v>
      </c>
      <c r="D1" s="2" t="s">
        <v>8932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8909</v>
      </c>
      <c r="C3" s="72" t="s">
        <v>8910</v>
      </c>
      <c r="D3" s="72" t="s">
        <v>8719</v>
      </c>
      <c r="E3" s="72">
        <v>10</v>
      </c>
    </row>
    <row r="4" spans="1:17">
      <c r="A4" s="75">
        <v>2</v>
      </c>
      <c r="B4" s="72" t="s">
        <v>8911</v>
      </c>
      <c r="C4" s="72" t="s">
        <v>4609</v>
      </c>
      <c r="D4" s="72" t="s">
        <v>8719</v>
      </c>
      <c r="E4" s="72">
        <v>8</v>
      </c>
    </row>
    <row r="5" spans="1:17">
      <c r="A5" s="75">
        <v>3</v>
      </c>
      <c r="B5" s="72" t="s">
        <v>8923</v>
      </c>
      <c r="C5" s="72" t="s">
        <v>8924</v>
      </c>
      <c r="D5" s="72" t="s">
        <v>8719</v>
      </c>
      <c r="E5" s="72">
        <v>8</v>
      </c>
      <c r="I5" s="7" t="s">
        <v>8958</v>
      </c>
      <c r="J5" s="72" t="s">
        <v>8929</v>
      </c>
      <c r="K5" s="72" t="s">
        <v>8930</v>
      </c>
      <c r="L5" s="72" t="s">
        <v>8950</v>
      </c>
      <c r="M5" s="72" t="s">
        <v>8924</v>
      </c>
      <c r="N5" s="72" t="s">
        <v>7402</v>
      </c>
      <c r="O5" s="72">
        <v>8</v>
      </c>
      <c r="P5" s="72">
        <v>0</v>
      </c>
    </row>
    <row r="6" spans="1:17">
      <c r="A6" s="75">
        <v>4</v>
      </c>
      <c r="B6" s="72" t="s">
        <v>8915</v>
      </c>
      <c r="C6" s="72" t="s">
        <v>8916</v>
      </c>
      <c r="D6" s="72" t="s">
        <v>8719</v>
      </c>
      <c r="E6" s="72">
        <v>8</v>
      </c>
    </row>
    <row r="7" spans="1:17">
      <c r="A7" s="75">
        <v>5</v>
      </c>
      <c r="B7" s="72" t="s">
        <v>8934</v>
      </c>
      <c r="C7" s="72" t="s">
        <v>2593</v>
      </c>
      <c r="D7" s="72" t="s">
        <v>8719</v>
      </c>
      <c r="E7" s="72">
        <v>7</v>
      </c>
      <c r="I7" s="30"/>
      <c r="J7" s="72" t="s">
        <v>8929</v>
      </c>
      <c r="K7" s="72" t="s">
        <v>8930</v>
      </c>
      <c r="L7" s="72" t="s">
        <v>8951</v>
      </c>
      <c r="M7" s="72" t="s">
        <v>2593</v>
      </c>
      <c r="N7" s="72" t="s">
        <v>6731</v>
      </c>
      <c r="O7" s="72">
        <v>7</v>
      </c>
      <c r="P7" s="72">
        <v>0</v>
      </c>
    </row>
    <row r="8" spans="1:17">
      <c r="A8" s="75">
        <v>6</v>
      </c>
      <c r="B8" s="72" t="s">
        <v>8935</v>
      </c>
      <c r="C8" s="72" t="s">
        <v>8936</v>
      </c>
      <c r="D8" s="72" t="s">
        <v>8719</v>
      </c>
      <c r="E8" s="72">
        <v>16</v>
      </c>
      <c r="J8" s="72" t="s">
        <v>8929</v>
      </c>
      <c r="K8" s="72" t="s">
        <v>8930</v>
      </c>
      <c r="L8" s="72" t="s">
        <v>8952</v>
      </c>
      <c r="M8" s="72" t="s">
        <v>8936</v>
      </c>
      <c r="N8" s="72" t="s">
        <v>6731</v>
      </c>
      <c r="O8" s="72">
        <v>16</v>
      </c>
      <c r="P8" s="72">
        <v>0</v>
      </c>
    </row>
    <row r="9" spans="1:17">
      <c r="A9" s="75">
        <v>7</v>
      </c>
      <c r="B9" s="72" t="s">
        <v>8937</v>
      </c>
      <c r="C9" s="72" t="s">
        <v>8938</v>
      </c>
      <c r="D9" s="72" t="s">
        <v>8719</v>
      </c>
      <c r="E9" s="72">
        <v>8</v>
      </c>
      <c r="J9" s="72" t="s">
        <v>8929</v>
      </c>
      <c r="K9" s="72" t="s">
        <v>8930</v>
      </c>
      <c r="L9" s="72" t="s">
        <v>8953</v>
      </c>
      <c r="M9" s="72" t="s">
        <v>8938</v>
      </c>
      <c r="N9" s="72" t="s">
        <v>6731</v>
      </c>
      <c r="O9" s="72">
        <v>8</v>
      </c>
      <c r="P9" s="72">
        <v>0</v>
      </c>
    </row>
    <row r="10" spans="1:17">
      <c r="A10" s="75">
        <v>8</v>
      </c>
      <c r="B10" s="72" t="s">
        <v>8939</v>
      </c>
      <c r="C10" s="72" t="s">
        <v>8927</v>
      </c>
      <c r="D10" s="72" t="s">
        <v>2504</v>
      </c>
      <c r="E10" s="72">
        <v>13</v>
      </c>
      <c r="F10" s="72">
        <v>2</v>
      </c>
      <c r="G10" s="30"/>
    </row>
    <row r="11" spans="1:17">
      <c r="A11" s="75">
        <v>9</v>
      </c>
      <c r="B11" s="72" t="s">
        <v>8940</v>
      </c>
      <c r="C11" s="72" t="s">
        <v>8941</v>
      </c>
      <c r="D11" s="72" t="s">
        <v>8719</v>
      </c>
      <c r="E11" s="72">
        <v>8</v>
      </c>
      <c r="I11" s="7" t="s">
        <v>8957</v>
      </c>
      <c r="J11" s="72" t="s">
        <v>8929</v>
      </c>
      <c r="K11" s="72" t="s">
        <v>8930</v>
      </c>
      <c r="L11" s="72" t="s">
        <v>8949</v>
      </c>
      <c r="M11" s="72" t="s">
        <v>8941</v>
      </c>
      <c r="N11" s="72" t="s">
        <v>7402</v>
      </c>
      <c r="O11" s="72">
        <v>8</v>
      </c>
      <c r="P11" s="72">
        <v>0</v>
      </c>
    </row>
    <row r="12" spans="1:17">
      <c r="A12" s="75">
        <v>10</v>
      </c>
      <c r="B12" s="72" t="s">
        <v>8913</v>
      </c>
      <c r="C12" s="72" t="s">
        <v>2521</v>
      </c>
      <c r="D12" s="72" t="s">
        <v>8719</v>
      </c>
      <c r="E12" s="72">
        <v>8</v>
      </c>
      <c r="I12" s="7" t="s">
        <v>8959</v>
      </c>
      <c r="J12" s="72" t="s">
        <v>8929</v>
      </c>
      <c r="K12" s="72" t="s">
        <v>8930</v>
      </c>
      <c r="L12" s="72" t="s">
        <v>8954</v>
      </c>
      <c r="M12" s="72" t="s">
        <v>8955</v>
      </c>
      <c r="N12" s="72" t="s">
        <v>7402</v>
      </c>
      <c r="O12" s="72">
        <v>8</v>
      </c>
      <c r="P12" s="72">
        <v>0</v>
      </c>
    </row>
    <row r="13" spans="1:17">
      <c r="A13" s="72">
        <v>11</v>
      </c>
      <c r="B13" s="72" t="s">
        <v>8942</v>
      </c>
      <c r="C13" s="72" t="s">
        <v>7166</v>
      </c>
      <c r="D13" s="72" t="s">
        <v>8719</v>
      </c>
      <c r="E13" s="72">
        <v>12</v>
      </c>
    </row>
    <row r="14" spans="1:17">
      <c r="A14" s="72">
        <v>12</v>
      </c>
      <c r="B14" s="72" t="s">
        <v>8943</v>
      </c>
      <c r="C14" s="72" t="s">
        <v>8944</v>
      </c>
      <c r="D14" s="72" t="s">
        <v>8719</v>
      </c>
      <c r="E14" s="72">
        <v>4</v>
      </c>
      <c r="J14" s="72" t="s">
        <v>8929</v>
      </c>
      <c r="K14" s="72" t="s">
        <v>8930</v>
      </c>
      <c r="L14" s="72" t="s">
        <v>8956</v>
      </c>
      <c r="M14" s="72" t="s">
        <v>8944</v>
      </c>
      <c r="N14" s="72" t="s">
        <v>6731</v>
      </c>
      <c r="O14" s="72">
        <v>4</v>
      </c>
      <c r="P14" s="72">
        <v>0</v>
      </c>
    </row>
    <row r="15" spans="1:17">
      <c r="A15" s="72">
        <v>13</v>
      </c>
      <c r="B15" s="72" t="s">
        <v>8945</v>
      </c>
      <c r="C15" s="72" t="s">
        <v>8946</v>
      </c>
      <c r="D15" s="72" t="s">
        <v>8719</v>
      </c>
      <c r="E15" s="72">
        <v>10</v>
      </c>
    </row>
    <row r="16" spans="1:17">
      <c r="A16" s="72">
        <v>14</v>
      </c>
      <c r="B16" s="72" t="s">
        <v>8947</v>
      </c>
      <c r="C16" s="72" t="s">
        <v>8948</v>
      </c>
      <c r="D16" s="72" t="s">
        <v>1940</v>
      </c>
    </row>
  </sheetData>
  <mergeCells count="1">
    <mergeCell ref="A1:B1"/>
  </mergeCells>
  <phoneticPr fontId="2" type="noConversion"/>
  <conditionalFormatting sqref="C1">
    <cfRule type="duplicateValues" dxfId="47" priority="1"/>
  </conditionalFormatting>
  <hyperlinks>
    <hyperlink ref="F1" location="AS400清單!A1" display="回首頁" xr:uid="{C00FD1A5-54E7-4620-BB52-70E9C798EB97}"/>
  </hyperlinks>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A2AE-9724-4CA5-AB63-F8AAB0327105}">
  <sheetPr codeName="工作表309"/>
  <dimension ref="A1:Q12"/>
  <sheetViews>
    <sheetView workbookViewId="0">
      <selection activeCell="F1" sqref="F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8960</v>
      </c>
      <c r="D1" s="2" t="s">
        <v>8969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8915</v>
      </c>
      <c r="C3" s="72" t="s">
        <v>8916</v>
      </c>
      <c r="D3" s="72" t="s">
        <v>8719</v>
      </c>
      <c r="E3" s="72">
        <v>8</v>
      </c>
      <c r="J3" s="72" t="s">
        <v>8968</v>
      </c>
      <c r="K3" s="72" t="s">
        <v>8962</v>
      </c>
      <c r="L3" s="72" t="s">
        <v>8926</v>
      </c>
      <c r="M3" s="72" t="s">
        <v>8916</v>
      </c>
      <c r="N3" s="72" t="s">
        <v>6731</v>
      </c>
      <c r="O3" s="72">
        <v>8</v>
      </c>
      <c r="P3" s="72">
        <v>0</v>
      </c>
    </row>
    <row r="4" spans="1:17">
      <c r="A4" s="75">
        <v>2</v>
      </c>
      <c r="B4" s="72" t="s">
        <v>8963</v>
      </c>
      <c r="C4" s="72" t="s">
        <v>8964</v>
      </c>
      <c r="D4" s="72" t="s">
        <v>8719</v>
      </c>
      <c r="E4" s="72">
        <v>20</v>
      </c>
      <c r="J4" s="72" t="s">
        <v>8968</v>
      </c>
      <c r="K4" s="72" t="s">
        <v>8962</v>
      </c>
      <c r="L4" s="72" t="s">
        <v>8965</v>
      </c>
      <c r="M4" s="72" t="s">
        <v>8966</v>
      </c>
      <c r="N4" s="72" t="s">
        <v>6742</v>
      </c>
      <c r="O4" s="72">
        <v>60</v>
      </c>
      <c r="P4" s="72">
        <v>0</v>
      </c>
    </row>
    <row r="5" spans="1:17">
      <c r="A5" s="75">
        <v>3</v>
      </c>
      <c r="B5" s="72" t="s">
        <v>8934</v>
      </c>
      <c r="C5" s="72" t="s">
        <v>2593</v>
      </c>
      <c r="D5" s="72" t="s">
        <v>2511</v>
      </c>
      <c r="E5" s="72">
        <v>3</v>
      </c>
      <c r="I5" s="7"/>
      <c r="J5" s="72" t="s">
        <v>8968</v>
      </c>
      <c r="K5" s="72" t="s">
        <v>8962</v>
      </c>
      <c r="L5" s="72" t="s">
        <v>8951</v>
      </c>
      <c r="M5" s="72" t="s">
        <v>2593</v>
      </c>
      <c r="N5" s="72" t="s">
        <v>6731</v>
      </c>
      <c r="O5" s="72">
        <v>7</v>
      </c>
      <c r="P5" s="72">
        <v>0</v>
      </c>
    </row>
    <row r="6" spans="1:17">
      <c r="A6" s="75">
        <v>4</v>
      </c>
      <c r="B6" s="72" t="s">
        <v>8935</v>
      </c>
      <c r="C6" s="72" t="s">
        <v>8936</v>
      </c>
      <c r="D6" s="72" t="s">
        <v>8719</v>
      </c>
      <c r="E6" s="72">
        <v>16</v>
      </c>
      <c r="J6" s="72" t="s">
        <v>8968</v>
      </c>
      <c r="K6" s="72" t="s">
        <v>8962</v>
      </c>
      <c r="L6" s="72" t="s">
        <v>8952</v>
      </c>
      <c r="M6" s="72" t="s">
        <v>8936</v>
      </c>
      <c r="N6" s="72" t="s">
        <v>6731</v>
      </c>
      <c r="O6" s="72">
        <v>16</v>
      </c>
      <c r="P6" s="72">
        <v>0</v>
      </c>
    </row>
    <row r="7" spans="1:17">
      <c r="A7" s="75">
        <v>5</v>
      </c>
      <c r="B7" s="72" t="s">
        <v>8937</v>
      </c>
      <c r="C7" s="72" t="s">
        <v>8938</v>
      </c>
      <c r="D7" s="72" t="s">
        <v>8719</v>
      </c>
      <c r="E7" s="72">
        <v>8</v>
      </c>
      <c r="I7" s="30"/>
      <c r="J7" s="72" t="s">
        <v>8968</v>
      </c>
      <c r="K7" s="72" t="s">
        <v>8962</v>
      </c>
      <c r="L7" s="72" t="s">
        <v>8967</v>
      </c>
      <c r="M7" s="72" t="s">
        <v>8938</v>
      </c>
      <c r="N7" s="72" t="s">
        <v>6731</v>
      </c>
      <c r="O7" s="72">
        <v>8</v>
      </c>
      <c r="P7" s="72">
        <v>0</v>
      </c>
    </row>
    <row r="8" spans="1:17">
      <c r="A8" s="75"/>
    </row>
    <row r="9" spans="1:17">
      <c r="A9" s="75"/>
    </row>
    <row r="10" spans="1:17">
      <c r="A10" s="75"/>
      <c r="G10" s="30"/>
    </row>
    <row r="11" spans="1:17">
      <c r="A11" s="75"/>
      <c r="I11" s="7"/>
    </row>
    <row r="12" spans="1:17">
      <c r="A12" s="75"/>
      <c r="I12" s="7"/>
    </row>
  </sheetData>
  <mergeCells count="1">
    <mergeCell ref="A1:B1"/>
  </mergeCells>
  <phoneticPr fontId="2" type="noConversion"/>
  <conditionalFormatting sqref="C1">
    <cfRule type="duplicateValues" dxfId="46" priority="1"/>
  </conditionalFormatting>
  <hyperlinks>
    <hyperlink ref="F1" location="AS400清單!A1" display="回首頁" xr:uid="{48EBE600-7007-49C5-9C82-7A4DCA17E612}"/>
  </hyperlinks>
  <pageMargins left="0.7" right="0.7" top="0.75" bottom="0.75" header="0.3" footer="0.3"/>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C0B8-7DBB-4FBF-8786-8A9422A5C8D1}">
  <sheetPr codeName="工作表311"/>
  <dimension ref="A1:Q16"/>
  <sheetViews>
    <sheetView workbookViewId="0">
      <selection activeCell="F13" sqref="F13"/>
    </sheetView>
  </sheetViews>
  <sheetFormatPr defaultRowHeight="16.2"/>
  <cols>
    <col min="1" max="1" width="3.44140625" style="72" bestFit="1" customWidth="1"/>
    <col min="2" max="2" width="17.6640625" style="72" bestFit="1" customWidth="1"/>
    <col min="3" max="3" width="15.33203125" style="72" bestFit="1" customWidth="1"/>
    <col min="4" max="4" width="15.6640625" style="72" customWidth="1"/>
    <col min="5" max="5" width="9.77734375"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8970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ht="48.6">
      <c r="A3" s="75">
        <v>1</v>
      </c>
      <c r="B3" s="72" t="s">
        <v>8971</v>
      </c>
      <c r="D3" s="72" t="s">
        <v>8972</v>
      </c>
      <c r="E3" s="65">
        <v>1</v>
      </c>
      <c r="F3" s="72" t="s">
        <v>6396</v>
      </c>
      <c r="G3" s="72" t="s">
        <v>6620</v>
      </c>
      <c r="H3" s="30" t="s">
        <v>9833</v>
      </c>
      <c r="J3" s="72" t="s">
        <v>9831</v>
      </c>
      <c r="K3" s="72" t="s">
        <v>9832</v>
      </c>
      <c r="L3" s="72" t="s">
        <v>9811</v>
      </c>
      <c r="M3" s="72" t="s">
        <v>9064</v>
      </c>
      <c r="N3" s="72" t="s">
        <v>6731</v>
      </c>
      <c r="O3" s="72">
        <v>1</v>
      </c>
      <c r="P3" s="72">
        <v>0</v>
      </c>
      <c r="Q3" s="72" t="s">
        <v>9816</v>
      </c>
    </row>
    <row r="4" spans="1:17">
      <c r="A4" s="75">
        <v>2</v>
      </c>
      <c r="B4" s="72" t="s">
        <v>8973</v>
      </c>
      <c r="D4" s="72" t="s">
        <v>8972</v>
      </c>
      <c r="E4" s="65">
        <v>3</v>
      </c>
      <c r="F4" s="72" t="s">
        <v>6396</v>
      </c>
      <c r="J4" s="72" t="s">
        <v>9831</v>
      </c>
      <c r="K4" s="72" t="s">
        <v>9832</v>
      </c>
      <c r="L4" s="72" t="s">
        <v>9812</v>
      </c>
      <c r="M4" s="72" t="s">
        <v>9065</v>
      </c>
      <c r="N4" s="72" t="s">
        <v>6742</v>
      </c>
      <c r="O4" s="72">
        <v>3</v>
      </c>
      <c r="P4" s="72">
        <v>0</v>
      </c>
      <c r="Q4" s="72" t="s">
        <v>9817</v>
      </c>
    </row>
    <row r="5" spans="1:17">
      <c r="A5" s="75">
        <v>3</v>
      </c>
      <c r="B5" s="72" t="s">
        <v>8974</v>
      </c>
      <c r="D5" s="72" t="s">
        <v>6731</v>
      </c>
      <c r="E5" s="65">
        <v>10</v>
      </c>
      <c r="F5" s="72" t="s">
        <v>6396</v>
      </c>
      <c r="I5" s="7"/>
      <c r="J5" s="72" t="s">
        <v>9831</v>
      </c>
      <c r="K5" s="72" t="s">
        <v>9832</v>
      </c>
      <c r="L5" s="72" t="s">
        <v>8521</v>
      </c>
      <c r="M5" s="72" t="s">
        <v>8910</v>
      </c>
      <c r="N5" s="72" t="s">
        <v>6731</v>
      </c>
      <c r="O5" s="72">
        <v>10</v>
      </c>
      <c r="P5" s="72">
        <v>0</v>
      </c>
      <c r="Q5" s="72" t="s">
        <v>3036</v>
      </c>
    </row>
    <row r="6" spans="1:17">
      <c r="A6" s="75">
        <v>4</v>
      </c>
      <c r="B6" s="72" t="s">
        <v>8911</v>
      </c>
      <c r="D6" s="72" t="s">
        <v>6731</v>
      </c>
      <c r="E6" s="65">
        <v>8</v>
      </c>
      <c r="F6" s="72" t="s">
        <v>6396</v>
      </c>
      <c r="J6" s="72" t="s">
        <v>9831</v>
      </c>
      <c r="K6" s="72" t="s">
        <v>9832</v>
      </c>
      <c r="L6" s="72" t="s">
        <v>9818</v>
      </c>
      <c r="M6" s="72" t="s">
        <v>4609</v>
      </c>
      <c r="N6" s="72" t="s">
        <v>7367</v>
      </c>
      <c r="O6" s="72">
        <v>8</v>
      </c>
      <c r="P6" s="72">
        <v>0</v>
      </c>
      <c r="Q6" s="72" t="s">
        <v>9819</v>
      </c>
    </row>
    <row r="7" spans="1:17">
      <c r="A7" s="75">
        <v>5</v>
      </c>
      <c r="B7" s="72" t="s">
        <v>8975</v>
      </c>
      <c r="D7" s="72" t="s">
        <v>6731</v>
      </c>
      <c r="E7" s="65">
        <v>8</v>
      </c>
      <c r="F7" s="72" t="s">
        <v>6396</v>
      </c>
      <c r="I7" s="30"/>
      <c r="J7" s="72" t="s">
        <v>9831</v>
      </c>
      <c r="K7" s="72" t="s">
        <v>9832</v>
      </c>
      <c r="L7" s="72" t="s">
        <v>9820</v>
      </c>
      <c r="M7" s="72" t="s">
        <v>9821</v>
      </c>
      <c r="N7" s="72" t="s">
        <v>7367</v>
      </c>
      <c r="O7" s="72">
        <v>8</v>
      </c>
      <c r="P7" s="72">
        <v>0</v>
      </c>
      <c r="Q7" s="72" t="s">
        <v>9822</v>
      </c>
    </row>
    <row r="8" spans="1:17" ht="32.4">
      <c r="A8" s="75">
        <v>6</v>
      </c>
      <c r="B8" s="72" t="s">
        <v>8976</v>
      </c>
      <c r="D8" s="72" t="s">
        <v>8972</v>
      </c>
      <c r="E8" s="65">
        <v>1</v>
      </c>
      <c r="F8" s="72" t="s">
        <v>6396</v>
      </c>
      <c r="G8" s="72" t="s">
        <v>6620</v>
      </c>
      <c r="H8" s="30" t="s">
        <v>9834</v>
      </c>
      <c r="J8" s="72" t="s">
        <v>9831</v>
      </c>
      <c r="K8" s="72" t="s">
        <v>9832</v>
      </c>
      <c r="L8" s="72" t="s">
        <v>9823</v>
      </c>
      <c r="M8" s="72" t="s">
        <v>9362</v>
      </c>
      <c r="N8" s="72" t="s">
        <v>6731</v>
      </c>
      <c r="O8" s="72">
        <v>1</v>
      </c>
      <c r="P8" s="72">
        <v>0</v>
      </c>
    </row>
    <row r="9" spans="1:17">
      <c r="A9" s="75">
        <v>7</v>
      </c>
      <c r="B9" s="72" t="s">
        <v>8977</v>
      </c>
      <c r="D9" s="72" t="s">
        <v>8972</v>
      </c>
      <c r="E9" s="65">
        <v>3</v>
      </c>
      <c r="F9" s="72" t="s">
        <v>6396</v>
      </c>
      <c r="J9" s="72" t="s">
        <v>9831</v>
      </c>
      <c r="K9" s="72" t="s">
        <v>9832</v>
      </c>
      <c r="L9" s="72" t="s">
        <v>9824</v>
      </c>
      <c r="M9" s="72" t="s">
        <v>9825</v>
      </c>
      <c r="N9" s="72" t="s">
        <v>6742</v>
      </c>
      <c r="O9" s="72">
        <v>3</v>
      </c>
      <c r="P9" s="72">
        <v>0</v>
      </c>
      <c r="Q9" s="72" t="s">
        <v>9826</v>
      </c>
    </row>
    <row r="10" spans="1:17">
      <c r="A10" s="75">
        <v>8</v>
      </c>
      <c r="B10" s="72" t="s">
        <v>8978</v>
      </c>
      <c r="D10" s="72" t="s">
        <v>8972</v>
      </c>
      <c r="E10" s="65">
        <v>3</v>
      </c>
      <c r="F10" s="72" t="s">
        <v>6396</v>
      </c>
      <c r="G10" s="30"/>
      <c r="J10" s="72" t="s">
        <v>9831</v>
      </c>
      <c r="K10" s="72" t="s">
        <v>9832</v>
      </c>
      <c r="L10" s="72" t="s">
        <v>9827</v>
      </c>
      <c r="M10" s="72" t="s">
        <v>9365</v>
      </c>
      <c r="N10" s="72" t="s">
        <v>6742</v>
      </c>
      <c r="O10" s="72">
        <v>3</v>
      </c>
      <c r="P10" s="72">
        <v>0</v>
      </c>
      <c r="Q10" s="72" t="s">
        <v>9817</v>
      </c>
    </row>
    <row r="11" spans="1:17">
      <c r="A11" s="75">
        <v>9</v>
      </c>
      <c r="B11" s="72" t="s">
        <v>8979</v>
      </c>
      <c r="D11" s="72" t="s">
        <v>8972</v>
      </c>
      <c r="E11" s="65">
        <v>3</v>
      </c>
      <c r="F11" s="72" t="s">
        <v>6396</v>
      </c>
      <c r="I11" s="7"/>
      <c r="J11" s="72" t="s">
        <v>9831</v>
      </c>
      <c r="K11" s="72" t="s">
        <v>9832</v>
      </c>
      <c r="L11" s="72" t="s">
        <v>9828</v>
      </c>
      <c r="M11" s="72" t="s">
        <v>9366</v>
      </c>
      <c r="N11" s="72" t="s">
        <v>6742</v>
      </c>
      <c r="O11" s="72">
        <v>3</v>
      </c>
      <c r="P11" s="72">
        <v>0</v>
      </c>
      <c r="Q11" s="72" t="s">
        <v>9817</v>
      </c>
    </row>
    <row r="12" spans="1:17">
      <c r="A12" s="75">
        <v>10</v>
      </c>
      <c r="B12" s="72" t="s">
        <v>8980</v>
      </c>
      <c r="D12" s="72" t="s">
        <v>8972</v>
      </c>
      <c r="E12" s="65">
        <v>3</v>
      </c>
      <c r="F12" s="72" t="s">
        <v>6396</v>
      </c>
      <c r="I12" s="7"/>
      <c r="J12" s="72" t="s">
        <v>9831</v>
      </c>
      <c r="K12" s="72" t="s">
        <v>9832</v>
      </c>
      <c r="L12" s="72" t="s">
        <v>9829</v>
      </c>
      <c r="M12" s="72" t="s">
        <v>9367</v>
      </c>
      <c r="N12" s="72" t="s">
        <v>6742</v>
      </c>
      <c r="O12" s="72">
        <v>3</v>
      </c>
      <c r="P12" s="72">
        <v>0</v>
      </c>
      <c r="Q12" s="72" t="s">
        <v>9817</v>
      </c>
    </row>
    <row r="13" spans="1:17">
      <c r="A13" s="72">
        <v>11</v>
      </c>
      <c r="B13" s="72" t="s">
        <v>8981</v>
      </c>
      <c r="C13" s="72" t="s">
        <v>8982</v>
      </c>
      <c r="D13" s="72" t="s">
        <v>6731</v>
      </c>
      <c r="F13" s="72" t="s">
        <v>6396</v>
      </c>
    </row>
    <row r="14" spans="1:17">
      <c r="A14" s="72">
        <v>12</v>
      </c>
      <c r="B14" s="72" t="s">
        <v>8983</v>
      </c>
      <c r="D14" s="72" t="s">
        <v>6731</v>
      </c>
      <c r="E14" s="65">
        <v>8</v>
      </c>
      <c r="F14" s="72" t="s">
        <v>6396</v>
      </c>
      <c r="I14" s="72" t="s">
        <v>9899</v>
      </c>
      <c r="J14" s="72" t="s">
        <v>9831</v>
      </c>
      <c r="K14" s="72" t="s">
        <v>9832</v>
      </c>
      <c r="L14" s="72" t="s">
        <v>9815</v>
      </c>
      <c r="M14" s="72" t="s">
        <v>9830</v>
      </c>
      <c r="N14" s="72" t="s">
        <v>7367</v>
      </c>
      <c r="O14" s="72">
        <v>8</v>
      </c>
      <c r="P14" s="72">
        <v>0</v>
      </c>
    </row>
    <row r="15" spans="1:17">
      <c r="A15" s="72">
        <v>13</v>
      </c>
      <c r="B15" s="72" t="s">
        <v>8984</v>
      </c>
      <c r="D15" s="72" t="s">
        <v>6731</v>
      </c>
      <c r="E15" s="72">
        <v>10</v>
      </c>
    </row>
    <row r="16" spans="1:17">
      <c r="A16" s="72">
        <v>14</v>
      </c>
      <c r="B16" s="72" t="s">
        <v>8985</v>
      </c>
      <c r="D16" s="72" t="s">
        <v>8986</v>
      </c>
      <c r="E16" s="72">
        <v>7</v>
      </c>
    </row>
  </sheetData>
  <mergeCells count="1">
    <mergeCell ref="A1:B1"/>
  </mergeCells>
  <phoneticPr fontId="2" type="noConversion"/>
  <conditionalFormatting sqref="C1">
    <cfRule type="duplicateValues" dxfId="45" priority="1"/>
  </conditionalFormatting>
  <hyperlinks>
    <hyperlink ref="F1" location="AS400清單!A1" display="回首頁" xr:uid="{B8B731C4-2A8A-4F48-9922-9658EB6EFF49}"/>
  </hyperlinks>
  <pageMargins left="0.7" right="0.7" top="0.75" bottom="0.75" header="0.3" footer="0.3"/>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1F2B-D1FD-4651-9149-1A71263239FB}">
  <sheetPr codeName="工作表312"/>
  <dimension ref="A1:Q12"/>
  <sheetViews>
    <sheetView workbookViewId="0">
      <selection activeCell="I10" sqref="I10"/>
    </sheetView>
  </sheetViews>
  <sheetFormatPr defaultRowHeight="16.2"/>
  <cols>
    <col min="1" max="1" width="3.44140625" style="72" bestFit="1" customWidth="1"/>
    <col min="2" max="2" width="17.6640625" style="72" bestFit="1" customWidth="1"/>
    <col min="3" max="3" width="15.33203125" style="72" bestFit="1" customWidth="1"/>
    <col min="4" max="4" width="12.109375" style="72" customWidth="1"/>
    <col min="5" max="5" width="5.77734375"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9015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65">
        <v>1</v>
      </c>
      <c r="F3" s="65"/>
      <c r="G3" s="72" t="s">
        <v>6620</v>
      </c>
      <c r="H3" s="72" t="s">
        <v>9835</v>
      </c>
      <c r="J3" s="72" t="s">
        <v>9845</v>
      </c>
      <c r="K3" s="72" t="s">
        <v>9846</v>
      </c>
      <c r="L3" s="72" t="s">
        <v>9811</v>
      </c>
      <c r="M3" s="72" t="s">
        <v>9064</v>
      </c>
      <c r="N3" s="72" t="s">
        <v>6731</v>
      </c>
      <c r="O3" s="72">
        <v>1</v>
      </c>
      <c r="P3" s="72">
        <v>0</v>
      </c>
    </row>
    <row r="4" spans="1:17">
      <c r="A4" s="75">
        <v>2</v>
      </c>
      <c r="B4" s="72" t="s">
        <v>8973</v>
      </c>
      <c r="D4" s="72" t="s">
        <v>8972</v>
      </c>
      <c r="E4" s="65">
        <v>3</v>
      </c>
      <c r="F4" s="65"/>
      <c r="J4" s="72" t="s">
        <v>9845</v>
      </c>
      <c r="K4" s="72" t="s">
        <v>9846</v>
      </c>
      <c r="L4" s="72" t="s">
        <v>9812</v>
      </c>
      <c r="M4" s="72" t="s">
        <v>9065</v>
      </c>
      <c r="N4" s="72" t="s">
        <v>6742</v>
      </c>
      <c r="O4" s="72">
        <v>3</v>
      </c>
      <c r="P4" s="72">
        <v>0</v>
      </c>
      <c r="Q4" s="72" t="s">
        <v>9813</v>
      </c>
    </row>
    <row r="5" spans="1:17">
      <c r="A5" s="75">
        <v>3</v>
      </c>
      <c r="B5" s="72" t="s">
        <v>8974</v>
      </c>
      <c r="D5" s="72" t="s">
        <v>6731</v>
      </c>
      <c r="E5" s="65">
        <v>10</v>
      </c>
      <c r="F5" s="65"/>
      <c r="I5" s="7"/>
      <c r="J5" s="72" t="s">
        <v>9845</v>
      </c>
      <c r="K5" s="72" t="s">
        <v>9846</v>
      </c>
      <c r="L5" s="72" t="s">
        <v>8521</v>
      </c>
      <c r="M5" s="72" t="s">
        <v>8910</v>
      </c>
      <c r="N5" s="72" t="s">
        <v>6731</v>
      </c>
      <c r="O5" s="72">
        <v>10</v>
      </c>
      <c r="P5" s="72">
        <v>0</v>
      </c>
      <c r="Q5" s="72" t="s">
        <v>9836</v>
      </c>
    </row>
    <row r="6" spans="1:17">
      <c r="A6" s="75">
        <v>4</v>
      </c>
      <c r="B6" s="72" t="s">
        <v>8911</v>
      </c>
      <c r="D6" s="72" t="s">
        <v>6731</v>
      </c>
      <c r="E6" s="65">
        <v>8</v>
      </c>
      <c r="F6" s="65"/>
      <c r="J6" s="72" t="s">
        <v>9845</v>
      </c>
      <c r="K6" s="72" t="s">
        <v>9846</v>
      </c>
      <c r="L6" s="72" t="s">
        <v>9818</v>
      </c>
      <c r="M6" s="72" t="s">
        <v>4609</v>
      </c>
      <c r="N6" s="72" t="s">
        <v>7367</v>
      </c>
      <c r="O6" s="72">
        <v>8</v>
      </c>
      <c r="P6" s="72">
        <v>0</v>
      </c>
      <c r="Q6" s="72" t="s">
        <v>9837</v>
      </c>
    </row>
    <row r="7" spans="1:17">
      <c r="A7" s="75">
        <v>5</v>
      </c>
      <c r="B7" s="72" t="s">
        <v>8987</v>
      </c>
      <c r="D7" s="72" t="s">
        <v>6731</v>
      </c>
      <c r="E7" s="65">
        <v>8</v>
      </c>
      <c r="F7" s="65"/>
      <c r="I7" s="30"/>
      <c r="J7" s="72" t="s">
        <v>9845</v>
      </c>
      <c r="K7" s="72" t="s">
        <v>9846</v>
      </c>
      <c r="L7" s="72" t="s">
        <v>9838</v>
      </c>
      <c r="M7" s="72" t="s">
        <v>9839</v>
      </c>
      <c r="N7" s="72" t="s">
        <v>7367</v>
      </c>
      <c r="O7" s="72">
        <v>8</v>
      </c>
      <c r="P7" s="72">
        <v>0</v>
      </c>
      <c r="Q7" s="72" t="s">
        <v>9837</v>
      </c>
    </row>
    <row r="8" spans="1:17">
      <c r="A8" s="75">
        <v>6</v>
      </c>
      <c r="B8" s="72" t="s">
        <v>8988</v>
      </c>
      <c r="D8" s="72" t="s">
        <v>6731</v>
      </c>
      <c r="E8" s="65">
        <v>8</v>
      </c>
      <c r="F8" s="65"/>
      <c r="J8" s="72" t="s">
        <v>9845</v>
      </c>
      <c r="K8" s="72" t="s">
        <v>9846</v>
      </c>
      <c r="L8" s="72" t="s">
        <v>9840</v>
      </c>
      <c r="M8" s="72" t="s">
        <v>9841</v>
      </c>
      <c r="N8" s="72" t="s">
        <v>7367</v>
      </c>
      <c r="O8" s="72">
        <v>8</v>
      </c>
      <c r="P8" s="72">
        <v>0</v>
      </c>
      <c r="Q8" s="72" t="s">
        <v>9837</v>
      </c>
    </row>
    <row r="9" spans="1:17">
      <c r="A9" s="75">
        <v>7</v>
      </c>
      <c r="B9" s="72" t="s">
        <v>8989</v>
      </c>
      <c r="D9" s="72" t="s">
        <v>8990</v>
      </c>
      <c r="E9" s="65">
        <v>9</v>
      </c>
      <c r="F9" s="65">
        <v>0</v>
      </c>
      <c r="J9" s="72" t="s">
        <v>9845</v>
      </c>
      <c r="K9" s="72" t="s">
        <v>9846</v>
      </c>
      <c r="L9" s="72" t="s">
        <v>9842</v>
      </c>
      <c r="M9" s="72" t="s">
        <v>9843</v>
      </c>
      <c r="N9" s="72" t="s">
        <v>7368</v>
      </c>
      <c r="O9" s="72">
        <v>9</v>
      </c>
      <c r="P9" s="72">
        <v>0</v>
      </c>
      <c r="Q9" s="72" t="s">
        <v>9844</v>
      </c>
    </row>
    <row r="10" spans="1:17">
      <c r="A10" s="75">
        <v>8</v>
      </c>
      <c r="B10" s="72" t="s">
        <v>8983</v>
      </c>
      <c r="D10" s="72" t="s">
        <v>6731</v>
      </c>
      <c r="E10" s="65">
        <v>8</v>
      </c>
      <c r="F10" s="65"/>
      <c r="G10" s="30"/>
      <c r="I10" s="72" t="s">
        <v>9899</v>
      </c>
      <c r="J10" s="72" t="s">
        <v>9845</v>
      </c>
      <c r="K10" s="72" t="s">
        <v>9846</v>
      </c>
      <c r="L10" s="72" t="s">
        <v>9815</v>
      </c>
      <c r="M10" s="72" t="s">
        <v>9830</v>
      </c>
      <c r="N10" s="72" t="s">
        <v>7367</v>
      </c>
      <c r="O10" s="72">
        <v>8</v>
      </c>
      <c r="P10" s="72">
        <v>0</v>
      </c>
    </row>
    <row r="11" spans="1:17">
      <c r="A11" s="75">
        <v>9</v>
      </c>
      <c r="B11" s="72" t="s">
        <v>8984</v>
      </c>
      <c r="D11" s="72" t="s">
        <v>6731</v>
      </c>
      <c r="E11" s="72">
        <v>10</v>
      </c>
      <c r="I11" s="7"/>
    </row>
    <row r="12" spans="1:17">
      <c r="A12" s="75">
        <v>10</v>
      </c>
      <c r="B12" s="72" t="s">
        <v>8985</v>
      </c>
      <c r="D12" s="72" t="s">
        <v>8986</v>
      </c>
      <c r="E12" s="72">
        <v>7</v>
      </c>
      <c r="I12" s="7"/>
    </row>
  </sheetData>
  <mergeCells count="1">
    <mergeCell ref="A1:B1"/>
  </mergeCells>
  <phoneticPr fontId="2" type="noConversion"/>
  <conditionalFormatting sqref="C1">
    <cfRule type="duplicateValues" dxfId="44" priority="1"/>
  </conditionalFormatting>
  <hyperlinks>
    <hyperlink ref="F1" location="AS400清單!A1" display="回首頁" xr:uid="{F81F1795-B665-49F6-BF23-0E2FFB3A5A09}"/>
  </hyperlinks>
  <pageMargins left="0.7" right="0.7" top="0.75" bottom="0.75" header="0.3" footer="0.3"/>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55A15-142C-4D11-9364-D2C594AE6C8D}">
  <sheetPr codeName="工作表313"/>
  <dimension ref="A1:Q33"/>
  <sheetViews>
    <sheetView zoomScaleNormal="100" workbookViewId="0">
      <selection activeCell="H9" sqref="H9"/>
    </sheetView>
  </sheetViews>
  <sheetFormatPr defaultRowHeight="16.2"/>
  <cols>
    <col min="1" max="1" width="3.44140625" style="72" bestFit="1" customWidth="1"/>
    <col min="2" max="2" width="17.6640625" style="72" bestFit="1" customWidth="1"/>
    <col min="3" max="3" width="15.33203125" style="72" bestFit="1" customWidth="1"/>
    <col min="4" max="4" width="10.33203125" style="72" customWidth="1"/>
    <col min="5" max="5" width="6.88671875"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9016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72">
        <v>1</v>
      </c>
      <c r="G3" s="72" t="s">
        <v>6620</v>
      </c>
      <c r="H3" s="72" t="s">
        <v>9835</v>
      </c>
      <c r="J3" s="72" t="s">
        <v>9887</v>
      </c>
      <c r="K3" s="72" t="s">
        <v>9888</v>
      </c>
      <c r="L3" s="72" t="s">
        <v>9811</v>
      </c>
      <c r="M3" s="72" t="s">
        <v>9064</v>
      </c>
      <c r="N3" s="72" t="s">
        <v>6731</v>
      </c>
      <c r="O3" s="72">
        <v>1</v>
      </c>
      <c r="P3" s="72">
        <v>0</v>
      </c>
    </row>
    <row r="4" spans="1:17">
      <c r="A4" s="75">
        <v>2</v>
      </c>
      <c r="B4" s="72" t="s">
        <v>8973</v>
      </c>
      <c r="D4" s="72" t="s">
        <v>8972</v>
      </c>
      <c r="E4" s="72">
        <v>3</v>
      </c>
      <c r="J4" s="72" t="s">
        <v>9887</v>
      </c>
      <c r="K4" s="72" t="s">
        <v>9888</v>
      </c>
      <c r="L4" s="72" t="s">
        <v>9812</v>
      </c>
      <c r="M4" s="72" t="s">
        <v>9065</v>
      </c>
      <c r="N4" s="72" t="s">
        <v>6742</v>
      </c>
      <c r="O4" s="72">
        <v>3</v>
      </c>
      <c r="P4" s="72">
        <v>0</v>
      </c>
      <c r="Q4" s="72" t="s">
        <v>9813</v>
      </c>
    </row>
    <row r="5" spans="1:17">
      <c r="A5" s="75">
        <v>3</v>
      </c>
      <c r="B5" s="72" t="s">
        <v>8974</v>
      </c>
      <c r="D5" s="72" t="s">
        <v>6731</v>
      </c>
      <c r="E5" s="72">
        <v>10</v>
      </c>
      <c r="I5" s="7"/>
      <c r="J5" s="72" t="s">
        <v>9887</v>
      </c>
      <c r="K5" s="72" t="s">
        <v>9888</v>
      </c>
      <c r="L5" s="72" t="s">
        <v>8521</v>
      </c>
      <c r="M5" s="72" t="s">
        <v>8910</v>
      </c>
      <c r="N5" s="72" t="s">
        <v>6731</v>
      </c>
      <c r="O5" s="72">
        <v>10</v>
      </c>
      <c r="P5" s="72">
        <v>0</v>
      </c>
      <c r="Q5" s="72" t="s">
        <v>9847</v>
      </c>
    </row>
    <row r="6" spans="1:17">
      <c r="A6" s="75">
        <v>4</v>
      </c>
      <c r="B6" s="72" t="s">
        <v>8911</v>
      </c>
      <c r="D6" s="72" t="s">
        <v>6731</v>
      </c>
      <c r="E6" s="72">
        <v>8</v>
      </c>
      <c r="J6" s="72" t="s">
        <v>9887</v>
      </c>
      <c r="K6" s="72" t="s">
        <v>9888</v>
      </c>
      <c r="L6" s="72" t="s">
        <v>9818</v>
      </c>
      <c r="M6" s="72" t="s">
        <v>4609</v>
      </c>
      <c r="N6" s="72" t="s">
        <v>7402</v>
      </c>
      <c r="O6" s="72">
        <v>8</v>
      </c>
      <c r="P6" s="72">
        <v>0</v>
      </c>
    </row>
    <row r="7" spans="1:17">
      <c r="A7" s="75">
        <v>5</v>
      </c>
      <c r="B7" s="72" t="s">
        <v>8991</v>
      </c>
      <c r="D7" s="72" t="s">
        <v>8972</v>
      </c>
      <c r="E7" s="72">
        <v>3</v>
      </c>
      <c r="I7" s="30"/>
      <c r="J7" s="72" t="s">
        <v>9887</v>
      </c>
      <c r="K7" s="72" t="s">
        <v>9888</v>
      </c>
      <c r="L7" s="72" t="s">
        <v>9814</v>
      </c>
      <c r="M7" s="72" t="s">
        <v>9161</v>
      </c>
      <c r="N7" s="72" t="s">
        <v>6742</v>
      </c>
      <c r="O7" s="72">
        <v>3</v>
      </c>
      <c r="P7" s="72">
        <v>0</v>
      </c>
      <c r="Q7" s="72" t="s">
        <v>9813</v>
      </c>
    </row>
    <row r="8" spans="1:17">
      <c r="A8" s="75">
        <v>6</v>
      </c>
      <c r="B8" s="72" t="s">
        <v>8992</v>
      </c>
      <c r="D8" s="72" t="s">
        <v>8972</v>
      </c>
      <c r="E8" s="72">
        <v>1</v>
      </c>
      <c r="G8" s="72" t="s">
        <v>10584</v>
      </c>
      <c r="H8" s="72" t="s">
        <v>10584</v>
      </c>
      <c r="J8" s="72" t="s">
        <v>9887</v>
      </c>
      <c r="K8" s="72" t="s">
        <v>9888</v>
      </c>
      <c r="L8" s="72" t="s">
        <v>9848</v>
      </c>
      <c r="M8" s="72" t="s">
        <v>9849</v>
      </c>
      <c r="N8" s="72" t="s">
        <v>6731</v>
      </c>
      <c r="O8" s="72">
        <v>1</v>
      </c>
      <c r="P8" s="72">
        <v>0</v>
      </c>
      <c r="Q8" s="72" t="s">
        <v>9850</v>
      </c>
    </row>
    <row r="9" spans="1:17">
      <c r="A9" s="75">
        <v>7</v>
      </c>
      <c r="B9" s="72" t="s">
        <v>8993</v>
      </c>
      <c r="D9" s="72" t="s">
        <v>8990</v>
      </c>
      <c r="E9" s="72">
        <v>2</v>
      </c>
      <c r="F9" s="72">
        <v>0</v>
      </c>
      <c r="I9" s="72" t="s">
        <v>9889</v>
      </c>
      <c r="J9" s="72" t="s">
        <v>9887</v>
      </c>
      <c r="K9" s="72" t="s">
        <v>9888</v>
      </c>
      <c r="L9" s="72" t="s">
        <v>9851</v>
      </c>
      <c r="M9" s="72" t="s">
        <v>9852</v>
      </c>
      <c r="N9" s="72" t="s">
        <v>7368</v>
      </c>
      <c r="O9" s="72">
        <v>2</v>
      </c>
      <c r="P9" s="72">
        <v>0</v>
      </c>
    </row>
    <row r="10" spans="1:17">
      <c r="A10" s="75">
        <v>8</v>
      </c>
      <c r="B10" s="72" t="s">
        <v>8994</v>
      </c>
      <c r="D10" s="72" t="s">
        <v>8990</v>
      </c>
      <c r="E10" s="72">
        <v>9</v>
      </c>
      <c r="G10" s="30"/>
      <c r="I10" s="72" t="s">
        <v>9890</v>
      </c>
      <c r="J10" s="72" t="s">
        <v>9887</v>
      </c>
      <c r="K10" s="72" t="s">
        <v>9888</v>
      </c>
      <c r="L10" s="72" t="s">
        <v>9853</v>
      </c>
      <c r="M10" s="72" t="s">
        <v>9854</v>
      </c>
      <c r="N10" s="72" t="s">
        <v>7368</v>
      </c>
      <c r="O10" s="72">
        <v>9</v>
      </c>
      <c r="P10" s="72">
        <v>0</v>
      </c>
    </row>
    <row r="11" spans="1:17">
      <c r="A11" s="75">
        <v>9</v>
      </c>
      <c r="B11" s="72" t="s">
        <v>8995</v>
      </c>
      <c r="D11" s="72" t="s">
        <v>8990</v>
      </c>
      <c r="E11" s="72">
        <v>9</v>
      </c>
      <c r="I11" s="7" t="s">
        <v>9891</v>
      </c>
      <c r="J11" s="72" t="s">
        <v>9887</v>
      </c>
      <c r="K11" s="72" t="s">
        <v>9888</v>
      </c>
      <c r="L11" s="72" t="s">
        <v>9855</v>
      </c>
      <c r="M11" s="72" t="s">
        <v>9856</v>
      </c>
      <c r="N11" s="72" t="s">
        <v>7368</v>
      </c>
      <c r="O11" s="72">
        <v>9</v>
      </c>
      <c r="P11" s="72">
        <v>0</v>
      </c>
    </row>
    <row r="12" spans="1:17">
      <c r="A12" s="75">
        <v>10</v>
      </c>
      <c r="B12" s="72" t="s">
        <v>8996</v>
      </c>
      <c r="D12" s="72" t="s">
        <v>8990</v>
      </c>
      <c r="E12" s="72">
        <v>9</v>
      </c>
      <c r="I12" s="7" t="s">
        <v>9892</v>
      </c>
      <c r="J12" s="72" t="s">
        <v>9887</v>
      </c>
      <c r="K12" s="72" t="s">
        <v>9888</v>
      </c>
      <c r="L12" s="72" t="s">
        <v>9857</v>
      </c>
      <c r="M12" s="72" t="s">
        <v>9858</v>
      </c>
      <c r="N12" s="72" t="s">
        <v>7368</v>
      </c>
      <c r="O12" s="72">
        <v>9</v>
      </c>
      <c r="P12" s="72">
        <v>0</v>
      </c>
    </row>
    <row r="13" spans="1:17">
      <c r="A13" s="72">
        <v>11</v>
      </c>
      <c r="B13" s="72" t="s">
        <v>8997</v>
      </c>
      <c r="D13" s="72" t="s">
        <v>8990</v>
      </c>
      <c r="E13" s="72">
        <v>9</v>
      </c>
      <c r="I13" s="72" t="s">
        <v>9893</v>
      </c>
      <c r="J13" s="72" t="s">
        <v>9887</v>
      </c>
      <c r="K13" s="72" t="s">
        <v>9888</v>
      </c>
      <c r="L13" s="72" t="s">
        <v>9859</v>
      </c>
      <c r="M13" s="72" t="s">
        <v>9860</v>
      </c>
      <c r="N13" s="72" t="s">
        <v>7368</v>
      </c>
      <c r="O13" s="72">
        <v>9</v>
      </c>
      <c r="P13" s="72">
        <v>0</v>
      </c>
    </row>
    <row r="14" spans="1:17">
      <c r="A14" s="72">
        <v>12</v>
      </c>
      <c r="B14" s="72" t="s">
        <v>8998</v>
      </c>
      <c r="D14" s="72" t="s">
        <v>8990</v>
      </c>
      <c r="E14" s="72">
        <v>9</v>
      </c>
      <c r="I14" s="72" t="s">
        <v>9894</v>
      </c>
      <c r="J14" s="72" t="s">
        <v>9887</v>
      </c>
      <c r="K14" s="72" t="s">
        <v>9888</v>
      </c>
      <c r="L14" s="72" t="s">
        <v>9861</v>
      </c>
      <c r="M14" s="72" t="s">
        <v>9376</v>
      </c>
      <c r="N14" s="72" t="s">
        <v>7368</v>
      </c>
      <c r="O14" s="72">
        <v>9</v>
      </c>
      <c r="P14" s="72">
        <v>0</v>
      </c>
    </row>
    <row r="15" spans="1:17">
      <c r="A15" s="72">
        <v>13</v>
      </c>
      <c r="B15" s="72" t="s">
        <v>8999</v>
      </c>
      <c r="D15" s="72" t="s">
        <v>8990</v>
      </c>
      <c r="E15" s="72">
        <v>9</v>
      </c>
      <c r="I15" s="72" t="s">
        <v>9895</v>
      </c>
      <c r="J15" s="72" t="s">
        <v>9887</v>
      </c>
      <c r="K15" s="72" t="s">
        <v>9888</v>
      </c>
      <c r="L15" s="72" t="s">
        <v>9862</v>
      </c>
      <c r="M15" s="72" t="s">
        <v>9863</v>
      </c>
      <c r="N15" s="72" t="s">
        <v>7368</v>
      </c>
      <c r="O15" s="72">
        <v>9</v>
      </c>
      <c r="P15" s="72">
        <v>0</v>
      </c>
    </row>
    <row r="16" spans="1:17">
      <c r="A16" s="72">
        <v>14</v>
      </c>
      <c r="B16" s="72" t="s">
        <v>9000</v>
      </c>
      <c r="D16" s="72" t="s">
        <v>8990</v>
      </c>
      <c r="E16" s="72">
        <v>9</v>
      </c>
      <c r="I16" s="72" t="s">
        <v>9896</v>
      </c>
      <c r="J16" s="72" t="s">
        <v>9887</v>
      </c>
      <c r="K16" s="72" t="s">
        <v>9888</v>
      </c>
      <c r="L16" s="72" t="s">
        <v>9864</v>
      </c>
      <c r="M16" s="72" t="s">
        <v>9865</v>
      </c>
      <c r="N16" s="72" t="s">
        <v>7368</v>
      </c>
      <c r="O16" s="72">
        <v>9</v>
      </c>
      <c r="P16" s="72">
        <v>0</v>
      </c>
    </row>
    <row r="17" spans="1:16">
      <c r="A17" s="72">
        <v>15</v>
      </c>
      <c r="B17" s="72" t="s">
        <v>9001</v>
      </c>
      <c r="D17" s="72" t="s">
        <v>8990</v>
      </c>
      <c r="E17" s="72">
        <v>9</v>
      </c>
      <c r="I17" s="72" t="s">
        <v>9897</v>
      </c>
      <c r="J17" s="72" t="s">
        <v>9887</v>
      </c>
      <c r="K17" s="72" t="s">
        <v>9888</v>
      </c>
      <c r="L17" s="72" t="s">
        <v>9866</v>
      </c>
      <c r="M17" s="72" t="s">
        <v>9377</v>
      </c>
      <c r="N17" s="72" t="s">
        <v>7368</v>
      </c>
      <c r="O17" s="72">
        <v>9</v>
      </c>
      <c r="P17" s="72">
        <v>0</v>
      </c>
    </row>
    <row r="18" spans="1:16">
      <c r="A18" s="72">
        <v>16</v>
      </c>
      <c r="B18" s="72" t="s">
        <v>9002</v>
      </c>
      <c r="D18" s="72" t="s">
        <v>8990</v>
      </c>
      <c r="E18" s="72">
        <v>9</v>
      </c>
      <c r="I18" s="72" t="s">
        <v>9898</v>
      </c>
      <c r="J18" s="72" t="s">
        <v>9887</v>
      </c>
      <c r="K18" s="72" t="s">
        <v>9888</v>
      </c>
      <c r="L18" s="72" t="s">
        <v>9867</v>
      </c>
      <c r="M18" s="72" t="s">
        <v>9868</v>
      </c>
      <c r="N18" s="72" t="s">
        <v>7368</v>
      </c>
      <c r="O18" s="72">
        <v>9</v>
      </c>
      <c r="P18" s="72">
        <v>0</v>
      </c>
    </row>
    <row r="19" spans="1:16">
      <c r="A19" s="72">
        <v>17</v>
      </c>
      <c r="B19" s="72" t="s">
        <v>8983</v>
      </c>
      <c r="D19" s="72" t="s">
        <v>6731</v>
      </c>
      <c r="E19" s="65">
        <v>8</v>
      </c>
      <c r="I19" s="72" t="s">
        <v>9899</v>
      </c>
      <c r="J19" s="72" t="s">
        <v>9887</v>
      </c>
      <c r="K19" s="72" t="s">
        <v>9888</v>
      </c>
      <c r="L19" s="72" t="s">
        <v>9815</v>
      </c>
      <c r="M19" s="72" t="s">
        <v>9830</v>
      </c>
      <c r="N19" s="72" t="s">
        <v>7367</v>
      </c>
      <c r="O19" s="72">
        <v>8</v>
      </c>
      <c r="P19" s="72">
        <v>0</v>
      </c>
    </row>
    <row r="20" spans="1:16">
      <c r="A20" s="72">
        <v>18</v>
      </c>
      <c r="B20" s="72" t="s">
        <v>8984</v>
      </c>
      <c r="D20" s="72" t="s">
        <v>6731</v>
      </c>
      <c r="E20" s="72">
        <v>10</v>
      </c>
    </row>
    <row r="21" spans="1:16">
      <c r="A21" s="72">
        <v>19</v>
      </c>
      <c r="B21" s="72" t="s">
        <v>8985</v>
      </c>
      <c r="D21" s="72" t="s">
        <v>8986</v>
      </c>
      <c r="E21" s="72">
        <v>7</v>
      </c>
    </row>
    <row r="22" spans="1:16">
      <c r="A22" s="72">
        <v>20</v>
      </c>
      <c r="B22" s="72" t="s">
        <v>9003</v>
      </c>
      <c r="D22" s="72" t="s">
        <v>8990</v>
      </c>
      <c r="E22" s="65">
        <v>9</v>
      </c>
      <c r="F22" s="65"/>
      <c r="I22" s="72" t="s">
        <v>9900</v>
      </c>
      <c r="J22" s="72" t="s">
        <v>9887</v>
      </c>
      <c r="K22" s="72" t="s">
        <v>9888</v>
      </c>
      <c r="L22" s="72" t="s">
        <v>9869</v>
      </c>
      <c r="M22" s="72" t="s">
        <v>9870</v>
      </c>
      <c r="N22" s="72" t="s">
        <v>7368</v>
      </c>
      <c r="O22" s="72">
        <v>9</v>
      </c>
      <c r="P22" s="72">
        <v>0</v>
      </c>
    </row>
    <row r="23" spans="1:16">
      <c r="A23" s="72">
        <v>21</v>
      </c>
      <c r="B23" s="72" t="s">
        <v>9004</v>
      </c>
      <c r="D23" s="72" t="s">
        <v>8990</v>
      </c>
      <c r="E23" s="65">
        <v>9</v>
      </c>
      <c r="F23" s="65"/>
      <c r="I23" s="72" t="s">
        <v>9901</v>
      </c>
      <c r="J23" s="72" t="s">
        <v>9887</v>
      </c>
      <c r="K23" s="72" t="s">
        <v>9888</v>
      </c>
      <c r="L23" s="72" t="s">
        <v>9871</v>
      </c>
      <c r="M23" s="72" t="s">
        <v>9872</v>
      </c>
      <c r="N23" s="72" t="s">
        <v>7368</v>
      </c>
      <c r="O23" s="72">
        <v>9</v>
      </c>
      <c r="P23" s="72">
        <v>0</v>
      </c>
    </row>
    <row r="24" spans="1:16">
      <c r="A24" s="72">
        <v>22</v>
      </c>
      <c r="B24" s="72" t="s">
        <v>9005</v>
      </c>
      <c r="D24" s="72" t="s">
        <v>8990</v>
      </c>
      <c r="E24" s="65">
        <v>9</v>
      </c>
      <c r="F24" s="65"/>
      <c r="I24" s="72" t="s">
        <v>9902</v>
      </c>
      <c r="J24" s="72" t="s">
        <v>9887</v>
      </c>
      <c r="K24" s="72" t="s">
        <v>9888</v>
      </c>
      <c r="L24" s="72" t="s">
        <v>9873</v>
      </c>
      <c r="M24" s="72" t="s">
        <v>9874</v>
      </c>
      <c r="N24" s="72" t="s">
        <v>7368</v>
      </c>
      <c r="O24" s="72">
        <v>9</v>
      </c>
      <c r="P24" s="72">
        <v>0</v>
      </c>
    </row>
    <row r="25" spans="1:16">
      <c r="A25" s="72">
        <v>23</v>
      </c>
      <c r="B25" s="72" t="s">
        <v>9006</v>
      </c>
      <c r="D25" s="72" t="s">
        <v>8990</v>
      </c>
      <c r="E25" s="65">
        <v>9</v>
      </c>
      <c r="F25" s="65"/>
      <c r="I25" s="72" t="s">
        <v>9903</v>
      </c>
      <c r="J25" s="72" t="s">
        <v>9887</v>
      </c>
      <c r="K25" s="72" t="s">
        <v>9888</v>
      </c>
      <c r="L25" s="72" t="s">
        <v>9875</v>
      </c>
      <c r="M25" s="72" t="s">
        <v>9876</v>
      </c>
      <c r="N25" s="72" t="s">
        <v>7368</v>
      </c>
      <c r="O25" s="72">
        <v>9</v>
      </c>
      <c r="P25" s="72">
        <v>0</v>
      </c>
    </row>
    <row r="26" spans="1:16">
      <c r="A26" s="72">
        <v>24</v>
      </c>
      <c r="B26" s="72" t="s">
        <v>9007</v>
      </c>
      <c r="D26" s="72" t="s">
        <v>8990</v>
      </c>
      <c r="E26" s="65">
        <v>9</v>
      </c>
      <c r="F26" s="65"/>
      <c r="I26" s="72" t="s">
        <v>9904</v>
      </c>
      <c r="J26" s="72" t="s">
        <v>9887</v>
      </c>
      <c r="K26" s="72" t="s">
        <v>9888</v>
      </c>
      <c r="L26" s="72" t="s">
        <v>9877</v>
      </c>
      <c r="M26" s="72" t="s">
        <v>9384</v>
      </c>
      <c r="N26" s="72" t="s">
        <v>7368</v>
      </c>
      <c r="O26" s="72">
        <v>9</v>
      </c>
      <c r="P26" s="72">
        <v>0</v>
      </c>
    </row>
    <row r="27" spans="1:16">
      <c r="A27" s="72">
        <v>25</v>
      </c>
      <c r="B27" s="72" t="s">
        <v>9008</v>
      </c>
      <c r="D27" s="72" t="s">
        <v>8990</v>
      </c>
      <c r="E27" s="65">
        <v>9</v>
      </c>
      <c r="F27" s="65"/>
      <c r="I27" s="72" t="s">
        <v>9905</v>
      </c>
      <c r="J27" s="72" t="s">
        <v>9887</v>
      </c>
      <c r="K27" s="72" t="s">
        <v>9888</v>
      </c>
      <c r="L27" s="72" t="s">
        <v>9878</v>
      </c>
      <c r="M27" s="72" t="s">
        <v>9879</v>
      </c>
      <c r="N27" s="72" t="s">
        <v>7368</v>
      </c>
      <c r="O27" s="72">
        <v>9</v>
      </c>
      <c r="P27" s="72">
        <v>0</v>
      </c>
    </row>
    <row r="28" spans="1:16">
      <c r="A28" s="72">
        <v>26</v>
      </c>
      <c r="B28" s="72" t="s">
        <v>9009</v>
      </c>
      <c r="D28" s="72" t="s">
        <v>8990</v>
      </c>
      <c r="E28" s="65">
        <v>9</v>
      </c>
      <c r="F28" s="65"/>
      <c r="I28" s="72" t="s">
        <v>9906</v>
      </c>
      <c r="J28" s="72" t="s">
        <v>9887</v>
      </c>
      <c r="K28" s="72" t="s">
        <v>9888</v>
      </c>
      <c r="L28" s="72" t="s">
        <v>9880</v>
      </c>
      <c r="M28" s="72" t="s">
        <v>9881</v>
      </c>
      <c r="N28" s="72" t="s">
        <v>7368</v>
      </c>
      <c r="O28" s="72">
        <v>9</v>
      </c>
      <c r="P28" s="72">
        <v>0</v>
      </c>
    </row>
    <row r="29" spans="1:16">
      <c r="A29" s="72">
        <v>27</v>
      </c>
      <c r="B29" s="72" t="s">
        <v>9010</v>
      </c>
      <c r="D29" s="72" t="s">
        <v>8990</v>
      </c>
      <c r="E29" s="65">
        <v>9</v>
      </c>
      <c r="F29" s="65"/>
      <c r="I29" s="72" t="s">
        <v>9907</v>
      </c>
      <c r="J29" s="72" t="s">
        <v>9887</v>
      </c>
      <c r="K29" s="72" t="s">
        <v>9888</v>
      </c>
      <c r="L29" s="72" t="s">
        <v>9882</v>
      </c>
      <c r="M29" s="72" t="s">
        <v>9387</v>
      </c>
      <c r="N29" s="72" t="s">
        <v>7368</v>
      </c>
      <c r="O29" s="72">
        <v>9</v>
      </c>
      <c r="P29" s="72">
        <v>0</v>
      </c>
    </row>
    <row r="30" spans="1:16">
      <c r="A30" s="72">
        <v>28</v>
      </c>
      <c r="B30" s="72" t="s">
        <v>9011</v>
      </c>
      <c r="D30" s="72" t="s">
        <v>8990</v>
      </c>
      <c r="E30" s="65">
        <v>9</v>
      </c>
      <c r="F30" s="65"/>
      <c r="I30" s="72" t="s">
        <v>9908</v>
      </c>
      <c r="J30" s="72" t="s">
        <v>9887</v>
      </c>
      <c r="K30" s="72" t="s">
        <v>9888</v>
      </c>
      <c r="L30" s="72" t="s">
        <v>9883</v>
      </c>
      <c r="M30" s="72" t="s">
        <v>9388</v>
      </c>
      <c r="N30" s="72" t="s">
        <v>7368</v>
      </c>
      <c r="O30" s="72">
        <v>9</v>
      </c>
      <c r="P30" s="72">
        <v>0</v>
      </c>
    </row>
    <row r="31" spans="1:16">
      <c r="A31" s="72">
        <v>29</v>
      </c>
      <c r="B31" s="72" t="s">
        <v>9012</v>
      </c>
      <c r="D31" s="72" t="s">
        <v>8990</v>
      </c>
      <c r="E31" s="65">
        <v>9</v>
      </c>
      <c r="F31" s="65"/>
      <c r="I31" s="72" t="s">
        <v>9909</v>
      </c>
      <c r="J31" s="72" t="s">
        <v>9887</v>
      </c>
      <c r="K31" s="72" t="s">
        <v>9888</v>
      </c>
      <c r="L31" s="72" t="s">
        <v>9884</v>
      </c>
      <c r="M31" s="72" t="s">
        <v>9389</v>
      </c>
      <c r="N31" s="72" t="s">
        <v>7368</v>
      </c>
      <c r="O31" s="72">
        <v>9</v>
      </c>
      <c r="P31" s="72">
        <v>0</v>
      </c>
    </row>
    <row r="32" spans="1:16">
      <c r="A32" s="72">
        <v>30</v>
      </c>
      <c r="B32" s="72" t="s">
        <v>9013</v>
      </c>
      <c r="D32" s="72" t="s">
        <v>8990</v>
      </c>
      <c r="E32" s="65">
        <v>9</v>
      </c>
      <c r="F32" s="65"/>
      <c r="I32" s="72" t="s">
        <v>9910</v>
      </c>
      <c r="J32" s="72" t="s">
        <v>9887</v>
      </c>
      <c r="K32" s="72" t="s">
        <v>9888</v>
      </c>
      <c r="L32" s="72" t="s">
        <v>9885</v>
      </c>
      <c r="M32" s="72" t="s">
        <v>9390</v>
      </c>
      <c r="N32" s="72" t="s">
        <v>7368</v>
      </c>
      <c r="O32" s="72">
        <v>9</v>
      </c>
      <c r="P32" s="72">
        <v>0</v>
      </c>
    </row>
    <row r="33" spans="1:16">
      <c r="A33" s="72">
        <v>31</v>
      </c>
      <c r="B33" s="72" t="s">
        <v>9014</v>
      </c>
      <c r="D33" s="72" t="s">
        <v>8990</v>
      </c>
      <c r="E33" s="65">
        <v>9</v>
      </c>
      <c r="F33" s="65"/>
      <c r="I33" s="72" t="s">
        <v>9911</v>
      </c>
      <c r="J33" s="72" t="s">
        <v>9887</v>
      </c>
      <c r="K33" s="72" t="s">
        <v>9888</v>
      </c>
      <c r="L33" s="72" t="s">
        <v>9886</v>
      </c>
      <c r="M33" s="72" t="s">
        <v>9391</v>
      </c>
      <c r="N33" s="72" t="s">
        <v>7368</v>
      </c>
      <c r="O33" s="72">
        <v>9</v>
      </c>
      <c r="P33" s="72">
        <v>0</v>
      </c>
    </row>
  </sheetData>
  <mergeCells count="1">
    <mergeCell ref="A1:B1"/>
  </mergeCells>
  <phoneticPr fontId="2" type="noConversion"/>
  <conditionalFormatting sqref="C1">
    <cfRule type="duplicateValues" dxfId="43" priority="1"/>
  </conditionalFormatting>
  <hyperlinks>
    <hyperlink ref="F1" location="AS400清單!A1" display="回首頁" xr:uid="{1F5D51A4-20E4-4F99-B95B-999B5C19C7D0}"/>
  </hyperlinks>
  <pageMargins left="0.7" right="0.7" top="0.75" bottom="0.75" header="0.3" footer="0.3"/>
  <pageSetup paperSize="9" orientation="portrait" r:id="rId1"/>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31292-9700-4C9A-8ED3-376B87C31830}">
  <sheetPr codeName="工作表314"/>
  <dimension ref="A1:Q21"/>
  <sheetViews>
    <sheetView workbookViewId="0">
      <selection activeCell="Q8" sqref="Q8:Q21"/>
    </sheetView>
  </sheetViews>
  <sheetFormatPr defaultRowHeight="16.2"/>
  <cols>
    <col min="1" max="1" width="3.44140625" style="72" bestFit="1" customWidth="1"/>
    <col min="2" max="2" width="17.6640625" style="72" bestFit="1" customWidth="1"/>
    <col min="3" max="3" width="15.33203125" style="72" bestFit="1" customWidth="1"/>
    <col min="4" max="4" width="11.88671875" style="72"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9017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72">
        <v>1</v>
      </c>
      <c r="G3" s="72" t="s">
        <v>6620</v>
      </c>
      <c r="H3" s="72" t="s">
        <v>9912</v>
      </c>
      <c r="J3" s="72" t="s">
        <v>9925</v>
      </c>
      <c r="K3" s="72" t="s">
        <v>9926</v>
      </c>
      <c r="L3" s="72" t="s">
        <v>9811</v>
      </c>
      <c r="M3" s="72" t="s">
        <v>9064</v>
      </c>
      <c r="N3" s="72" t="s">
        <v>6731</v>
      </c>
      <c r="O3" s="72">
        <v>1</v>
      </c>
      <c r="P3" s="72">
        <v>0</v>
      </c>
    </row>
    <row r="4" spans="1:17">
      <c r="A4" s="75">
        <v>2</v>
      </c>
      <c r="B4" s="72" t="s">
        <v>8973</v>
      </c>
      <c r="D4" s="72" t="s">
        <v>8972</v>
      </c>
      <c r="E4" s="72">
        <v>3</v>
      </c>
      <c r="J4" s="72" t="s">
        <v>9925</v>
      </c>
      <c r="K4" s="72" t="s">
        <v>9926</v>
      </c>
      <c r="L4" s="72" t="s">
        <v>9812</v>
      </c>
      <c r="M4" s="72" t="s">
        <v>9065</v>
      </c>
      <c r="N4" s="72" t="s">
        <v>6742</v>
      </c>
      <c r="O4" s="72">
        <v>3</v>
      </c>
      <c r="P4" s="72">
        <v>0</v>
      </c>
      <c r="Q4" s="72" t="s">
        <v>9813</v>
      </c>
    </row>
    <row r="5" spans="1:17">
      <c r="A5" s="75">
        <v>3</v>
      </c>
      <c r="B5" s="72" t="s">
        <v>8974</v>
      </c>
      <c r="D5" s="72" t="s">
        <v>6731</v>
      </c>
      <c r="E5" s="72">
        <v>10</v>
      </c>
      <c r="I5" s="7"/>
      <c r="J5" s="72" t="s">
        <v>9925</v>
      </c>
      <c r="K5" s="72" t="s">
        <v>9926</v>
      </c>
      <c r="L5" s="72" t="s">
        <v>8521</v>
      </c>
      <c r="M5" s="72" t="s">
        <v>8910</v>
      </c>
      <c r="N5" s="72" t="s">
        <v>6731</v>
      </c>
      <c r="O5" s="72">
        <v>10</v>
      </c>
      <c r="P5" s="72">
        <v>0</v>
      </c>
      <c r="Q5" s="72" t="s">
        <v>9847</v>
      </c>
    </row>
    <row r="6" spans="1:17">
      <c r="A6" s="75">
        <v>4</v>
      </c>
      <c r="B6" s="72" t="s">
        <v>8911</v>
      </c>
      <c r="D6" s="72" t="s">
        <v>6731</v>
      </c>
      <c r="E6" s="72">
        <v>8</v>
      </c>
      <c r="J6" s="72" t="s">
        <v>9925</v>
      </c>
      <c r="K6" s="72" t="s">
        <v>9926</v>
      </c>
      <c r="L6" s="72" t="s">
        <v>9818</v>
      </c>
      <c r="M6" s="72" t="s">
        <v>4609</v>
      </c>
      <c r="N6" s="72" t="s">
        <v>7402</v>
      </c>
      <c r="O6" s="72">
        <v>8</v>
      </c>
      <c r="P6" s="72">
        <v>0</v>
      </c>
    </row>
    <row r="7" spans="1:17">
      <c r="A7" s="75">
        <v>5</v>
      </c>
      <c r="B7" s="72" t="s">
        <v>8991</v>
      </c>
      <c r="D7" s="72" t="s">
        <v>8972</v>
      </c>
      <c r="E7" s="72">
        <v>3</v>
      </c>
      <c r="I7" s="30"/>
      <c r="J7" s="72" t="s">
        <v>9925</v>
      </c>
      <c r="K7" s="72" t="s">
        <v>9926</v>
      </c>
      <c r="L7" s="72" t="s">
        <v>9814</v>
      </c>
      <c r="M7" s="72" t="s">
        <v>9161</v>
      </c>
      <c r="N7" s="72" t="s">
        <v>6731</v>
      </c>
      <c r="O7" s="72">
        <v>3</v>
      </c>
      <c r="P7" s="72">
        <v>0</v>
      </c>
      <c r="Q7" s="72" t="s">
        <v>9813</v>
      </c>
    </row>
    <row r="8" spans="1:17">
      <c r="A8" s="75">
        <v>6</v>
      </c>
      <c r="B8" s="72" t="s">
        <v>9018</v>
      </c>
      <c r="D8" s="72" t="s">
        <v>6731</v>
      </c>
      <c r="E8" s="72">
        <v>50</v>
      </c>
      <c r="J8" s="72" t="s">
        <v>9925</v>
      </c>
      <c r="K8" s="72" t="s">
        <v>9926</v>
      </c>
      <c r="L8" s="72" t="s">
        <v>9913</v>
      </c>
      <c r="M8" s="72" t="s">
        <v>9403</v>
      </c>
      <c r="N8" s="72" t="s">
        <v>6731</v>
      </c>
      <c r="O8" s="72">
        <v>50</v>
      </c>
      <c r="P8" s="72">
        <v>0</v>
      </c>
    </row>
    <row r="9" spans="1:17">
      <c r="A9" s="75">
        <v>7</v>
      </c>
      <c r="B9" s="72" t="s">
        <v>9019</v>
      </c>
      <c r="D9" s="72" t="s">
        <v>8972</v>
      </c>
      <c r="E9" s="72">
        <v>3</v>
      </c>
      <c r="J9" s="72" t="s">
        <v>9925</v>
      </c>
      <c r="K9" s="72" t="s">
        <v>9926</v>
      </c>
      <c r="L9" s="72" t="s">
        <v>9914</v>
      </c>
      <c r="M9" s="72" t="s">
        <v>9405</v>
      </c>
      <c r="N9" s="72" t="s">
        <v>6731</v>
      </c>
      <c r="O9" s="72">
        <v>2</v>
      </c>
      <c r="P9" s="72">
        <v>0</v>
      </c>
    </row>
    <row r="10" spans="1:17">
      <c r="A10" s="75">
        <v>8</v>
      </c>
      <c r="B10" s="72" t="s">
        <v>2969</v>
      </c>
      <c r="D10" s="72" t="s">
        <v>8990</v>
      </c>
      <c r="E10" s="72">
        <v>12</v>
      </c>
      <c r="G10" s="30"/>
      <c r="J10" s="72" t="s">
        <v>9925</v>
      </c>
      <c r="K10" s="72" t="s">
        <v>9926</v>
      </c>
      <c r="L10" s="72" t="s">
        <v>9915</v>
      </c>
      <c r="M10" s="72" t="s">
        <v>9407</v>
      </c>
      <c r="N10" s="72" t="s">
        <v>7368</v>
      </c>
      <c r="O10" s="72">
        <v>12</v>
      </c>
      <c r="P10" s="72">
        <v>0</v>
      </c>
    </row>
    <row r="11" spans="1:17">
      <c r="A11" s="75">
        <v>9</v>
      </c>
      <c r="B11" s="72" t="s">
        <v>2971</v>
      </c>
      <c r="D11" s="72" t="s">
        <v>8990</v>
      </c>
      <c r="E11" s="72">
        <v>12</v>
      </c>
      <c r="I11" s="7"/>
      <c r="J11" s="72" t="s">
        <v>9925</v>
      </c>
      <c r="K11" s="72" t="s">
        <v>9926</v>
      </c>
      <c r="L11" s="72" t="s">
        <v>9916</v>
      </c>
      <c r="M11" s="72" t="s">
        <v>9409</v>
      </c>
      <c r="N11" s="72" t="s">
        <v>7368</v>
      </c>
      <c r="O11" s="72">
        <v>12</v>
      </c>
      <c r="P11" s="72">
        <v>0</v>
      </c>
    </row>
    <row r="12" spans="1:17">
      <c r="A12" s="75">
        <v>10</v>
      </c>
      <c r="B12" s="72" t="s">
        <v>2973</v>
      </c>
      <c r="D12" s="72" t="s">
        <v>8990</v>
      </c>
      <c r="E12" s="72">
        <v>10</v>
      </c>
      <c r="I12" s="7"/>
      <c r="J12" s="72" t="s">
        <v>9925</v>
      </c>
      <c r="K12" s="72" t="s">
        <v>9926</v>
      </c>
      <c r="L12" s="72" t="s">
        <v>9917</v>
      </c>
      <c r="M12" s="72" t="s">
        <v>9419</v>
      </c>
      <c r="N12" s="72" t="s">
        <v>7368</v>
      </c>
      <c r="O12" s="72">
        <v>10</v>
      </c>
      <c r="P12" s="72">
        <v>0</v>
      </c>
    </row>
    <row r="13" spans="1:17">
      <c r="A13" s="72">
        <v>11</v>
      </c>
      <c r="B13" s="72" t="s">
        <v>9020</v>
      </c>
      <c r="D13" s="72" t="s">
        <v>8990</v>
      </c>
      <c r="E13" s="72">
        <v>10</v>
      </c>
      <c r="J13" s="72" t="s">
        <v>9925</v>
      </c>
      <c r="K13" s="72" t="s">
        <v>9926</v>
      </c>
      <c r="L13" s="72" t="s">
        <v>9918</v>
      </c>
      <c r="M13" s="72" t="s">
        <v>9421</v>
      </c>
      <c r="N13" s="72" t="s">
        <v>7368</v>
      </c>
      <c r="O13" s="72">
        <v>10</v>
      </c>
      <c r="P13" s="72">
        <v>0</v>
      </c>
    </row>
    <row r="14" spans="1:17">
      <c r="A14" s="72">
        <v>12</v>
      </c>
      <c r="B14" s="72" t="s">
        <v>2975</v>
      </c>
      <c r="D14" s="72" t="s">
        <v>6731</v>
      </c>
      <c r="E14" s="72">
        <v>8</v>
      </c>
      <c r="J14" s="72" t="s">
        <v>9925</v>
      </c>
      <c r="K14" s="72" t="s">
        <v>9926</v>
      </c>
      <c r="L14" s="72" t="s">
        <v>9919</v>
      </c>
      <c r="M14" s="72" t="s">
        <v>9423</v>
      </c>
      <c r="N14" s="72" t="s">
        <v>7367</v>
      </c>
      <c r="O14" s="72">
        <v>8</v>
      </c>
      <c r="P14" s="72">
        <v>0</v>
      </c>
    </row>
    <row r="15" spans="1:17">
      <c r="A15" s="72">
        <v>13</v>
      </c>
      <c r="B15" s="72" t="s">
        <v>9021</v>
      </c>
      <c r="D15" s="72" t="s">
        <v>8990</v>
      </c>
      <c r="E15" s="72">
        <v>10</v>
      </c>
      <c r="J15" s="72" t="s">
        <v>9925</v>
      </c>
      <c r="K15" s="72" t="s">
        <v>9926</v>
      </c>
      <c r="L15" s="72" t="s">
        <v>9920</v>
      </c>
      <c r="M15" s="72" t="s">
        <v>9921</v>
      </c>
      <c r="N15" s="72" t="s">
        <v>7368</v>
      </c>
      <c r="O15" s="72">
        <v>10</v>
      </c>
      <c r="P15" s="72">
        <v>0</v>
      </c>
    </row>
    <row r="16" spans="1:17">
      <c r="A16" s="72">
        <v>14</v>
      </c>
      <c r="B16" s="72" t="s">
        <v>2989</v>
      </c>
      <c r="D16" s="72" t="s">
        <v>8990</v>
      </c>
      <c r="E16" s="72">
        <v>2</v>
      </c>
      <c r="J16" s="72" t="s">
        <v>9925</v>
      </c>
      <c r="K16" s="72" t="s">
        <v>9926</v>
      </c>
      <c r="L16" s="72" t="s">
        <v>9922</v>
      </c>
      <c r="M16" s="72" t="s">
        <v>9427</v>
      </c>
      <c r="N16" s="72" t="s">
        <v>7368</v>
      </c>
      <c r="O16" s="72">
        <v>2</v>
      </c>
      <c r="P16" s="72">
        <v>0</v>
      </c>
    </row>
    <row r="17" spans="1:16">
      <c r="A17" s="72">
        <v>15</v>
      </c>
      <c r="B17" s="72" t="s">
        <v>2966</v>
      </c>
      <c r="D17" s="72" t="s">
        <v>6731</v>
      </c>
      <c r="E17" s="72">
        <v>6</v>
      </c>
      <c r="J17" s="72" t="s">
        <v>9925</v>
      </c>
      <c r="K17" s="72" t="s">
        <v>9926</v>
      </c>
      <c r="L17" s="72" t="s">
        <v>9923</v>
      </c>
      <c r="M17" s="72" t="s">
        <v>9429</v>
      </c>
      <c r="N17" s="72" t="s">
        <v>7368</v>
      </c>
      <c r="O17" s="72">
        <v>6</v>
      </c>
      <c r="P17" s="72">
        <v>0</v>
      </c>
    </row>
    <row r="18" spans="1:16">
      <c r="A18" s="72">
        <v>16</v>
      </c>
      <c r="B18" s="72" t="s">
        <v>2968</v>
      </c>
      <c r="D18" s="72" t="s">
        <v>6731</v>
      </c>
      <c r="E18" s="72">
        <v>6</v>
      </c>
      <c r="J18" s="72" t="s">
        <v>9925</v>
      </c>
      <c r="K18" s="72" t="s">
        <v>9926</v>
      </c>
      <c r="L18" s="72" t="s">
        <v>9924</v>
      </c>
      <c r="M18" s="72" t="s">
        <v>9431</v>
      </c>
      <c r="N18" s="72" t="s">
        <v>7368</v>
      </c>
      <c r="O18" s="72">
        <v>6</v>
      </c>
      <c r="P18" s="72">
        <v>0</v>
      </c>
    </row>
    <row r="19" spans="1:16">
      <c r="A19" s="72">
        <v>17</v>
      </c>
      <c r="B19" s="72" t="s">
        <v>8983</v>
      </c>
      <c r="D19" s="72" t="s">
        <v>6731</v>
      </c>
      <c r="E19" s="72">
        <v>8</v>
      </c>
      <c r="J19" s="72" t="s">
        <v>9925</v>
      </c>
      <c r="K19" s="72" t="s">
        <v>9926</v>
      </c>
      <c r="L19" s="72" t="s">
        <v>9815</v>
      </c>
      <c r="M19" s="72" t="s">
        <v>9830</v>
      </c>
      <c r="N19" s="72" t="s">
        <v>7367</v>
      </c>
      <c r="O19" s="72">
        <v>8</v>
      </c>
      <c r="P19" s="72">
        <v>0</v>
      </c>
    </row>
    <row r="20" spans="1:16">
      <c r="A20" s="72">
        <v>18</v>
      </c>
      <c r="B20" s="72" t="s">
        <v>8984</v>
      </c>
      <c r="D20" s="72" t="s">
        <v>6731</v>
      </c>
      <c r="E20" s="72">
        <v>10</v>
      </c>
    </row>
    <row r="21" spans="1:16">
      <c r="A21" s="72">
        <v>19</v>
      </c>
      <c r="B21" s="72" t="s">
        <v>8985</v>
      </c>
      <c r="D21" s="72" t="s">
        <v>8986</v>
      </c>
      <c r="E21" s="72">
        <v>7</v>
      </c>
    </row>
  </sheetData>
  <mergeCells count="1">
    <mergeCell ref="A1:B1"/>
  </mergeCells>
  <phoneticPr fontId="2" type="noConversion"/>
  <conditionalFormatting sqref="C1">
    <cfRule type="duplicateValues" dxfId="42" priority="1"/>
  </conditionalFormatting>
  <hyperlinks>
    <hyperlink ref="F1" location="AS400清單!A1" display="回首頁" xr:uid="{C78D69D8-07B8-4B8E-AE2A-CA921D5CCE8F}"/>
  </hyperlinks>
  <pageMargins left="0.7" right="0.7" top="0.75" bottom="0.75" header="0.3" footer="0.3"/>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F6814-49A0-4E68-90E0-048DC0AE728D}">
  <sheetPr codeName="工作表315"/>
  <dimension ref="A1:Q37"/>
  <sheetViews>
    <sheetView topLeftCell="C16" workbookViewId="0">
      <selection activeCell="C32" sqref="C32"/>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9022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G3" s="72" t="s">
        <v>6620</v>
      </c>
      <c r="H3" s="72" t="s">
        <v>9927</v>
      </c>
      <c r="J3" s="72" t="s">
        <v>9970</v>
      </c>
      <c r="K3" s="72" t="s">
        <v>9971</v>
      </c>
      <c r="L3" s="72" t="s">
        <v>9811</v>
      </c>
      <c r="M3" s="72" t="s">
        <v>9064</v>
      </c>
      <c r="N3" s="72" t="s">
        <v>6731</v>
      </c>
      <c r="O3" s="72">
        <v>1</v>
      </c>
      <c r="P3" s="72">
        <v>0</v>
      </c>
    </row>
    <row r="4" spans="1:17">
      <c r="A4" s="75">
        <v>2</v>
      </c>
      <c r="B4" s="72" t="s">
        <v>8973</v>
      </c>
      <c r="D4" s="72" t="s">
        <v>8972</v>
      </c>
      <c r="J4" s="72" t="s">
        <v>9970</v>
      </c>
      <c r="K4" s="72" t="s">
        <v>9971</v>
      </c>
      <c r="L4" s="72" t="s">
        <v>9812</v>
      </c>
      <c r="M4" s="72" t="s">
        <v>9065</v>
      </c>
      <c r="N4" s="72" t="s">
        <v>6742</v>
      </c>
      <c r="O4" s="72">
        <v>3</v>
      </c>
      <c r="P4" s="72">
        <v>0</v>
      </c>
      <c r="Q4" s="72" t="s">
        <v>9813</v>
      </c>
    </row>
    <row r="5" spans="1:17">
      <c r="A5" s="75">
        <v>3</v>
      </c>
      <c r="B5" s="72" t="s">
        <v>8974</v>
      </c>
      <c r="D5" s="72" t="s">
        <v>6731</v>
      </c>
      <c r="I5" s="7"/>
      <c r="J5" s="72" t="s">
        <v>9970</v>
      </c>
      <c r="K5" s="72" t="s">
        <v>9971</v>
      </c>
      <c r="L5" s="72" t="s">
        <v>8521</v>
      </c>
      <c r="M5" s="72" t="s">
        <v>8910</v>
      </c>
      <c r="N5" s="72" t="s">
        <v>6731</v>
      </c>
      <c r="O5" s="72">
        <v>10</v>
      </c>
      <c r="P5" s="72">
        <v>0</v>
      </c>
      <c r="Q5" s="72" t="s">
        <v>9847</v>
      </c>
    </row>
    <row r="6" spans="1:17">
      <c r="A6" s="75">
        <v>4</v>
      </c>
      <c r="B6" s="72" t="s">
        <v>8911</v>
      </c>
      <c r="D6" s="72" t="s">
        <v>6731</v>
      </c>
      <c r="J6" s="72" t="s">
        <v>9970</v>
      </c>
      <c r="K6" s="72" t="s">
        <v>9971</v>
      </c>
      <c r="L6" s="72" t="s">
        <v>9818</v>
      </c>
      <c r="M6" s="72" t="s">
        <v>4609</v>
      </c>
      <c r="N6" s="72" t="s">
        <v>7402</v>
      </c>
      <c r="O6" s="72">
        <v>8</v>
      </c>
      <c r="P6" s="72">
        <v>0</v>
      </c>
    </row>
    <row r="7" spans="1:17" ht="194.4">
      <c r="A7" s="75">
        <v>5</v>
      </c>
      <c r="B7" s="72" t="s">
        <v>9023</v>
      </c>
      <c r="D7" s="72" t="s">
        <v>8972</v>
      </c>
      <c r="G7" s="30" t="s">
        <v>10599</v>
      </c>
      <c r="H7" s="30" t="s">
        <v>10598</v>
      </c>
      <c r="I7" s="30"/>
      <c r="J7" s="72" t="s">
        <v>9970</v>
      </c>
      <c r="K7" s="72" t="s">
        <v>9971</v>
      </c>
      <c r="L7" s="72" t="s">
        <v>9928</v>
      </c>
      <c r="M7" s="72" t="s">
        <v>9929</v>
      </c>
      <c r="N7" s="72" t="s">
        <v>6731</v>
      </c>
      <c r="O7" s="72">
        <v>2</v>
      </c>
      <c r="P7" s="72">
        <v>0</v>
      </c>
      <c r="Q7" s="72" t="s">
        <v>9930</v>
      </c>
    </row>
    <row r="8" spans="1:17">
      <c r="A8" s="75">
        <v>6</v>
      </c>
      <c r="B8" s="72" t="s">
        <v>9024</v>
      </c>
      <c r="D8" s="72" t="s">
        <v>8990</v>
      </c>
      <c r="I8" s="72" t="s">
        <v>9972</v>
      </c>
      <c r="J8" s="72" t="s">
        <v>9970</v>
      </c>
      <c r="K8" s="72" t="s">
        <v>9971</v>
      </c>
      <c r="L8" s="72" t="s">
        <v>9931</v>
      </c>
      <c r="M8" s="72" t="s">
        <v>9932</v>
      </c>
      <c r="N8" s="72" t="s">
        <v>7368</v>
      </c>
      <c r="O8" s="72">
        <v>9</v>
      </c>
      <c r="P8" s="72">
        <v>0</v>
      </c>
    </row>
    <row r="9" spans="1:17">
      <c r="A9" s="75">
        <v>7</v>
      </c>
      <c r="B9" s="72" t="s">
        <v>9025</v>
      </c>
      <c r="D9" s="72" t="s">
        <v>8990</v>
      </c>
      <c r="I9" s="72" t="s">
        <v>9973</v>
      </c>
      <c r="J9" s="72" t="s">
        <v>9970</v>
      </c>
      <c r="K9" s="72" t="s">
        <v>9971</v>
      </c>
      <c r="L9" s="72" t="s">
        <v>9933</v>
      </c>
      <c r="M9" s="72" t="s">
        <v>9066</v>
      </c>
      <c r="N9" s="72" t="s">
        <v>7368</v>
      </c>
      <c r="O9" s="72">
        <v>3</v>
      </c>
      <c r="P9" s="72">
        <v>0</v>
      </c>
    </row>
    <row r="10" spans="1:17">
      <c r="A10" s="75">
        <v>8</v>
      </c>
      <c r="B10" s="72" t="s">
        <v>3168</v>
      </c>
      <c r="D10" s="72" t="s">
        <v>8990</v>
      </c>
      <c r="G10" s="30"/>
      <c r="I10" s="72" t="s">
        <v>9974</v>
      </c>
      <c r="J10" s="72" t="s">
        <v>9970</v>
      </c>
      <c r="K10" s="72" t="s">
        <v>9971</v>
      </c>
      <c r="L10" s="72" t="s">
        <v>9934</v>
      </c>
      <c r="M10" s="72" t="s">
        <v>2836</v>
      </c>
      <c r="N10" s="72" t="s">
        <v>7368</v>
      </c>
      <c r="O10" s="72">
        <v>5</v>
      </c>
      <c r="P10" s="72">
        <v>2</v>
      </c>
    </row>
    <row r="11" spans="1:17">
      <c r="A11" s="75">
        <v>9</v>
      </c>
      <c r="B11" s="72" t="s">
        <v>9026</v>
      </c>
      <c r="D11" s="72" t="s">
        <v>8990</v>
      </c>
      <c r="I11" s="7" t="s">
        <v>9975</v>
      </c>
      <c r="J11" s="72" t="s">
        <v>9970</v>
      </c>
      <c r="K11" s="72" t="s">
        <v>9971</v>
      </c>
      <c r="L11" s="72" t="s">
        <v>9935</v>
      </c>
      <c r="M11" s="72" t="s">
        <v>9936</v>
      </c>
      <c r="N11" s="72" t="s">
        <v>7368</v>
      </c>
      <c r="O11" s="72">
        <v>9</v>
      </c>
      <c r="P11" s="72">
        <v>0</v>
      </c>
    </row>
    <row r="12" spans="1:17">
      <c r="A12" s="75">
        <v>10</v>
      </c>
      <c r="B12" s="72" t="s">
        <v>9027</v>
      </c>
      <c r="D12" s="72" t="s">
        <v>8990</v>
      </c>
      <c r="I12" s="7" t="s">
        <v>9976</v>
      </c>
      <c r="J12" s="72" t="s">
        <v>9970</v>
      </c>
      <c r="K12" s="72" t="s">
        <v>9971</v>
      </c>
      <c r="L12" s="72" t="s">
        <v>9937</v>
      </c>
      <c r="M12" s="72" t="s">
        <v>9938</v>
      </c>
      <c r="N12" s="72" t="s">
        <v>7368</v>
      </c>
      <c r="O12" s="72">
        <v>9</v>
      </c>
      <c r="P12" s="72">
        <v>0</v>
      </c>
    </row>
    <row r="13" spans="1:17">
      <c r="A13" s="72">
        <v>11</v>
      </c>
      <c r="B13" s="72" t="s">
        <v>9028</v>
      </c>
      <c r="D13" s="72" t="s">
        <v>8972</v>
      </c>
      <c r="J13" s="72" t="s">
        <v>9970</v>
      </c>
      <c r="K13" s="72" t="s">
        <v>9971</v>
      </c>
      <c r="L13" s="72" t="s">
        <v>9939</v>
      </c>
      <c r="M13" s="72" t="s">
        <v>9940</v>
      </c>
      <c r="N13" s="72" t="s">
        <v>7368</v>
      </c>
      <c r="O13" s="72">
        <v>4</v>
      </c>
      <c r="P13" s="72">
        <v>0</v>
      </c>
    </row>
    <row r="14" spans="1:17">
      <c r="A14" s="72">
        <v>12</v>
      </c>
      <c r="B14" s="72" t="s">
        <v>9029</v>
      </c>
      <c r="D14" s="72" t="s">
        <v>8990</v>
      </c>
      <c r="I14" s="72" t="s">
        <v>9977</v>
      </c>
      <c r="J14" s="72" t="s">
        <v>9970</v>
      </c>
      <c r="K14" s="72" t="s">
        <v>9971</v>
      </c>
      <c r="L14" s="72" t="s">
        <v>9941</v>
      </c>
      <c r="M14" s="72" t="s">
        <v>9942</v>
      </c>
      <c r="N14" s="72" t="s">
        <v>7368</v>
      </c>
      <c r="O14" s="72">
        <v>9</v>
      </c>
      <c r="P14" s="72">
        <v>0</v>
      </c>
    </row>
    <row r="15" spans="1:17">
      <c r="A15" s="72">
        <v>13</v>
      </c>
      <c r="B15" s="72" t="s">
        <v>9030</v>
      </c>
      <c r="D15" s="72" t="s">
        <v>8972</v>
      </c>
      <c r="J15" s="72" t="s">
        <v>9970</v>
      </c>
      <c r="K15" s="72" t="s">
        <v>9971</v>
      </c>
      <c r="L15" s="72" t="s">
        <v>9943</v>
      </c>
      <c r="M15" s="72" t="s">
        <v>9944</v>
      </c>
      <c r="N15" s="72" t="s">
        <v>7368</v>
      </c>
      <c r="O15" s="72">
        <v>4</v>
      </c>
      <c r="P15" s="72">
        <v>0</v>
      </c>
    </row>
    <row r="16" spans="1:17">
      <c r="A16" s="72">
        <v>14</v>
      </c>
      <c r="B16" s="72" t="s">
        <v>9031</v>
      </c>
      <c r="D16" s="72" t="s">
        <v>8990</v>
      </c>
      <c r="I16" s="72" t="s">
        <v>9978</v>
      </c>
      <c r="J16" s="72" t="s">
        <v>9970</v>
      </c>
      <c r="K16" s="72" t="s">
        <v>9971</v>
      </c>
      <c r="L16" s="72" t="s">
        <v>9945</v>
      </c>
      <c r="M16" s="72" t="s">
        <v>9946</v>
      </c>
      <c r="N16" s="72" t="s">
        <v>7368</v>
      </c>
      <c r="O16" s="72">
        <v>9</v>
      </c>
      <c r="P16" s="72">
        <v>0</v>
      </c>
    </row>
    <row r="17" spans="1:16">
      <c r="A17" s="72">
        <v>15</v>
      </c>
      <c r="B17" s="72" t="s">
        <v>9032</v>
      </c>
      <c r="D17" s="72" t="s">
        <v>8990</v>
      </c>
      <c r="I17" s="72" t="s">
        <v>9979</v>
      </c>
      <c r="J17" s="72" t="s">
        <v>9970</v>
      </c>
      <c r="K17" s="72" t="s">
        <v>9971</v>
      </c>
      <c r="L17" s="72" t="s">
        <v>9947</v>
      </c>
      <c r="M17" s="72" t="s">
        <v>9948</v>
      </c>
      <c r="N17" s="72" t="s">
        <v>7368</v>
      </c>
      <c r="O17" s="72">
        <v>9</v>
      </c>
      <c r="P17" s="72">
        <v>0</v>
      </c>
    </row>
    <row r="18" spans="1:16">
      <c r="A18" s="72">
        <v>16</v>
      </c>
      <c r="B18" s="72" t="s">
        <v>9033</v>
      </c>
      <c r="C18" s="72" t="s">
        <v>9034</v>
      </c>
      <c r="D18" s="72" t="s">
        <v>6731</v>
      </c>
      <c r="J18" s="72" t="s">
        <v>9970</v>
      </c>
      <c r="K18" s="72" t="s">
        <v>9971</v>
      </c>
      <c r="L18" s="72" t="s">
        <v>9949</v>
      </c>
      <c r="M18" s="72" t="s">
        <v>9034</v>
      </c>
      <c r="N18" s="72" t="s">
        <v>6742</v>
      </c>
      <c r="O18" s="72">
        <v>40</v>
      </c>
      <c r="P18" s="72">
        <v>0</v>
      </c>
    </row>
    <row r="19" spans="1:16">
      <c r="A19" s="72">
        <v>17</v>
      </c>
      <c r="B19" s="72" t="s">
        <v>9035</v>
      </c>
      <c r="D19" s="72" t="s">
        <v>8972</v>
      </c>
      <c r="J19" s="72" t="s">
        <v>9970</v>
      </c>
      <c r="K19" s="72" t="s">
        <v>9971</v>
      </c>
      <c r="L19" s="72" t="s">
        <v>9950</v>
      </c>
      <c r="M19" s="72" t="s">
        <v>9951</v>
      </c>
      <c r="N19" s="72" t="s">
        <v>6731</v>
      </c>
      <c r="O19" s="72">
        <v>8</v>
      </c>
      <c r="P19" s="72">
        <v>0</v>
      </c>
    </row>
    <row r="20" spans="1:16">
      <c r="A20" s="72">
        <v>18</v>
      </c>
      <c r="B20" s="72" t="s">
        <v>9036</v>
      </c>
      <c r="D20" s="72" t="s">
        <v>8990</v>
      </c>
      <c r="I20" s="72" t="s">
        <v>9980</v>
      </c>
      <c r="J20" s="72" t="s">
        <v>9970</v>
      </c>
      <c r="K20" s="72" t="s">
        <v>9971</v>
      </c>
      <c r="L20" s="72" t="s">
        <v>9952</v>
      </c>
      <c r="M20" s="72" t="s">
        <v>9953</v>
      </c>
      <c r="N20" s="72" t="s">
        <v>7368</v>
      </c>
      <c r="O20" s="72">
        <v>2</v>
      </c>
      <c r="P20" s="72">
        <v>0</v>
      </c>
    </row>
    <row r="21" spans="1:16">
      <c r="A21" s="72">
        <v>19</v>
      </c>
      <c r="B21" s="72" t="s">
        <v>9037</v>
      </c>
      <c r="D21" s="72" t="s">
        <v>8990</v>
      </c>
      <c r="I21" s="72" t="s">
        <v>9981</v>
      </c>
      <c r="J21" s="72" t="s">
        <v>9970</v>
      </c>
      <c r="K21" s="72" t="s">
        <v>9971</v>
      </c>
      <c r="L21" s="72" t="s">
        <v>9954</v>
      </c>
      <c r="M21" s="72" t="s">
        <v>9955</v>
      </c>
      <c r="N21" s="72" t="s">
        <v>7368</v>
      </c>
      <c r="O21" s="72">
        <v>2</v>
      </c>
      <c r="P21" s="72">
        <v>0</v>
      </c>
    </row>
    <row r="22" spans="1:16">
      <c r="A22" s="72">
        <v>20</v>
      </c>
      <c r="B22" s="72" t="s">
        <v>9038</v>
      </c>
      <c r="D22" s="72" t="s">
        <v>8990</v>
      </c>
      <c r="I22" s="72" t="s">
        <v>9982</v>
      </c>
      <c r="J22" s="72" t="s">
        <v>9970</v>
      </c>
      <c r="K22" s="72" t="s">
        <v>9971</v>
      </c>
      <c r="L22" s="72" t="s">
        <v>9956</v>
      </c>
      <c r="M22" s="72" t="s">
        <v>9957</v>
      </c>
      <c r="N22" s="72" t="s">
        <v>7368</v>
      </c>
      <c r="O22" s="72">
        <v>2</v>
      </c>
      <c r="P22" s="72">
        <v>0</v>
      </c>
    </row>
    <row r="23" spans="1:16">
      <c r="A23" s="72">
        <v>21</v>
      </c>
      <c r="B23" s="72" t="s">
        <v>9039</v>
      </c>
      <c r="D23" s="72" t="s">
        <v>8990</v>
      </c>
      <c r="I23" s="72" t="s">
        <v>9983</v>
      </c>
      <c r="J23" s="72" t="s">
        <v>9970</v>
      </c>
      <c r="K23" s="72" t="s">
        <v>9971</v>
      </c>
      <c r="L23" s="72" t="s">
        <v>9958</v>
      </c>
      <c r="M23" s="72" t="s">
        <v>9959</v>
      </c>
      <c r="N23" s="72" t="s">
        <v>7368</v>
      </c>
      <c r="O23" s="72">
        <v>2</v>
      </c>
      <c r="P23" s="72">
        <v>0</v>
      </c>
    </row>
    <row r="24" spans="1:16">
      <c r="A24" s="72">
        <v>22</v>
      </c>
      <c r="B24" s="72" t="s">
        <v>9040</v>
      </c>
      <c r="D24" s="72" t="s">
        <v>8990</v>
      </c>
      <c r="I24" s="72" t="s">
        <v>9984</v>
      </c>
      <c r="J24" s="72" t="s">
        <v>9970</v>
      </c>
      <c r="K24" s="72" t="s">
        <v>9971</v>
      </c>
      <c r="L24" s="72" t="s">
        <v>9960</v>
      </c>
      <c r="M24" s="72" t="s">
        <v>9961</v>
      </c>
      <c r="N24" s="72" t="s">
        <v>7368</v>
      </c>
      <c r="O24" s="72">
        <v>5</v>
      </c>
      <c r="P24" s="72">
        <v>1</v>
      </c>
    </row>
    <row r="25" spans="1:16">
      <c r="A25" s="72">
        <v>23</v>
      </c>
      <c r="B25" s="72" t="s">
        <v>9041</v>
      </c>
      <c r="D25" s="72" t="s">
        <v>8990</v>
      </c>
      <c r="I25" s="72" t="s">
        <v>9985</v>
      </c>
      <c r="J25" s="72" t="s">
        <v>9970</v>
      </c>
      <c r="K25" s="72" t="s">
        <v>9971</v>
      </c>
      <c r="L25" s="72" t="s">
        <v>9962</v>
      </c>
      <c r="M25" s="72" t="s">
        <v>9963</v>
      </c>
      <c r="N25" s="72" t="s">
        <v>7368</v>
      </c>
      <c r="O25" s="72">
        <v>2</v>
      </c>
      <c r="P25" s="72">
        <v>0</v>
      </c>
    </row>
    <row r="26" spans="1:16">
      <c r="A26" s="72">
        <v>24</v>
      </c>
      <c r="B26" s="72" t="s">
        <v>9042</v>
      </c>
      <c r="D26" s="72" t="s">
        <v>8990</v>
      </c>
      <c r="I26" s="72" t="s">
        <v>9986</v>
      </c>
      <c r="J26" s="72" t="s">
        <v>9970</v>
      </c>
      <c r="K26" s="72" t="s">
        <v>9971</v>
      </c>
      <c r="L26" s="72" t="s">
        <v>9964</v>
      </c>
      <c r="M26" s="72" t="s">
        <v>9965</v>
      </c>
      <c r="N26" s="72" t="s">
        <v>7368</v>
      </c>
      <c r="O26" s="72">
        <v>5</v>
      </c>
      <c r="P26" s="72">
        <v>1</v>
      </c>
    </row>
    <row r="27" spans="1:16">
      <c r="A27" s="72">
        <v>25</v>
      </c>
      <c r="B27" s="72" t="s">
        <v>9043</v>
      </c>
      <c r="D27" s="72" t="s">
        <v>8990</v>
      </c>
      <c r="I27" s="72" t="s">
        <v>9987</v>
      </c>
      <c r="J27" s="72" t="s">
        <v>9970</v>
      </c>
      <c r="K27" s="72" t="s">
        <v>9971</v>
      </c>
      <c r="L27" s="72" t="s">
        <v>9966</v>
      </c>
      <c r="M27" s="72" t="s">
        <v>9967</v>
      </c>
      <c r="N27" s="72" t="s">
        <v>7368</v>
      </c>
      <c r="O27" s="72">
        <v>2</v>
      </c>
      <c r="P27" s="72">
        <v>0</v>
      </c>
    </row>
    <row r="28" spans="1:16">
      <c r="A28" s="72">
        <v>26</v>
      </c>
      <c r="B28" s="72" t="s">
        <v>9044</v>
      </c>
      <c r="D28" s="72" t="s">
        <v>8990</v>
      </c>
      <c r="I28" s="72" t="s">
        <v>9988</v>
      </c>
      <c r="J28" s="72" t="s">
        <v>9970</v>
      </c>
      <c r="K28" s="72" t="s">
        <v>9971</v>
      </c>
      <c r="L28" s="72" t="s">
        <v>9968</v>
      </c>
      <c r="M28" s="72" t="s">
        <v>9969</v>
      </c>
      <c r="N28" s="72" t="s">
        <v>7368</v>
      </c>
      <c r="O28" s="72">
        <v>5</v>
      </c>
      <c r="P28" s="72">
        <v>1</v>
      </c>
    </row>
    <row r="29" spans="1:16">
      <c r="A29" s="72">
        <v>27</v>
      </c>
      <c r="B29" s="72" t="s">
        <v>8983</v>
      </c>
      <c r="D29" s="72" t="s">
        <v>6731</v>
      </c>
      <c r="J29" s="72" t="s">
        <v>9970</v>
      </c>
      <c r="K29" s="72" t="s">
        <v>9971</v>
      </c>
      <c r="L29" s="72" t="s">
        <v>9815</v>
      </c>
      <c r="M29" s="72" t="s">
        <v>9830</v>
      </c>
      <c r="N29" s="72" t="s">
        <v>7367</v>
      </c>
      <c r="O29" s="72">
        <v>8</v>
      </c>
      <c r="P29" s="72">
        <v>0</v>
      </c>
    </row>
    <row r="30" spans="1:16">
      <c r="A30" s="72">
        <v>28</v>
      </c>
      <c r="B30" s="72" t="s">
        <v>8984</v>
      </c>
      <c r="D30" s="72" t="s">
        <v>6731</v>
      </c>
      <c r="E30" s="72">
        <v>10</v>
      </c>
    </row>
    <row r="31" spans="1:16">
      <c r="A31" s="72">
        <v>29</v>
      </c>
      <c r="B31" s="72" t="s">
        <v>8985</v>
      </c>
      <c r="D31" s="72" t="s">
        <v>8986</v>
      </c>
      <c r="E31" s="72">
        <v>7</v>
      </c>
    </row>
    <row r="32" spans="1:16" ht="48.6">
      <c r="A32" s="72">
        <v>30</v>
      </c>
      <c r="B32" s="72" t="s">
        <v>9045</v>
      </c>
      <c r="C32" s="72" t="s">
        <v>9046</v>
      </c>
      <c r="D32" s="72" t="s">
        <v>8972</v>
      </c>
      <c r="H32" s="30" t="s">
        <v>10603</v>
      </c>
      <c r="J32" s="72" t="s">
        <v>9970</v>
      </c>
      <c r="K32" s="72" t="s">
        <v>9971</v>
      </c>
      <c r="L32" s="72" t="s">
        <v>10023</v>
      </c>
      <c r="M32" s="72" t="s">
        <v>9046</v>
      </c>
      <c r="N32" s="72" t="s">
        <v>6731</v>
      </c>
      <c r="O32" s="72">
        <v>1</v>
      </c>
      <c r="P32" s="72">
        <v>0</v>
      </c>
    </row>
    <row r="33" spans="1:16">
      <c r="A33" s="72">
        <v>31</v>
      </c>
      <c r="B33" s="72" t="s">
        <v>9047</v>
      </c>
      <c r="C33" s="72" t="s">
        <v>9048</v>
      </c>
      <c r="D33" s="72" t="s">
        <v>8990</v>
      </c>
      <c r="I33" s="72" t="s">
        <v>9989</v>
      </c>
      <c r="J33" s="72" t="s">
        <v>9970</v>
      </c>
      <c r="K33" s="72" t="s">
        <v>9971</v>
      </c>
      <c r="L33" s="72" t="s">
        <v>9994</v>
      </c>
      <c r="M33" s="72" t="s">
        <v>9048</v>
      </c>
      <c r="N33" s="72" t="s">
        <v>7368</v>
      </c>
      <c r="O33" s="72">
        <v>9</v>
      </c>
      <c r="P33" s="72">
        <v>0</v>
      </c>
    </row>
    <row r="34" spans="1:16">
      <c r="A34" s="72">
        <v>32</v>
      </c>
      <c r="B34" s="72" t="s">
        <v>9049</v>
      </c>
      <c r="C34" s="72" t="s">
        <v>9050</v>
      </c>
      <c r="D34" s="72" t="s">
        <v>8990</v>
      </c>
      <c r="I34" s="72" t="s">
        <v>9990</v>
      </c>
      <c r="J34" s="72" t="s">
        <v>9970</v>
      </c>
      <c r="K34" s="72" t="s">
        <v>9971</v>
      </c>
      <c r="L34" s="72" t="s">
        <v>9995</v>
      </c>
      <c r="M34" s="72" t="s">
        <v>9996</v>
      </c>
      <c r="N34" s="72" t="s">
        <v>7368</v>
      </c>
      <c r="O34" s="72">
        <v>3</v>
      </c>
      <c r="P34" s="72">
        <v>0</v>
      </c>
    </row>
    <row r="35" spans="1:16">
      <c r="A35" s="72">
        <v>33</v>
      </c>
      <c r="B35" s="72" t="s">
        <v>9051</v>
      </c>
      <c r="C35" s="72" t="s">
        <v>9052</v>
      </c>
      <c r="D35" s="72" t="s">
        <v>8990</v>
      </c>
      <c r="I35" s="72" t="s">
        <v>9991</v>
      </c>
      <c r="J35" s="72" t="s">
        <v>9970</v>
      </c>
      <c r="K35" s="72" t="s">
        <v>9971</v>
      </c>
      <c r="L35" s="72" t="s">
        <v>9997</v>
      </c>
      <c r="M35" s="72" t="s">
        <v>9052</v>
      </c>
      <c r="N35" s="72" t="s">
        <v>7368</v>
      </c>
      <c r="O35" s="72">
        <v>5</v>
      </c>
      <c r="P35" s="72">
        <v>2</v>
      </c>
    </row>
    <row r="36" spans="1:16">
      <c r="A36" s="72">
        <v>34</v>
      </c>
      <c r="B36" s="72" t="s">
        <v>9053</v>
      </c>
      <c r="C36" s="72" t="s">
        <v>9054</v>
      </c>
      <c r="D36" s="72" t="s">
        <v>8990</v>
      </c>
      <c r="I36" s="72" t="s">
        <v>9992</v>
      </c>
      <c r="J36" s="72" t="s">
        <v>9970</v>
      </c>
      <c r="K36" s="72" t="s">
        <v>9971</v>
      </c>
      <c r="L36" s="72" t="s">
        <v>9998</v>
      </c>
      <c r="M36" s="72" t="s">
        <v>9054</v>
      </c>
      <c r="N36" s="72" t="s">
        <v>7368</v>
      </c>
      <c r="O36" s="72">
        <v>9</v>
      </c>
      <c r="P36" s="72">
        <v>0</v>
      </c>
    </row>
    <row r="37" spans="1:16">
      <c r="A37" s="72">
        <v>35</v>
      </c>
      <c r="B37" s="72" t="s">
        <v>9055</v>
      </c>
      <c r="C37" s="72" t="s">
        <v>9056</v>
      </c>
      <c r="D37" s="72" t="s">
        <v>8990</v>
      </c>
      <c r="I37" s="72" t="s">
        <v>9993</v>
      </c>
      <c r="J37" s="72" t="s">
        <v>9970</v>
      </c>
      <c r="K37" s="72" t="s">
        <v>9971</v>
      </c>
      <c r="L37" s="72" t="s">
        <v>9999</v>
      </c>
      <c r="M37" s="72" t="s">
        <v>9056</v>
      </c>
      <c r="N37" s="72" t="s">
        <v>7368</v>
      </c>
      <c r="O37" s="72">
        <v>9</v>
      </c>
      <c r="P37" s="72">
        <v>0</v>
      </c>
    </row>
  </sheetData>
  <mergeCells count="1">
    <mergeCell ref="A1:B1"/>
  </mergeCells>
  <phoneticPr fontId="2" type="noConversion"/>
  <conditionalFormatting sqref="C1">
    <cfRule type="duplicateValues" dxfId="41" priority="1"/>
  </conditionalFormatting>
  <hyperlinks>
    <hyperlink ref="F1" location="AS400清單!A1" display="回首頁" xr:uid="{8BA60F57-F26F-43AA-9D2F-09C63955D159}"/>
  </hyperlinks>
  <pageMargins left="0.7" right="0.7" top="0.75" bottom="0.75" header="0.3" footer="0.3"/>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5775-DCFF-446B-9CC2-410577E5A379}">
  <sheetPr codeName="工作表316"/>
  <dimension ref="A1:Q12"/>
  <sheetViews>
    <sheetView workbookViewId="0">
      <selection activeCell="G8" sqref="G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9057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72">
        <v>1</v>
      </c>
      <c r="F3" s="72" t="s">
        <v>6396</v>
      </c>
      <c r="G3" s="72" t="s">
        <v>6620</v>
      </c>
      <c r="H3" s="72" t="s">
        <v>10004</v>
      </c>
      <c r="J3" s="72" t="s">
        <v>10002</v>
      </c>
      <c r="K3" s="72" t="s">
        <v>10003</v>
      </c>
      <c r="L3" s="72" t="s">
        <v>9811</v>
      </c>
      <c r="M3" s="72" t="s">
        <v>9064</v>
      </c>
      <c r="N3" s="72" t="s">
        <v>6731</v>
      </c>
      <c r="O3" s="72">
        <v>1</v>
      </c>
      <c r="P3" s="72">
        <v>0</v>
      </c>
    </row>
    <row r="4" spans="1:17">
      <c r="A4" s="75">
        <v>2</v>
      </c>
      <c r="B4" s="72" t="s">
        <v>8973</v>
      </c>
      <c r="D4" s="72" t="s">
        <v>8972</v>
      </c>
      <c r="E4" s="72">
        <v>3</v>
      </c>
      <c r="F4" s="72" t="s">
        <v>6396</v>
      </c>
      <c r="J4" s="72" t="s">
        <v>10002</v>
      </c>
      <c r="K4" s="72" t="s">
        <v>10003</v>
      </c>
      <c r="L4" s="72" t="s">
        <v>9812</v>
      </c>
      <c r="M4" s="72" t="s">
        <v>9065</v>
      </c>
      <c r="N4" s="72" t="s">
        <v>6742</v>
      </c>
      <c r="O4" s="72">
        <v>3</v>
      </c>
      <c r="P4" s="72">
        <v>0</v>
      </c>
    </row>
    <row r="5" spans="1:17">
      <c r="A5" s="75">
        <v>3</v>
      </c>
      <c r="B5" s="72" t="s">
        <v>8974</v>
      </c>
      <c r="D5" s="72" t="s">
        <v>6731</v>
      </c>
      <c r="E5" s="72">
        <v>10</v>
      </c>
      <c r="F5" s="72" t="s">
        <v>6396</v>
      </c>
      <c r="I5" s="7"/>
      <c r="J5" s="72" t="s">
        <v>10002</v>
      </c>
      <c r="K5" s="72" t="s">
        <v>10003</v>
      </c>
      <c r="L5" s="72" t="s">
        <v>8521</v>
      </c>
      <c r="M5" s="72" t="s">
        <v>8910</v>
      </c>
      <c r="N5" s="72" t="s">
        <v>6731</v>
      </c>
      <c r="O5" s="72">
        <v>10</v>
      </c>
      <c r="P5" s="72">
        <v>0</v>
      </c>
    </row>
    <row r="6" spans="1:17">
      <c r="A6" s="75">
        <v>4</v>
      </c>
      <c r="B6" s="72" t="s">
        <v>8911</v>
      </c>
      <c r="D6" s="72" t="s">
        <v>6731</v>
      </c>
      <c r="E6" s="72">
        <v>8</v>
      </c>
      <c r="F6" s="72" t="s">
        <v>6396</v>
      </c>
      <c r="J6" s="72" t="s">
        <v>10002</v>
      </c>
      <c r="K6" s="72" t="s">
        <v>10003</v>
      </c>
      <c r="L6" s="72" t="s">
        <v>9818</v>
      </c>
      <c r="M6" s="72" t="s">
        <v>4609</v>
      </c>
      <c r="N6" s="72" t="s">
        <v>7402</v>
      </c>
      <c r="O6" s="72">
        <v>8</v>
      </c>
      <c r="P6" s="72">
        <v>0</v>
      </c>
    </row>
    <row r="7" spans="1:17">
      <c r="A7" s="75">
        <v>5</v>
      </c>
      <c r="B7" s="72" t="s">
        <v>8991</v>
      </c>
      <c r="D7" s="72" t="s">
        <v>8972</v>
      </c>
      <c r="E7" s="72">
        <v>3</v>
      </c>
      <c r="F7" s="72" t="s">
        <v>6396</v>
      </c>
      <c r="I7" s="30"/>
      <c r="J7" s="72" t="s">
        <v>10002</v>
      </c>
      <c r="K7" s="72" t="s">
        <v>10003</v>
      </c>
      <c r="L7" s="72" t="s">
        <v>9814</v>
      </c>
      <c r="M7" s="72" t="s">
        <v>9161</v>
      </c>
      <c r="N7" s="72" t="s">
        <v>6742</v>
      </c>
      <c r="O7" s="72">
        <v>3</v>
      </c>
      <c r="P7" s="72">
        <v>0</v>
      </c>
    </row>
    <row r="8" spans="1:17">
      <c r="A8" s="75">
        <v>6</v>
      </c>
      <c r="B8" s="72" t="s">
        <v>9058</v>
      </c>
      <c r="D8" s="72" t="s">
        <v>8972</v>
      </c>
      <c r="E8" s="72">
        <v>1</v>
      </c>
      <c r="F8" s="72" t="s">
        <v>6396</v>
      </c>
      <c r="G8" s="72" t="s">
        <v>10581</v>
      </c>
      <c r="H8" s="72" t="s">
        <v>10581</v>
      </c>
      <c r="J8" s="72" t="s">
        <v>10002</v>
      </c>
      <c r="K8" s="72" t="s">
        <v>10003</v>
      </c>
      <c r="L8" s="72" t="s">
        <v>10000</v>
      </c>
      <c r="M8" s="72" t="s">
        <v>10001</v>
      </c>
      <c r="N8" s="72" t="s">
        <v>6731</v>
      </c>
      <c r="O8" s="72">
        <v>1</v>
      </c>
      <c r="P8" s="72">
        <v>0</v>
      </c>
    </row>
    <row r="9" spans="1:17">
      <c r="A9" s="75">
        <v>7</v>
      </c>
      <c r="B9" s="72" t="s">
        <v>8983</v>
      </c>
      <c r="D9" s="72" t="s">
        <v>6731</v>
      </c>
      <c r="E9" s="72">
        <v>8</v>
      </c>
      <c r="F9" s="72" t="s">
        <v>6396</v>
      </c>
      <c r="J9" s="72" t="s">
        <v>10002</v>
      </c>
      <c r="K9" s="72" t="s">
        <v>10003</v>
      </c>
      <c r="L9" s="72" t="s">
        <v>9815</v>
      </c>
      <c r="M9" s="72" t="s">
        <v>9830</v>
      </c>
      <c r="N9" s="72" t="s">
        <v>7367</v>
      </c>
      <c r="O9" s="72">
        <v>8</v>
      </c>
      <c r="P9" s="72">
        <v>0</v>
      </c>
    </row>
    <row r="10" spans="1:17">
      <c r="A10" s="75">
        <v>8</v>
      </c>
      <c r="B10" s="72" t="s">
        <v>8984</v>
      </c>
      <c r="D10" s="72" t="s">
        <v>6731</v>
      </c>
      <c r="E10" s="72">
        <v>10</v>
      </c>
      <c r="G10" s="30"/>
    </row>
    <row r="11" spans="1:17">
      <c r="A11" s="75">
        <v>9</v>
      </c>
      <c r="B11" s="72" t="s">
        <v>8985</v>
      </c>
      <c r="D11" s="72" t="s">
        <v>8986</v>
      </c>
      <c r="E11" s="72">
        <v>7</v>
      </c>
      <c r="I11" s="7"/>
    </row>
    <row r="12" spans="1:17">
      <c r="A12" s="75"/>
      <c r="I12" s="7"/>
    </row>
  </sheetData>
  <mergeCells count="1">
    <mergeCell ref="A1:B1"/>
  </mergeCells>
  <phoneticPr fontId="2" type="noConversion"/>
  <conditionalFormatting sqref="C1">
    <cfRule type="duplicateValues" dxfId="40" priority="1"/>
  </conditionalFormatting>
  <hyperlinks>
    <hyperlink ref="F1" location="AS400清單!A1" display="回首頁" xr:uid="{F11B65A7-CED1-477F-8056-497267FEAB96}"/>
  </hyperlinks>
  <pageMargins left="0.7" right="0.7" top="0.75" bottom="0.75" header="0.3" footer="0.3"/>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3D4A-1F55-408B-AEDF-C3D35C54506E}">
  <sheetPr codeName="工作表317"/>
  <dimension ref="A1:Q12"/>
  <sheetViews>
    <sheetView topLeftCell="A7" workbookViewId="0">
      <selection activeCell="H7" sqref="H7"/>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9059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72">
        <v>1</v>
      </c>
      <c r="F3" s="72" t="s">
        <v>6396</v>
      </c>
      <c r="G3" s="72" t="s">
        <v>6620</v>
      </c>
      <c r="H3" s="72" t="s">
        <v>10005</v>
      </c>
      <c r="J3" s="72" t="s">
        <v>10008</v>
      </c>
      <c r="K3" s="72" t="s">
        <v>10009</v>
      </c>
      <c r="L3" s="72" t="s">
        <v>9811</v>
      </c>
      <c r="M3" s="72" t="s">
        <v>9064</v>
      </c>
      <c r="N3" s="72" t="s">
        <v>6731</v>
      </c>
      <c r="O3" s="72">
        <v>1</v>
      </c>
      <c r="P3" s="72">
        <v>0</v>
      </c>
    </row>
    <row r="4" spans="1:17">
      <c r="A4" s="75">
        <v>2</v>
      </c>
      <c r="B4" s="72" t="s">
        <v>8973</v>
      </c>
      <c r="D4" s="72" t="s">
        <v>8972</v>
      </c>
      <c r="E4" s="72">
        <v>3</v>
      </c>
      <c r="F4" s="72" t="s">
        <v>6396</v>
      </c>
      <c r="J4" s="72" t="s">
        <v>10008</v>
      </c>
      <c r="K4" s="72" t="s">
        <v>10009</v>
      </c>
      <c r="L4" s="72" t="s">
        <v>9812</v>
      </c>
      <c r="M4" s="72" t="s">
        <v>9065</v>
      </c>
      <c r="N4" s="72" t="s">
        <v>6742</v>
      </c>
      <c r="O4" s="72">
        <v>3</v>
      </c>
      <c r="P4" s="72">
        <v>0</v>
      </c>
    </row>
    <row r="5" spans="1:17">
      <c r="A5" s="75">
        <v>3</v>
      </c>
      <c r="B5" s="72" t="s">
        <v>8974</v>
      </c>
      <c r="D5" s="72" t="s">
        <v>6731</v>
      </c>
      <c r="E5" s="72">
        <v>10</v>
      </c>
      <c r="F5" s="72" t="s">
        <v>6396</v>
      </c>
      <c r="I5" s="7"/>
      <c r="J5" s="72" t="s">
        <v>10008</v>
      </c>
      <c r="K5" s="72" t="s">
        <v>10009</v>
      </c>
      <c r="L5" s="72" t="s">
        <v>8521</v>
      </c>
      <c r="M5" s="72" t="s">
        <v>8910</v>
      </c>
      <c r="N5" s="72" t="s">
        <v>6731</v>
      </c>
      <c r="O5" s="72">
        <v>10</v>
      </c>
      <c r="P5" s="72">
        <v>0</v>
      </c>
    </row>
    <row r="6" spans="1:17">
      <c r="A6" s="75">
        <v>4</v>
      </c>
      <c r="B6" s="72" t="s">
        <v>8911</v>
      </c>
      <c r="D6" s="72" t="s">
        <v>6731</v>
      </c>
      <c r="E6" s="72">
        <v>8</v>
      </c>
      <c r="F6" s="72" t="s">
        <v>6396</v>
      </c>
      <c r="J6" s="72" t="s">
        <v>10008</v>
      </c>
      <c r="K6" s="72" t="s">
        <v>10009</v>
      </c>
      <c r="L6" s="72" t="s">
        <v>9818</v>
      </c>
      <c r="M6" s="72" t="s">
        <v>4609</v>
      </c>
      <c r="N6" s="72" t="s">
        <v>7402</v>
      </c>
      <c r="O6" s="72">
        <v>8</v>
      </c>
      <c r="P6" s="72">
        <v>0</v>
      </c>
    </row>
    <row r="7" spans="1:17" ht="409.6">
      <c r="A7" s="75">
        <v>5</v>
      </c>
      <c r="B7" s="72" t="s">
        <v>9060</v>
      </c>
      <c r="D7" s="72" t="s">
        <v>8972</v>
      </c>
      <c r="E7" s="72">
        <v>2</v>
      </c>
      <c r="F7" s="72" t="s">
        <v>6396</v>
      </c>
      <c r="G7" s="72" t="s">
        <v>10594</v>
      </c>
      <c r="H7" s="30" t="s">
        <v>10589</v>
      </c>
      <c r="I7" s="30"/>
      <c r="J7" s="72" t="s">
        <v>10008</v>
      </c>
      <c r="K7" s="72" t="s">
        <v>10009</v>
      </c>
      <c r="L7" s="72" t="s">
        <v>10006</v>
      </c>
      <c r="M7" s="72" t="s">
        <v>9437</v>
      </c>
      <c r="N7" s="72" t="s">
        <v>6731</v>
      </c>
      <c r="O7" s="72">
        <v>2</v>
      </c>
      <c r="P7" s="72">
        <v>0</v>
      </c>
    </row>
    <row r="8" spans="1:17">
      <c r="A8" s="75">
        <v>6</v>
      </c>
      <c r="B8" s="72" t="s">
        <v>9061</v>
      </c>
      <c r="D8" s="72" t="s">
        <v>6731</v>
      </c>
      <c r="E8" s="72">
        <v>8</v>
      </c>
      <c r="F8" s="72" t="s">
        <v>6396</v>
      </c>
      <c r="J8" s="72" t="s">
        <v>10008</v>
      </c>
      <c r="K8" s="72" t="s">
        <v>10009</v>
      </c>
      <c r="L8" s="72" t="s">
        <v>8192</v>
      </c>
      <c r="M8" s="72" t="s">
        <v>9346</v>
      </c>
      <c r="N8" s="72" t="s">
        <v>7402</v>
      </c>
      <c r="O8" s="72">
        <v>8</v>
      </c>
      <c r="P8" s="72">
        <v>0</v>
      </c>
    </row>
    <row r="9" spans="1:17">
      <c r="A9" s="75">
        <v>7</v>
      </c>
      <c r="B9" s="72" t="s">
        <v>8983</v>
      </c>
      <c r="D9" s="72" t="s">
        <v>6731</v>
      </c>
      <c r="E9" s="72">
        <v>8</v>
      </c>
      <c r="F9" s="72" t="s">
        <v>6396</v>
      </c>
      <c r="J9" s="72" t="s">
        <v>10008</v>
      </c>
      <c r="K9" s="72" t="s">
        <v>10009</v>
      </c>
      <c r="L9" s="72" t="s">
        <v>9815</v>
      </c>
      <c r="M9" s="72" t="s">
        <v>9830</v>
      </c>
      <c r="N9" s="72" t="s">
        <v>7367</v>
      </c>
      <c r="O9" s="72">
        <v>8</v>
      </c>
      <c r="P9" s="72">
        <v>0</v>
      </c>
    </row>
    <row r="10" spans="1:17">
      <c r="A10" s="75">
        <v>8</v>
      </c>
      <c r="B10" s="72" t="s">
        <v>8984</v>
      </c>
      <c r="D10" s="72" t="s">
        <v>6731</v>
      </c>
      <c r="E10" s="72">
        <v>10</v>
      </c>
      <c r="G10" s="30"/>
    </row>
    <row r="11" spans="1:17">
      <c r="A11" s="75">
        <v>9</v>
      </c>
      <c r="B11" s="72" t="s">
        <v>8985</v>
      </c>
      <c r="D11" s="72" t="s">
        <v>8986</v>
      </c>
      <c r="E11" s="72">
        <v>7</v>
      </c>
      <c r="I11" s="7"/>
    </row>
    <row r="12" spans="1:17" ht="129.6">
      <c r="A12" s="75">
        <v>10</v>
      </c>
      <c r="B12" s="72" t="s">
        <v>9062</v>
      </c>
      <c r="C12" s="72" t="s">
        <v>9063</v>
      </c>
      <c r="D12" s="72" t="s">
        <v>8972</v>
      </c>
      <c r="G12" s="72" t="s">
        <v>6620</v>
      </c>
      <c r="H12" s="30" t="s">
        <v>10588</v>
      </c>
      <c r="J12" s="72" t="s">
        <v>10008</v>
      </c>
      <c r="K12" s="72" t="s">
        <v>10009</v>
      </c>
      <c r="L12" s="72" t="s">
        <v>10007</v>
      </c>
      <c r="M12" s="72" t="s">
        <v>9063</v>
      </c>
      <c r="N12" s="72" t="s">
        <v>6731</v>
      </c>
      <c r="O12" s="72">
        <v>2</v>
      </c>
      <c r="P12" s="72">
        <v>0</v>
      </c>
    </row>
  </sheetData>
  <mergeCells count="1">
    <mergeCell ref="A1:B1"/>
  </mergeCells>
  <phoneticPr fontId="2" type="noConversion"/>
  <conditionalFormatting sqref="C1">
    <cfRule type="duplicateValues" dxfId="39" priority="1"/>
  </conditionalFormatting>
  <hyperlinks>
    <hyperlink ref="F1" location="AS400清單!A1" display="回首頁" xr:uid="{FC78A4E8-C301-4937-AA7A-D780BF533A3A}"/>
  </hyperlinks>
  <pageMargins left="0.7" right="0.7" top="0.75" bottom="0.75" header="0.3" footer="0.3"/>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C93C9-8E5E-42B3-9763-FF7F19203ED2}">
  <sheetPr codeName="工作表318"/>
  <dimension ref="A1:Q33"/>
  <sheetViews>
    <sheetView topLeftCell="A16" workbookViewId="0">
      <selection activeCell="G28" sqref="G28"/>
    </sheetView>
  </sheetViews>
  <sheetFormatPr defaultRowHeight="16.2"/>
  <cols>
    <col min="1" max="1" width="3.44140625" style="72" bestFit="1" customWidth="1"/>
    <col min="2" max="2" width="25.44140625" style="72"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10010</v>
      </c>
      <c r="J3" s="72" t="s">
        <v>10026</v>
      </c>
      <c r="K3" s="72" t="s">
        <v>10027</v>
      </c>
      <c r="L3" s="72" t="s">
        <v>9811</v>
      </c>
      <c r="M3" s="72" t="s">
        <v>9064</v>
      </c>
      <c r="N3" s="72" t="s">
        <v>6731</v>
      </c>
      <c r="O3" s="72">
        <v>1</v>
      </c>
      <c r="P3" s="72">
        <v>0</v>
      </c>
    </row>
    <row r="4" spans="1:17">
      <c r="A4" s="75">
        <v>2</v>
      </c>
      <c r="B4" s="72" t="s">
        <v>8973</v>
      </c>
      <c r="C4" s="72" t="s">
        <v>9065</v>
      </c>
      <c r="D4" s="72" t="s">
        <v>8972</v>
      </c>
      <c r="E4" s="72">
        <v>3</v>
      </c>
      <c r="J4" s="72" t="s">
        <v>10026</v>
      </c>
      <c r="K4" s="72" t="s">
        <v>10027</v>
      </c>
      <c r="L4" s="72" t="s">
        <v>9812</v>
      </c>
      <c r="M4" s="72" t="s">
        <v>9065</v>
      </c>
      <c r="N4" s="72" t="s">
        <v>6742</v>
      </c>
      <c r="O4" s="72">
        <v>3</v>
      </c>
      <c r="P4" s="72">
        <v>0</v>
      </c>
      <c r="Q4" s="72" t="s">
        <v>9813</v>
      </c>
    </row>
    <row r="5" spans="1:17">
      <c r="A5" s="75">
        <v>3</v>
      </c>
      <c r="B5" s="72" t="s">
        <v>8974</v>
      </c>
      <c r="C5" s="72" t="s">
        <v>8910</v>
      </c>
      <c r="D5" s="72" t="s">
        <v>6731</v>
      </c>
      <c r="E5" s="72">
        <v>10</v>
      </c>
      <c r="I5" s="7"/>
      <c r="J5" s="72" t="s">
        <v>10026</v>
      </c>
      <c r="K5" s="72" t="s">
        <v>10027</v>
      </c>
      <c r="L5" s="72" t="s">
        <v>8521</v>
      </c>
      <c r="M5" s="72" t="s">
        <v>8910</v>
      </c>
      <c r="N5" s="72" t="s">
        <v>6731</v>
      </c>
      <c r="O5" s="72">
        <v>10</v>
      </c>
      <c r="P5" s="72">
        <v>0</v>
      </c>
    </row>
    <row r="6" spans="1:17">
      <c r="A6" s="75">
        <v>4</v>
      </c>
      <c r="B6" s="72" t="s">
        <v>8911</v>
      </c>
      <c r="C6" s="72" t="s">
        <v>4609</v>
      </c>
      <c r="D6" s="72" t="s">
        <v>6731</v>
      </c>
      <c r="E6" s="72">
        <v>8</v>
      </c>
      <c r="J6" s="72" t="s">
        <v>10026</v>
      </c>
      <c r="K6" s="72" t="s">
        <v>10027</v>
      </c>
      <c r="L6" s="72" t="s">
        <v>9818</v>
      </c>
      <c r="M6" s="72" t="s">
        <v>4609</v>
      </c>
      <c r="N6" s="72" t="s">
        <v>7367</v>
      </c>
      <c r="O6" s="72">
        <v>8</v>
      </c>
      <c r="P6" s="72">
        <v>0</v>
      </c>
    </row>
    <row r="7" spans="1:17" ht="48.6">
      <c r="A7" s="75">
        <v>5</v>
      </c>
      <c r="B7" s="72" t="s">
        <v>9025</v>
      </c>
      <c r="C7" s="72" t="s">
        <v>9066</v>
      </c>
      <c r="D7" s="72" t="s">
        <v>8990</v>
      </c>
      <c r="E7" s="72">
        <v>3</v>
      </c>
      <c r="I7" s="30" t="s">
        <v>9973</v>
      </c>
      <c r="J7" s="72" t="s">
        <v>10026</v>
      </c>
      <c r="K7" s="72" t="s">
        <v>10027</v>
      </c>
      <c r="L7" s="72" t="s">
        <v>9933</v>
      </c>
      <c r="M7" s="72" t="s">
        <v>9066</v>
      </c>
      <c r="N7" s="72" t="s">
        <v>7368</v>
      </c>
      <c r="O7" s="72">
        <v>3</v>
      </c>
      <c r="P7" s="72">
        <v>0</v>
      </c>
    </row>
    <row r="8" spans="1:17">
      <c r="A8" s="75">
        <v>6</v>
      </c>
      <c r="B8" s="72" t="s">
        <v>3168</v>
      </c>
      <c r="C8" s="72" t="s">
        <v>2836</v>
      </c>
      <c r="D8" s="72" t="s">
        <v>8990</v>
      </c>
      <c r="E8" s="72">
        <v>4</v>
      </c>
      <c r="F8" s="72">
        <v>2</v>
      </c>
      <c r="I8" s="72" t="s">
        <v>9974</v>
      </c>
      <c r="J8" s="72" t="s">
        <v>10026</v>
      </c>
      <c r="K8" s="72" t="s">
        <v>10027</v>
      </c>
      <c r="L8" s="72" t="s">
        <v>9934</v>
      </c>
      <c r="M8" s="72" t="s">
        <v>2836</v>
      </c>
      <c r="N8" s="72" t="s">
        <v>7368</v>
      </c>
      <c r="O8" s="72">
        <v>5</v>
      </c>
      <c r="P8" s="72">
        <v>2</v>
      </c>
      <c r="Q8" s="72" t="s">
        <v>10011</v>
      </c>
    </row>
    <row r="9" spans="1:17">
      <c r="A9" s="75">
        <v>7</v>
      </c>
      <c r="B9" s="72" t="s">
        <v>8995</v>
      </c>
      <c r="C9" s="72" t="s">
        <v>9067</v>
      </c>
      <c r="D9" s="72" t="s">
        <v>8990</v>
      </c>
      <c r="E9" s="72">
        <v>9</v>
      </c>
      <c r="I9" s="72" t="s">
        <v>9891</v>
      </c>
      <c r="J9" s="72" t="s">
        <v>10026</v>
      </c>
      <c r="K9" s="72" t="s">
        <v>10027</v>
      </c>
      <c r="L9" s="72" t="s">
        <v>9855</v>
      </c>
      <c r="M9" s="72" t="s">
        <v>9067</v>
      </c>
      <c r="N9" s="72" t="s">
        <v>7368</v>
      </c>
      <c r="O9" s="72">
        <v>9</v>
      </c>
      <c r="P9" s="72">
        <v>0</v>
      </c>
      <c r="Q9" s="72" t="s">
        <v>10012</v>
      </c>
    </row>
    <row r="10" spans="1:17">
      <c r="A10" s="75">
        <v>8</v>
      </c>
      <c r="B10" s="72" t="s">
        <v>8994</v>
      </c>
      <c r="C10" s="72" t="s">
        <v>9068</v>
      </c>
      <c r="D10" s="72" t="s">
        <v>8990</v>
      </c>
      <c r="E10" s="72">
        <v>9</v>
      </c>
      <c r="G10" s="30"/>
      <c r="I10" s="72" t="s">
        <v>9890</v>
      </c>
      <c r="J10" s="72" t="s">
        <v>10026</v>
      </c>
      <c r="K10" s="72" t="s">
        <v>10027</v>
      </c>
      <c r="L10" s="72" t="s">
        <v>9853</v>
      </c>
      <c r="M10" s="72" t="s">
        <v>9068</v>
      </c>
      <c r="N10" s="72" t="s">
        <v>7368</v>
      </c>
      <c r="O10" s="72">
        <v>9</v>
      </c>
      <c r="P10" s="72">
        <v>0</v>
      </c>
      <c r="Q10" s="72" t="s">
        <v>10012</v>
      </c>
    </row>
    <row r="11" spans="1:17">
      <c r="A11" s="75">
        <v>9</v>
      </c>
      <c r="B11" s="72" t="s">
        <v>8998</v>
      </c>
      <c r="C11" s="72" t="s">
        <v>9069</v>
      </c>
      <c r="D11" s="72" t="s">
        <v>8990</v>
      </c>
      <c r="E11" s="72">
        <v>9</v>
      </c>
      <c r="I11" s="7" t="s">
        <v>9894</v>
      </c>
      <c r="J11" s="72" t="s">
        <v>10026</v>
      </c>
      <c r="K11" s="72" t="s">
        <v>10027</v>
      </c>
      <c r="L11" s="72" t="s">
        <v>9861</v>
      </c>
      <c r="M11" s="72" t="s">
        <v>9069</v>
      </c>
      <c r="N11" s="72" t="s">
        <v>7368</v>
      </c>
      <c r="O11" s="72">
        <v>9</v>
      </c>
      <c r="P11" s="72">
        <v>0</v>
      </c>
      <c r="Q11" s="72" t="s">
        <v>10012</v>
      </c>
    </row>
    <row r="12" spans="1:17">
      <c r="A12" s="75">
        <v>10</v>
      </c>
      <c r="B12" s="72" t="s">
        <v>8997</v>
      </c>
      <c r="C12" s="72" t="s">
        <v>9070</v>
      </c>
      <c r="D12" s="72" t="s">
        <v>8990</v>
      </c>
      <c r="E12" s="72">
        <v>9</v>
      </c>
      <c r="I12" s="7" t="s">
        <v>9893</v>
      </c>
      <c r="J12" s="72" t="s">
        <v>10026</v>
      </c>
      <c r="K12" s="72" t="s">
        <v>10027</v>
      </c>
      <c r="L12" s="72" t="s">
        <v>9859</v>
      </c>
      <c r="M12" s="72" t="s">
        <v>9070</v>
      </c>
      <c r="N12" s="72" t="s">
        <v>7368</v>
      </c>
      <c r="O12" s="72">
        <v>9</v>
      </c>
      <c r="P12" s="72">
        <v>0</v>
      </c>
      <c r="Q12" s="72" t="s">
        <v>10012</v>
      </c>
    </row>
    <row r="13" spans="1:17">
      <c r="A13" s="72">
        <v>11</v>
      </c>
      <c r="B13" s="72" t="s">
        <v>9001</v>
      </c>
      <c r="C13" s="72" t="s">
        <v>9071</v>
      </c>
      <c r="D13" s="72" t="s">
        <v>8990</v>
      </c>
      <c r="E13" s="72">
        <v>9</v>
      </c>
      <c r="I13" s="72" t="s">
        <v>9897</v>
      </c>
      <c r="J13" s="72" t="s">
        <v>10026</v>
      </c>
      <c r="K13" s="72" t="s">
        <v>10027</v>
      </c>
      <c r="L13" s="72" t="s">
        <v>9866</v>
      </c>
      <c r="M13" s="72" t="s">
        <v>9071</v>
      </c>
      <c r="N13" s="72" t="s">
        <v>7368</v>
      </c>
      <c r="O13" s="72">
        <v>9</v>
      </c>
      <c r="P13" s="72">
        <v>0</v>
      </c>
      <c r="Q13" s="72" t="s">
        <v>10012</v>
      </c>
    </row>
    <row r="14" spans="1:17">
      <c r="A14" s="72">
        <v>12</v>
      </c>
      <c r="B14" s="72" t="s">
        <v>9000</v>
      </c>
      <c r="C14" s="72" t="s">
        <v>9072</v>
      </c>
      <c r="D14" s="72" t="s">
        <v>8990</v>
      </c>
      <c r="E14" s="72">
        <v>9</v>
      </c>
      <c r="I14" s="72" t="s">
        <v>9896</v>
      </c>
      <c r="J14" s="72" t="s">
        <v>10026</v>
      </c>
      <c r="K14" s="72" t="s">
        <v>10027</v>
      </c>
      <c r="L14" s="72" t="s">
        <v>9864</v>
      </c>
      <c r="M14" s="72" t="s">
        <v>9072</v>
      </c>
      <c r="N14" s="72" t="s">
        <v>7368</v>
      </c>
      <c r="O14" s="72">
        <v>9</v>
      </c>
      <c r="P14" s="72">
        <v>0</v>
      </c>
      <c r="Q14" s="72" t="s">
        <v>10012</v>
      </c>
    </row>
    <row r="15" spans="1:17">
      <c r="A15" s="72">
        <v>13</v>
      </c>
      <c r="B15" s="72" t="s">
        <v>9073</v>
      </c>
      <c r="C15" s="72" t="s">
        <v>9074</v>
      </c>
      <c r="D15" s="72" t="s">
        <v>8990</v>
      </c>
      <c r="E15" s="72">
        <v>9</v>
      </c>
      <c r="I15" s="72" t="s">
        <v>10028</v>
      </c>
      <c r="J15" s="72" t="s">
        <v>10026</v>
      </c>
      <c r="K15" s="72" t="s">
        <v>10027</v>
      </c>
      <c r="L15" s="72" t="s">
        <v>10013</v>
      </c>
      <c r="M15" s="72" t="s">
        <v>9074</v>
      </c>
      <c r="N15" s="72" t="s">
        <v>7368</v>
      </c>
      <c r="O15" s="72">
        <v>10</v>
      </c>
      <c r="P15" s="72">
        <v>0</v>
      </c>
      <c r="Q15" s="72" t="s">
        <v>10012</v>
      </c>
    </row>
    <row r="16" spans="1:17">
      <c r="A16" s="72">
        <v>14</v>
      </c>
      <c r="B16" s="72" t="s">
        <v>9075</v>
      </c>
      <c r="C16" s="72" t="s">
        <v>9076</v>
      </c>
      <c r="D16" s="72" t="s">
        <v>8990</v>
      </c>
      <c r="E16" s="72">
        <v>9</v>
      </c>
      <c r="I16" s="72" t="s">
        <v>10029</v>
      </c>
      <c r="J16" s="72" t="s">
        <v>10026</v>
      </c>
      <c r="K16" s="72" t="s">
        <v>10027</v>
      </c>
      <c r="L16" s="72" t="s">
        <v>10014</v>
      </c>
      <c r="M16" s="72" t="s">
        <v>9076</v>
      </c>
      <c r="N16" s="72" t="s">
        <v>7368</v>
      </c>
      <c r="O16" s="72">
        <v>10</v>
      </c>
      <c r="P16" s="72">
        <v>0</v>
      </c>
      <c r="Q16" s="72" t="s">
        <v>10012</v>
      </c>
    </row>
    <row r="17" spans="1:17">
      <c r="A17" s="72">
        <v>15</v>
      </c>
      <c r="B17" s="72" t="s">
        <v>9077</v>
      </c>
      <c r="C17" s="72" t="s">
        <v>9078</v>
      </c>
      <c r="D17" s="72" t="s">
        <v>6731</v>
      </c>
      <c r="E17" s="72">
        <v>8</v>
      </c>
      <c r="I17" s="72" t="s">
        <v>10030</v>
      </c>
      <c r="J17" s="72" t="s">
        <v>10026</v>
      </c>
      <c r="K17" s="72" t="s">
        <v>10027</v>
      </c>
      <c r="L17" s="72" t="s">
        <v>10015</v>
      </c>
      <c r="M17" s="72" t="s">
        <v>9078</v>
      </c>
      <c r="N17" s="72" t="s">
        <v>7367</v>
      </c>
      <c r="O17" s="72">
        <v>8</v>
      </c>
      <c r="P17" s="72">
        <v>0</v>
      </c>
    </row>
    <row r="18" spans="1:17">
      <c r="A18" s="72">
        <v>16</v>
      </c>
      <c r="B18" s="72" t="s">
        <v>9079</v>
      </c>
      <c r="C18" s="72" t="s">
        <v>9080</v>
      </c>
      <c r="D18" s="72" t="s">
        <v>6731</v>
      </c>
      <c r="E18" s="72">
        <v>8</v>
      </c>
      <c r="I18" s="72" t="s">
        <v>10031</v>
      </c>
      <c r="J18" s="72" t="s">
        <v>10026</v>
      </c>
      <c r="K18" s="72" t="s">
        <v>10027</v>
      </c>
      <c r="L18" s="72" t="s">
        <v>10016</v>
      </c>
      <c r="M18" s="72" t="s">
        <v>9080</v>
      </c>
      <c r="N18" s="72" t="s">
        <v>7367</v>
      </c>
      <c r="O18" s="72">
        <v>8</v>
      </c>
      <c r="P18" s="72">
        <v>0</v>
      </c>
    </row>
    <row r="19" spans="1:17">
      <c r="A19" s="72">
        <v>17</v>
      </c>
      <c r="B19" s="72" t="s">
        <v>9081</v>
      </c>
      <c r="C19" s="72" t="s">
        <v>9082</v>
      </c>
      <c r="D19" s="72" t="s">
        <v>6731</v>
      </c>
      <c r="E19" s="72">
        <v>8</v>
      </c>
      <c r="I19" s="72" t="s">
        <v>10032</v>
      </c>
      <c r="J19" s="72" t="s">
        <v>10026</v>
      </c>
      <c r="K19" s="72" t="s">
        <v>10027</v>
      </c>
      <c r="L19" s="72" t="s">
        <v>10017</v>
      </c>
      <c r="M19" s="72" t="s">
        <v>9082</v>
      </c>
      <c r="N19" s="72" t="s">
        <v>7367</v>
      </c>
      <c r="O19" s="72">
        <v>8</v>
      </c>
      <c r="P19" s="72">
        <v>0</v>
      </c>
    </row>
    <row r="20" spans="1:17">
      <c r="A20" s="72">
        <v>18</v>
      </c>
      <c r="B20" s="72" t="s">
        <v>9083</v>
      </c>
      <c r="C20" s="72" t="s">
        <v>9084</v>
      </c>
      <c r="D20" s="72" t="s">
        <v>6731</v>
      </c>
      <c r="E20" s="72">
        <v>8</v>
      </c>
      <c r="I20" s="72" t="s">
        <v>10033</v>
      </c>
      <c r="J20" s="72" t="s">
        <v>10026</v>
      </c>
      <c r="K20" s="72" t="s">
        <v>10027</v>
      </c>
      <c r="L20" s="72" t="s">
        <v>10018</v>
      </c>
      <c r="M20" s="72" t="s">
        <v>9084</v>
      </c>
      <c r="N20" s="72" t="s">
        <v>7367</v>
      </c>
      <c r="O20" s="72">
        <v>8</v>
      </c>
      <c r="P20" s="72">
        <v>0</v>
      </c>
    </row>
    <row r="21" spans="1:17">
      <c r="A21" s="72">
        <v>19</v>
      </c>
      <c r="B21" s="72" t="s">
        <v>9085</v>
      </c>
      <c r="C21" s="72" t="s">
        <v>9086</v>
      </c>
      <c r="D21" s="72" t="s">
        <v>6731</v>
      </c>
      <c r="E21" s="72">
        <v>8</v>
      </c>
      <c r="I21" s="72" t="s">
        <v>10034</v>
      </c>
      <c r="J21" s="72" t="s">
        <v>10026</v>
      </c>
      <c r="K21" s="72" t="s">
        <v>10027</v>
      </c>
      <c r="L21" s="72" t="s">
        <v>10019</v>
      </c>
      <c r="M21" s="72" t="s">
        <v>9086</v>
      </c>
      <c r="N21" s="72" t="s">
        <v>7367</v>
      </c>
      <c r="O21" s="72">
        <v>8</v>
      </c>
      <c r="P21" s="72">
        <v>0</v>
      </c>
    </row>
    <row r="22" spans="1:17">
      <c r="A22" s="72">
        <v>20</v>
      </c>
      <c r="B22" s="72" t="s">
        <v>9087</v>
      </c>
      <c r="C22" s="72" t="s">
        <v>9088</v>
      </c>
      <c r="D22" s="72" t="s">
        <v>8990</v>
      </c>
      <c r="E22" s="72">
        <v>9</v>
      </c>
      <c r="I22" s="72" t="s">
        <v>10035</v>
      </c>
      <c r="J22" s="72" t="s">
        <v>10026</v>
      </c>
      <c r="K22" s="72" t="s">
        <v>10027</v>
      </c>
      <c r="L22" s="72" t="s">
        <v>9935</v>
      </c>
      <c r="M22" s="72" t="s">
        <v>9088</v>
      </c>
      <c r="N22" s="72" t="s">
        <v>7368</v>
      </c>
      <c r="O22" s="72">
        <v>9</v>
      </c>
      <c r="P22" s="72">
        <v>0</v>
      </c>
    </row>
    <row r="23" spans="1:17">
      <c r="A23" s="72">
        <v>21</v>
      </c>
      <c r="B23" s="72" t="s">
        <v>9089</v>
      </c>
      <c r="C23" s="72" t="s">
        <v>9090</v>
      </c>
      <c r="D23" s="72" t="s">
        <v>6731</v>
      </c>
      <c r="E23" s="72">
        <v>20</v>
      </c>
      <c r="J23" s="72" t="s">
        <v>10026</v>
      </c>
      <c r="K23" s="72" t="s">
        <v>10027</v>
      </c>
      <c r="L23" s="72" t="s">
        <v>10020</v>
      </c>
      <c r="M23" s="72" t="s">
        <v>9090</v>
      </c>
      <c r="N23" s="72" t="s">
        <v>6742</v>
      </c>
      <c r="O23" s="72">
        <v>20</v>
      </c>
      <c r="P23" s="72">
        <v>0</v>
      </c>
    </row>
    <row r="24" spans="1:17">
      <c r="A24" s="72">
        <v>22</v>
      </c>
      <c r="B24" s="72" t="s">
        <v>9091</v>
      </c>
      <c r="C24" s="72" t="s">
        <v>9092</v>
      </c>
      <c r="D24" s="72" t="s">
        <v>6731</v>
      </c>
      <c r="E24" s="72">
        <v>76</v>
      </c>
      <c r="J24" s="72" t="s">
        <v>10026</v>
      </c>
      <c r="K24" s="72" t="s">
        <v>10027</v>
      </c>
      <c r="L24" s="72" t="s">
        <v>10021</v>
      </c>
      <c r="M24" s="72" t="s">
        <v>9092</v>
      </c>
      <c r="N24" s="72" t="s">
        <v>6742</v>
      </c>
      <c r="O24" s="72">
        <v>38</v>
      </c>
      <c r="P24" s="72">
        <v>0</v>
      </c>
      <c r="Q24" s="72" t="s">
        <v>10022</v>
      </c>
    </row>
    <row r="25" spans="1:17">
      <c r="A25" s="72">
        <v>23</v>
      </c>
      <c r="B25" s="72" t="s">
        <v>8983</v>
      </c>
      <c r="C25" s="72" t="s">
        <v>9093</v>
      </c>
      <c r="D25" s="72" t="s">
        <v>6731</v>
      </c>
      <c r="E25" s="72">
        <v>8</v>
      </c>
      <c r="J25" s="72" t="s">
        <v>10026</v>
      </c>
      <c r="K25" s="72" t="s">
        <v>10027</v>
      </c>
      <c r="L25" s="72" t="s">
        <v>9815</v>
      </c>
      <c r="M25" s="72" t="s">
        <v>9830</v>
      </c>
      <c r="N25" s="72" t="s">
        <v>7367</v>
      </c>
      <c r="O25" s="72">
        <v>8</v>
      </c>
      <c r="P25" s="72">
        <v>0</v>
      </c>
    </row>
    <row r="26" spans="1:17">
      <c r="A26" s="72">
        <v>24</v>
      </c>
      <c r="B26" s="72" t="s">
        <v>8984</v>
      </c>
      <c r="C26" s="72" t="s">
        <v>8946</v>
      </c>
      <c r="D26" s="72" t="s">
        <v>6731</v>
      </c>
      <c r="E26" s="72">
        <v>10</v>
      </c>
    </row>
    <row r="27" spans="1:17">
      <c r="A27" s="72">
        <v>25</v>
      </c>
      <c r="B27" s="72" t="s">
        <v>8985</v>
      </c>
      <c r="C27" s="72" t="s">
        <v>8948</v>
      </c>
      <c r="D27" s="72" t="s">
        <v>8986</v>
      </c>
      <c r="E27" s="72">
        <v>7</v>
      </c>
    </row>
    <row r="28" spans="1:17" ht="48.6">
      <c r="A28" s="72">
        <v>26</v>
      </c>
      <c r="B28" s="72" t="s">
        <v>9045</v>
      </c>
      <c r="C28" s="72" t="s">
        <v>9046</v>
      </c>
      <c r="D28" s="72" t="s">
        <v>8972</v>
      </c>
      <c r="E28" s="72">
        <v>1</v>
      </c>
      <c r="H28" s="30" t="s">
        <v>10602</v>
      </c>
      <c r="J28" s="72" t="s">
        <v>10026</v>
      </c>
      <c r="K28" s="72" t="s">
        <v>10027</v>
      </c>
      <c r="L28" s="72" t="s">
        <v>10023</v>
      </c>
      <c r="M28" s="72" t="s">
        <v>9046</v>
      </c>
      <c r="N28" s="72" t="s">
        <v>6731</v>
      </c>
      <c r="O28" s="72">
        <v>1</v>
      </c>
      <c r="P28" s="72">
        <v>0</v>
      </c>
      <c r="Q28" s="72" t="s">
        <v>10024</v>
      </c>
    </row>
    <row r="29" spans="1:17">
      <c r="A29" s="72">
        <v>27</v>
      </c>
      <c r="B29" s="72" t="s">
        <v>9047</v>
      </c>
      <c r="C29" s="72" t="s">
        <v>9048</v>
      </c>
      <c r="D29" s="72" t="s">
        <v>8990</v>
      </c>
      <c r="E29" s="72">
        <v>9</v>
      </c>
      <c r="I29" s="72" t="s">
        <v>9989</v>
      </c>
      <c r="J29" s="72" t="s">
        <v>10026</v>
      </c>
      <c r="K29" s="72" t="s">
        <v>10027</v>
      </c>
      <c r="L29" s="72" t="s">
        <v>9994</v>
      </c>
      <c r="M29" s="72" t="s">
        <v>9048</v>
      </c>
      <c r="N29" s="72" t="s">
        <v>7368</v>
      </c>
      <c r="O29" s="72">
        <v>9</v>
      </c>
      <c r="P29" s="72">
        <v>0</v>
      </c>
      <c r="Q29" s="72" t="s">
        <v>10025</v>
      </c>
    </row>
    <row r="30" spans="1:17">
      <c r="A30" s="72">
        <v>28</v>
      </c>
      <c r="B30" s="72" t="s">
        <v>9049</v>
      </c>
      <c r="C30" s="72" t="s">
        <v>9050</v>
      </c>
      <c r="D30" s="72" t="s">
        <v>8990</v>
      </c>
      <c r="E30" s="72">
        <v>3</v>
      </c>
      <c r="I30" s="72" t="s">
        <v>9990</v>
      </c>
      <c r="J30" s="72" t="s">
        <v>10026</v>
      </c>
      <c r="K30" s="72" t="s">
        <v>10027</v>
      </c>
      <c r="L30" s="72" t="s">
        <v>9995</v>
      </c>
      <c r="M30" s="72" t="s">
        <v>9996</v>
      </c>
      <c r="N30" s="72" t="s">
        <v>7368</v>
      </c>
      <c r="O30" s="72">
        <v>3</v>
      </c>
      <c r="P30" s="72">
        <v>0</v>
      </c>
    </row>
    <row r="31" spans="1:17">
      <c r="A31" s="72">
        <v>29</v>
      </c>
      <c r="B31" s="72" t="s">
        <v>9051</v>
      </c>
      <c r="C31" s="72" t="s">
        <v>9052</v>
      </c>
      <c r="D31" s="72" t="s">
        <v>8990</v>
      </c>
      <c r="E31" s="72">
        <v>4</v>
      </c>
      <c r="F31" s="72">
        <v>2</v>
      </c>
      <c r="I31" s="72" t="s">
        <v>9991</v>
      </c>
      <c r="J31" s="72" t="s">
        <v>10026</v>
      </c>
      <c r="K31" s="72" t="s">
        <v>10027</v>
      </c>
      <c r="L31" s="72" t="s">
        <v>9997</v>
      </c>
      <c r="M31" s="72" t="s">
        <v>9052</v>
      </c>
      <c r="N31" s="72" t="s">
        <v>7368</v>
      </c>
      <c r="O31" s="72">
        <v>5</v>
      </c>
      <c r="P31" s="72">
        <v>2</v>
      </c>
    </row>
    <row r="32" spans="1:17">
      <c r="A32" s="72">
        <v>30</v>
      </c>
      <c r="B32" s="72" t="s">
        <v>9053</v>
      </c>
      <c r="C32" s="72" t="s">
        <v>9054</v>
      </c>
      <c r="D32" s="72" t="s">
        <v>8990</v>
      </c>
      <c r="E32" s="72">
        <v>9</v>
      </c>
      <c r="I32" s="72" t="s">
        <v>9992</v>
      </c>
      <c r="J32" s="72" t="s">
        <v>10026</v>
      </c>
      <c r="K32" s="72" t="s">
        <v>10027</v>
      </c>
      <c r="L32" s="72" t="s">
        <v>9998</v>
      </c>
      <c r="M32" s="72" t="s">
        <v>9054</v>
      </c>
      <c r="N32" s="72" t="s">
        <v>7368</v>
      </c>
      <c r="O32" s="72">
        <v>9</v>
      </c>
      <c r="P32" s="72">
        <v>0</v>
      </c>
    </row>
    <row r="33" spans="1:16">
      <c r="A33" s="72">
        <v>31</v>
      </c>
      <c r="B33" s="72" t="s">
        <v>9055</v>
      </c>
      <c r="C33" s="72" t="s">
        <v>9056</v>
      </c>
      <c r="D33" s="72" t="s">
        <v>8990</v>
      </c>
      <c r="E33" s="72">
        <v>9</v>
      </c>
      <c r="I33" s="72" t="s">
        <v>9993</v>
      </c>
      <c r="J33" s="72" t="s">
        <v>10026</v>
      </c>
      <c r="K33" s="72" t="s">
        <v>10027</v>
      </c>
      <c r="L33" s="72" t="s">
        <v>9999</v>
      </c>
      <c r="M33" s="72" t="s">
        <v>9056</v>
      </c>
      <c r="N33" s="72" t="s">
        <v>7368</v>
      </c>
      <c r="O33" s="72">
        <v>9</v>
      </c>
      <c r="P33" s="72">
        <v>0</v>
      </c>
    </row>
  </sheetData>
  <mergeCells count="1">
    <mergeCell ref="A1:B1"/>
  </mergeCells>
  <phoneticPr fontId="2" type="noConversion"/>
  <conditionalFormatting sqref="C1">
    <cfRule type="duplicateValues" dxfId="38" priority="1"/>
  </conditionalFormatting>
  <hyperlinks>
    <hyperlink ref="F1" location="AS400清單!A1" display="回首頁" xr:uid="{36EBD167-AA28-42FA-B614-E7FFC10A4953}"/>
  </hyperlinks>
  <pageMargins left="0.7" right="0.7" top="0.75" bottom="0.75" header="0.3" footer="0.3"/>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85D8-FF8A-48B0-A814-17468F12560F}">
  <sheetPr codeName="工作表319"/>
  <dimension ref="A1:Q14"/>
  <sheetViews>
    <sheetView workbookViewId="0">
      <selection activeCell="Q5" sqref="Q5"/>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D3" s="72" t="s">
        <v>8972</v>
      </c>
      <c r="E3" s="72">
        <v>1</v>
      </c>
      <c r="G3" s="72" t="s">
        <v>6620</v>
      </c>
      <c r="H3" s="72" t="s">
        <v>10036</v>
      </c>
      <c r="J3" s="72" t="s">
        <v>10046</v>
      </c>
      <c r="K3" s="72" t="s">
        <v>10047</v>
      </c>
      <c r="L3" s="72" t="s">
        <v>9811</v>
      </c>
      <c r="M3" s="72" t="s">
        <v>9064</v>
      </c>
      <c r="N3" s="72" t="s">
        <v>6731</v>
      </c>
      <c r="O3" s="72">
        <v>1</v>
      </c>
      <c r="P3" s="72">
        <v>0</v>
      </c>
    </row>
    <row r="4" spans="1:17">
      <c r="A4" s="75">
        <v>2</v>
      </c>
      <c r="B4" s="72" t="s">
        <v>8973</v>
      </c>
      <c r="D4" s="72" t="s">
        <v>8972</v>
      </c>
      <c r="E4" s="72">
        <v>3</v>
      </c>
      <c r="J4" s="72" t="s">
        <v>10046</v>
      </c>
      <c r="K4" s="72" t="s">
        <v>10047</v>
      </c>
      <c r="L4" s="72" t="s">
        <v>9812</v>
      </c>
      <c r="M4" s="72" t="s">
        <v>9065</v>
      </c>
      <c r="N4" s="72" t="s">
        <v>6742</v>
      </c>
      <c r="O4" s="72">
        <v>3</v>
      </c>
      <c r="P4" s="72">
        <v>0</v>
      </c>
      <c r="Q4" s="72" t="s">
        <v>9813</v>
      </c>
    </row>
    <row r="5" spans="1:17">
      <c r="A5" s="75">
        <v>3</v>
      </c>
      <c r="B5" s="72" t="s">
        <v>8974</v>
      </c>
      <c r="D5" s="72" t="s">
        <v>6731</v>
      </c>
      <c r="E5" s="72">
        <v>10</v>
      </c>
      <c r="I5" s="7"/>
      <c r="J5" s="72" t="s">
        <v>10046</v>
      </c>
      <c r="K5" s="72" t="s">
        <v>10047</v>
      </c>
      <c r="L5" s="72" t="s">
        <v>8521</v>
      </c>
      <c r="M5" s="72" t="s">
        <v>8910</v>
      </c>
      <c r="N5" s="72" t="s">
        <v>6731</v>
      </c>
      <c r="O5" s="72">
        <v>10</v>
      </c>
      <c r="P5" s="72">
        <v>0</v>
      </c>
    </row>
    <row r="6" spans="1:17">
      <c r="A6" s="75">
        <v>4</v>
      </c>
      <c r="B6" s="72" t="s">
        <v>8911</v>
      </c>
      <c r="D6" s="72" t="s">
        <v>6731</v>
      </c>
      <c r="E6" s="72">
        <v>8</v>
      </c>
      <c r="J6" s="72" t="s">
        <v>10046</v>
      </c>
      <c r="K6" s="72" t="s">
        <v>10047</v>
      </c>
      <c r="L6" s="72" t="s">
        <v>9818</v>
      </c>
      <c r="M6" s="72" t="s">
        <v>4609</v>
      </c>
      <c r="N6" s="72" t="s">
        <v>7367</v>
      </c>
      <c r="O6" s="72">
        <v>8</v>
      </c>
      <c r="P6" s="72">
        <v>0</v>
      </c>
    </row>
    <row r="7" spans="1:17">
      <c r="A7" s="75">
        <v>5</v>
      </c>
      <c r="B7" s="72" t="s">
        <v>9094</v>
      </c>
      <c r="C7" s="72" t="s">
        <v>9095</v>
      </c>
      <c r="D7" s="72" t="s">
        <v>6731</v>
      </c>
      <c r="E7" s="72">
        <v>304</v>
      </c>
      <c r="I7" s="30"/>
      <c r="J7" s="72" t="s">
        <v>10046</v>
      </c>
      <c r="K7" s="72" t="s">
        <v>10047</v>
      </c>
      <c r="L7" s="72" t="s">
        <v>10037</v>
      </c>
      <c r="M7" s="72" t="s">
        <v>9095</v>
      </c>
      <c r="N7" s="72" t="s">
        <v>6742</v>
      </c>
      <c r="O7" s="72">
        <v>114</v>
      </c>
      <c r="P7" s="72">
        <v>0</v>
      </c>
      <c r="Q7" s="72" t="s">
        <v>10038</v>
      </c>
    </row>
    <row r="8" spans="1:17">
      <c r="A8" s="75">
        <v>6</v>
      </c>
      <c r="B8" s="72" t="s">
        <v>9096</v>
      </c>
      <c r="C8" s="72" t="s">
        <v>9097</v>
      </c>
      <c r="D8" s="72" t="s">
        <v>6731</v>
      </c>
      <c r="E8" s="72">
        <v>304</v>
      </c>
      <c r="J8" s="72" t="s">
        <v>10046</v>
      </c>
      <c r="K8" s="72" t="s">
        <v>10047</v>
      </c>
      <c r="L8" s="72" t="s">
        <v>10039</v>
      </c>
      <c r="M8" s="72" t="s">
        <v>9097</v>
      </c>
      <c r="N8" s="72" t="s">
        <v>6742</v>
      </c>
      <c r="O8" s="72">
        <v>114</v>
      </c>
      <c r="P8" s="72">
        <v>0</v>
      </c>
      <c r="Q8" s="72" t="s">
        <v>10038</v>
      </c>
    </row>
    <row r="9" spans="1:17">
      <c r="A9" s="75">
        <v>7</v>
      </c>
      <c r="B9" s="72" t="s">
        <v>9098</v>
      </c>
      <c r="D9" s="72" t="s">
        <v>6731</v>
      </c>
      <c r="E9" s="72">
        <v>16</v>
      </c>
      <c r="J9" s="72" t="s">
        <v>10046</v>
      </c>
      <c r="K9" s="72" t="s">
        <v>10047</v>
      </c>
      <c r="L9" s="72" t="s">
        <v>10040</v>
      </c>
      <c r="M9" s="72" t="s">
        <v>9432</v>
      </c>
      <c r="N9" s="72" t="s">
        <v>6731</v>
      </c>
      <c r="O9" s="72">
        <v>16</v>
      </c>
      <c r="P9" s="72">
        <v>0</v>
      </c>
      <c r="Q9" s="72" t="s">
        <v>10041</v>
      </c>
    </row>
    <row r="10" spans="1:17">
      <c r="A10" s="75">
        <v>8</v>
      </c>
      <c r="B10" s="72" t="s">
        <v>9099</v>
      </c>
      <c r="D10" s="72" t="s">
        <v>6731</v>
      </c>
      <c r="E10" s="72">
        <v>16</v>
      </c>
      <c r="G10" s="30"/>
      <c r="J10" s="72" t="s">
        <v>10046</v>
      </c>
      <c r="K10" s="72" t="s">
        <v>10047</v>
      </c>
      <c r="L10" s="72" t="s">
        <v>10042</v>
      </c>
      <c r="M10" s="72" t="s">
        <v>9433</v>
      </c>
      <c r="N10" s="72" t="s">
        <v>6731</v>
      </c>
      <c r="O10" s="72">
        <v>16</v>
      </c>
      <c r="P10" s="72">
        <v>0</v>
      </c>
      <c r="Q10" s="72" t="s">
        <v>10043</v>
      </c>
    </row>
    <row r="11" spans="1:17">
      <c r="A11" s="75">
        <v>9</v>
      </c>
      <c r="B11" s="72" t="s">
        <v>9100</v>
      </c>
      <c r="D11" s="72" t="s">
        <v>6731</v>
      </c>
      <c r="E11" s="72">
        <v>16</v>
      </c>
      <c r="I11" s="7"/>
      <c r="J11" s="72" t="s">
        <v>10046</v>
      </c>
      <c r="K11" s="72" t="s">
        <v>10047</v>
      </c>
      <c r="L11" s="72" t="s">
        <v>10044</v>
      </c>
      <c r="M11" s="72" t="s">
        <v>9434</v>
      </c>
      <c r="N11" s="72" t="s">
        <v>6731</v>
      </c>
      <c r="O11" s="72">
        <v>16</v>
      </c>
      <c r="P11" s="72">
        <v>0</v>
      </c>
      <c r="Q11" s="72" t="s">
        <v>10045</v>
      </c>
    </row>
    <row r="12" spans="1:17">
      <c r="A12" s="75">
        <v>10</v>
      </c>
      <c r="B12" s="72" t="s">
        <v>8983</v>
      </c>
      <c r="D12" s="72" t="s">
        <v>6731</v>
      </c>
      <c r="E12" s="72">
        <v>8</v>
      </c>
      <c r="I12" s="7"/>
      <c r="J12" s="72" t="s">
        <v>10046</v>
      </c>
      <c r="K12" s="72" t="s">
        <v>10047</v>
      </c>
      <c r="L12" s="72" t="s">
        <v>9815</v>
      </c>
      <c r="M12" s="72" t="s">
        <v>9830</v>
      </c>
      <c r="N12" s="72" t="s">
        <v>7367</v>
      </c>
      <c r="O12" s="72">
        <v>8</v>
      </c>
      <c r="P12" s="72">
        <v>0</v>
      </c>
    </row>
    <row r="13" spans="1:17">
      <c r="A13" s="72">
        <v>11</v>
      </c>
      <c r="B13" s="72" t="s">
        <v>8984</v>
      </c>
      <c r="D13" s="72" t="s">
        <v>6731</v>
      </c>
      <c r="E13" s="72">
        <v>10</v>
      </c>
    </row>
    <row r="14" spans="1:17">
      <c r="A14" s="72">
        <v>12</v>
      </c>
      <c r="B14" s="72" t="s">
        <v>8985</v>
      </c>
      <c r="D14" s="72" t="s">
        <v>8986</v>
      </c>
      <c r="E14" s="72">
        <v>7</v>
      </c>
    </row>
  </sheetData>
  <mergeCells count="1">
    <mergeCell ref="A1:B1"/>
  </mergeCells>
  <phoneticPr fontId="2" type="noConversion"/>
  <conditionalFormatting sqref="C1">
    <cfRule type="duplicateValues" dxfId="37" priority="1"/>
  </conditionalFormatting>
  <hyperlinks>
    <hyperlink ref="F1" location="AS400清單!A1" display="回首頁" xr:uid="{35B3EA81-E212-4566-B711-E5F6AB8220ED}"/>
  </hyperlinks>
  <pageMargins left="0.7" right="0.7" top="0.75" bottom="0.75" header="0.3" footer="0.3"/>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53B2-B269-4850-8ECA-DBEBD173A874}">
  <sheetPr codeName="工作表320"/>
  <dimension ref="A1:Q17"/>
  <sheetViews>
    <sheetView workbookViewId="0">
      <selection activeCell="H7" sqref="H7"/>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H3" s="72" t="s">
        <v>10048</v>
      </c>
      <c r="J3" s="72" t="s">
        <v>10060</v>
      </c>
      <c r="K3" s="72" t="s">
        <v>10061</v>
      </c>
      <c r="L3" s="72" t="s">
        <v>9811</v>
      </c>
      <c r="M3" s="72" t="s">
        <v>9064</v>
      </c>
      <c r="N3" s="72" t="s">
        <v>6731</v>
      </c>
      <c r="O3" s="72">
        <v>1</v>
      </c>
      <c r="P3" s="72">
        <v>0</v>
      </c>
    </row>
    <row r="4" spans="1:17">
      <c r="A4" s="75">
        <v>2</v>
      </c>
      <c r="B4" s="72" t="s">
        <v>8973</v>
      </c>
      <c r="C4" s="72" t="s">
        <v>9065</v>
      </c>
      <c r="D4" s="72" t="s">
        <v>8972</v>
      </c>
      <c r="E4" s="72">
        <v>2</v>
      </c>
      <c r="J4" s="72" t="s">
        <v>10060</v>
      </c>
      <c r="K4" s="72" t="s">
        <v>10061</v>
      </c>
      <c r="L4" s="72" t="s">
        <v>9812</v>
      </c>
      <c r="M4" s="72" t="s">
        <v>9065</v>
      </c>
      <c r="N4" s="72" t="s">
        <v>6742</v>
      </c>
      <c r="O4" s="72">
        <v>3</v>
      </c>
      <c r="P4" s="72">
        <v>0</v>
      </c>
      <c r="Q4" s="72" t="s">
        <v>9813</v>
      </c>
    </row>
    <row r="5" spans="1:17">
      <c r="A5" s="75">
        <v>3</v>
      </c>
      <c r="B5" s="72" t="s">
        <v>8974</v>
      </c>
      <c r="C5" s="72" t="s">
        <v>8910</v>
      </c>
      <c r="D5" s="72" t="s">
        <v>6731</v>
      </c>
      <c r="E5" s="72">
        <v>10</v>
      </c>
      <c r="I5" s="7"/>
      <c r="J5" s="72" t="s">
        <v>10060</v>
      </c>
      <c r="K5" s="72" t="s">
        <v>10061</v>
      </c>
      <c r="L5" s="72" t="s">
        <v>8521</v>
      </c>
      <c r="M5" s="72" t="s">
        <v>8910</v>
      </c>
      <c r="N5" s="72" t="s">
        <v>6731</v>
      </c>
      <c r="O5" s="72">
        <v>10</v>
      </c>
      <c r="P5" s="72">
        <v>0</v>
      </c>
    </row>
    <row r="6" spans="1:17">
      <c r="A6" s="75">
        <v>4</v>
      </c>
      <c r="B6" s="72" t="s">
        <v>8911</v>
      </c>
      <c r="C6" s="72" t="s">
        <v>4609</v>
      </c>
      <c r="D6" s="72" t="s">
        <v>6731</v>
      </c>
      <c r="E6" s="72">
        <v>8</v>
      </c>
      <c r="J6" s="72" t="s">
        <v>10060</v>
      </c>
      <c r="K6" s="72" t="s">
        <v>10061</v>
      </c>
      <c r="L6" s="72" t="s">
        <v>9818</v>
      </c>
      <c r="M6" s="72" t="s">
        <v>4609</v>
      </c>
      <c r="N6" s="72" t="s">
        <v>7367</v>
      </c>
      <c r="O6" s="72">
        <v>8</v>
      </c>
      <c r="P6" s="72">
        <v>0</v>
      </c>
    </row>
    <row r="7" spans="1:17">
      <c r="A7" s="75">
        <v>5</v>
      </c>
      <c r="B7" s="72" t="s">
        <v>9101</v>
      </c>
      <c r="C7" s="72" t="s">
        <v>9102</v>
      </c>
      <c r="D7" s="72" t="s">
        <v>8972</v>
      </c>
      <c r="E7" s="72">
        <v>1</v>
      </c>
      <c r="G7" s="92" t="s">
        <v>10593</v>
      </c>
      <c r="H7" s="72" t="s">
        <v>10050</v>
      </c>
      <c r="I7" s="30"/>
      <c r="J7" s="72" t="s">
        <v>10060</v>
      </c>
      <c r="K7" s="72" t="s">
        <v>10061</v>
      </c>
      <c r="L7" s="72" t="s">
        <v>10049</v>
      </c>
      <c r="M7" s="72" t="s">
        <v>9102</v>
      </c>
      <c r="N7" s="72" t="s">
        <v>7368</v>
      </c>
      <c r="O7" s="72">
        <v>1</v>
      </c>
      <c r="P7" s="72">
        <v>0</v>
      </c>
    </row>
    <row r="8" spans="1:17">
      <c r="A8" s="75">
        <v>6</v>
      </c>
      <c r="B8" s="72" t="s">
        <v>9103</v>
      </c>
      <c r="C8" s="72" t="s">
        <v>9104</v>
      </c>
      <c r="D8" s="72" t="s">
        <v>6731</v>
      </c>
      <c r="E8" s="72">
        <v>8</v>
      </c>
      <c r="J8" s="72" t="s">
        <v>10060</v>
      </c>
      <c r="K8" s="72" t="s">
        <v>10061</v>
      </c>
      <c r="L8" s="72" t="s">
        <v>10051</v>
      </c>
      <c r="M8" s="72" t="s">
        <v>9104</v>
      </c>
      <c r="N8" s="72" t="s">
        <v>7367</v>
      </c>
      <c r="O8" s="72">
        <v>8</v>
      </c>
      <c r="P8" s="72">
        <v>0</v>
      </c>
    </row>
    <row r="9" spans="1:17">
      <c r="A9" s="75">
        <v>7</v>
      </c>
      <c r="B9" s="72" t="s">
        <v>9105</v>
      </c>
      <c r="C9" s="72" t="s">
        <v>9106</v>
      </c>
      <c r="D9" s="72" t="s">
        <v>8972</v>
      </c>
      <c r="E9" s="72">
        <v>3</v>
      </c>
      <c r="J9" s="72" t="s">
        <v>10060</v>
      </c>
      <c r="K9" s="72" t="s">
        <v>10061</v>
      </c>
      <c r="L9" s="72" t="s">
        <v>10052</v>
      </c>
      <c r="M9" s="72" t="s">
        <v>9106</v>
      </c>
      <c r="N9" s="72" t="s">
        <v>6731</v>
      </c>
      <c r="O9" s="72">
        <v>3</v>
      </c>
      <c r="P9" s="72">
        <v>0</v>
      </c>
      <c r="Q9" s="72" t="s">
        <v>10053</v>
      </c>
    </row>
    <row r="10" spans="1:17">
      <c r="A10" s="75">
        <v>8</v>
      </c>
      <c r="B10" s="72" t="s">
        <v>9107</v>
      </c>
      <c r="C10" s="72" t="s">
        <v>9108</v>
      </c>
      <c r="D10" s="72" t="s">
        <v>6731</v>
      </c>
      <c r="E10" s="72">
        <v>4</v>
      </c>
      <c r="G10" s="30"/>
      <c r="J10" s="72" t="s">
        <v>10060</v>
      </c>
      <c r="K10" s="72" t="s">
        <v>10061</v>
      </c>
      <c r="L10" s="72" t="s">
        <v>10054</v>
      </c>
      <c r="M10" s="72" t="s">
        <v>9108</v>
      </c>
      <c r="N10" s="72" t="s">
        <v>7368</v>
      </c>
      <c r="O10" s="72">
        <v>4</v>
      </c>
      <c r="P10" s="72">
        <v>0</v>
      </c>
    </row>
    <row r="11" spans="1:17">
      <c r="A11" s="75">
        <v>9</v>
      </c>
      <c r="B11" s="72" t="s">
        <v>9109</v>
      </c>
      <c r="C11" s="72" t="s">
        <v>9110</v>
      </c>
      <c r="D11" s="72" t="s">
        <v>6731</v>
      </c>
      <c r="E11" s="72">
        <v>4</v>
      </c>
      <c r="I11" s="7"/>
      <c r="J11" s="72" t="s">
        <v>10060</v>
      </c>
      <c r="K11" s="72" t="s">
        <v>10061</v>
      </c>
      <c r="L11" s="72" t="s">
        <v>10055</v>
      </c>
      <c r="M11" s="72" t="s">
        <v>9110</v>
      </c>
      <c r="N11" s="72" t="s">
        <v>6742</v>
      </c>
      <c r="O11" s="72">
        <v>6</v>
      </c>
      <c r="P11" s="72">
        <v>0</v>
      </c>
      <c r="Q11" s="72" t="s">
        <v>10056</v>
      </c>
    </row>
    <row r="12" spans="1:17">
      <c r="A12" s="75">
        <v>10</v>
      </c>
      <c r="B12" s="72" t="s">
        <v>9111</v>
      </c>
      <c r="C12" s="72" t="s">
        <v>9112</v>
      </c>
      <c r="D12" s="72" t="s">
        <v>6731</v>
      </c>
      <c r="E12" s="72">
        <v>20</v>
      </c>
      <c r="I12" s="7"/>
      <c r="J12" s="72" t="s">
        <v>10060</v>
      </c>
      <c r="K12" s="72" t="s">
        <v>10061</v>
      </c>
      <c r="L12" s="72" t="s">
        <v>10057</v>
      </c>
      <c r="M12" s="72" t="s">
        <v>9112</v>
      </c>
      <c r="N12" s="72" t="s">
        <v>6742</v>
      </c>
      <c r="O12" s="72">
        <v>20</v>
      </c>
      <c r="P12" s="72">
        <v>0</v>
      </c>
    </row>
    <row r="13" spans="1:17">
      <c r="A13" s="72">
        <v>11</v>
      </c>
      <c r="B13" s="72" t="s">
        <v>9113</v>
      </c>
      <c r="C13" s="72" t="s">
        <v>9114</v>
      </c>
      <c r="D13" s="72" t="s">
        <v>8972</v>
      </c>
      <c r="E13" s="72">
        <v>1</v>
      </c>
      <c r="G13" s="72" t="s">
        <v>10583</v>
      </c>
      <c r="H13" s="72" t="s">
        <v>10584</v>
      </c>
      <c r="J13" s="72" t="s">
        <v>10060</v>
      </c>
      <c r="K13" s="72" t="s">
        <v>10061</v>
      </c>
      <c r="L13" s="72" t="s">
        <v>10058</v>
      </c>
      <c r="M13" s="72" t="s">
        <v>9114</v>
      </c>
      <c r="N13" s="72" t="s">
        <v>6731</v>
      </c>
      <c r="O13" s="72">
        <v>1</v>
      </c>
      <c r="P13" s="72">
        <v>0</v>
      </c>
    </row>
    <row r="14" spans="1:17">
      <c r="A14" s="72">
        <v>12</v>
      </c>
      <c r="B14" s="72" t="s">
        <v>9115</v>
      </c>
      <c r="C14" s="72" t="s">
        <v>9116</v>
      </c>
      <c r="D14" s="72" t="s">
        <v>6731</v>
      </c>
      <c r="E14" s="72">
        <v>8</v>
      </c>
      <c r="J14" s="72" t="s">
        <v>10060</v>
      </c>
      <c r="K14" s="72" t="s">
        <v>10061</v>
      </c>
      <c r="L14" s="72" t="s">
        <v>7974</v>
      </c>
      <c r="M14" s="72" t="s">
        <v>9116</v>
      </c>
      <c r="N14" s="72" t="s">
        <v>7367</v>
      </c>
      <c r="O14" s="72">
        <v>8</v>
      </c>
      <c r="P14" s="72">
        <v>0</v>
      </c>
    </row>
    <row r="15" spans="1:17">
      <c r="A15" s="72">
        <v>13</v>
      </c>
      <c r="B15" s="72" t="s">
        <v>8983</v>
      </c>
      <c r="C15" s="72" t="s">
        <v>9093</v>
      </c>
      <c r="D15" s="72" t="s">
        <v>6731</v>
      </c>
      <c r="E15" s="72">
        <v>8</v>
      </c>
      <c r="J15" s="72" t="s">
        <v>10060</v>
      </c>
      <c r="K15" s="72" t="s">
        <v>10061</v>
      </c>
      <c r="L15" s="72" t="s">
        <v>9815</v>
      </c>
      <c r="M15" s="72" t="s">
        <v>9830</v>
      </c>
      <c r="N15" s="72" t="s">
        <v>7367</v>
      </c>
      <c r="O15" s="72">
        <v>8</v>
      </c>
      <c r="P15" s="72">
        <v>0</v>
      </c>
    </row>
    <row r="16" spans="1:17">
      <c r="A16" s="72">
        <v>14</v>
      </c>
      <c r="B16" s="72" t="s">
        <v>8984</v>
      </c>
      <c r="C16" s="72" t="s">
        <v>8946</v>
      </c>
      <c r="D16" s="72" t="s">
        <v>6731</v>
      </c>
      <c r="E16" s="72">
        <v>10</v>
      </c>
    </row>
    <row r="17" spans="1:5">
      <c r="A17" s="72">
        <v>15</v>
      </c>
      <c r="B17" s="72" t="s">
        <v>8985</v>
      </c>
      <c r="C17" s="72" t="s">
        <v>8948</v>
      </c>
      <c r="D17" s="72" t="s">
        <v>8986</v>
      </c>
      <c r="E17" s="72">
        <v>7</v>
      </c>
    </row>
  </sheetData>
  <mergeCells count="1">
    <mergeCell ref="A1:B1"/>
  </mergeCells>
  <phoneticPr fontId="2" type="noConversion"/>
  <conditionalFormatting sqref="C1">
    <cfRule type="duplicateValues" dxfId="36" priority="1"/>
  </conditionalFormatting>
  <hyperlinks>
    <hyperlink ref="F1" location="AS400清單!A1" display="回首頁" xr:uid="{14B4980D-5026-4115-B05D-C2BBAA4C4156}"/>
  </hyperlinks>
  <pageMargins left="0.7" right="0.7" top="0.75" bottom="0.75" header="0.3" footer="0.3"/>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3916D-459C-4AD6-A562-D6BA9F833179}">
  <sheetPr codeName="工作表321"/>
  <dimension ref="A1:Q15"/>
  <sheetViews>
    <sheetView workbookViewId="0">
      <selection activeCell="G5" sqref="G5"/>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10048</v>
      </c>
      <c r="J3" s="72" t="s">
        <v>10077</v>
      </c>
      <c r="K3" s="72" t="s">
        <v>10078</v>
      </c>
      <c r="L3" s="72" t="s">
        <v>9811</v>
      </c>
      <c r="M3" s="72" t="s">
        <v>9064</v>
      </c>
      <c r="N3" s="72" t="s">
        <v>6731</v>
      </c>
      <c r="O3" s="72">
        <v>1</v>
      </c>
      <c r="P3" s="72">
        <v>0</v>
      </c>
    </row>
    <row r="4" spans="1:17">
      <c r="A4" s="75">
        <v>2</v>
      </c>
      <c r="B4" s="72" t="s">
        <v>8973</v>
      </c>
      <c r="C4" s="72" t="s">
        <v>9065</v>
      </c>
      <c r="D4" s="72" t="s">
        <v>8972</v>
      </c>
      <c r="E4" s="72">
        <v>3</v>
      </c>
      <c r="J4" s="72" t="s">
        <v>10077</v>
      </c>
      <c r="K4" s="72" t="s">
        <v>10078</v>
      </c>
      <c r="L4" s="72" t="s">
        <v>9812</v>
      </c>
      <c r="M4" s="72" t="s">
        <v>9065</v>
      </c>
      <c r="N4" s="72" t="s">
        <v>6742</v>
      </c>
      <c r="O4" s="72">
        <v>3</v>
      </c>
      <c r="P4" s="72">
        <v>0</v>
      </c>
      <c r="Q4" s="72" t="s">
        <v>9813</v>
      </c>
    </row>
    <row r="5" spans="1:17" ht="388.8">
      <c r="A5" s="75">
        <v>3</v>
      </c>
      <c r="B5" s="72" t="s">
        <v>8974</v>
      </c>
      <c r="C5" s="72" t="s">
        <v>8910</v>
      </c>
      <c r="D5" s="72" t="s">
        <v>6731</v>
      </c>
      <c r="E5" s="72">
        <v>10</v>
      </c>
      <c r="G5" s="92"/>
      <c r="H5" s="30" t="s">
        <v>10062</v>
      </c>
      <c r="I5" s="8" t="s">
        <v>9481</v>
      </c>
      <c r="J5" s="72" t="s">
        <v>10066</v>
      </c>
      <c r="K5" s="72" t="s">
        <v>10067</v>
      </c>
      <c r="L5" s="72" t="s">
        <v>10063</v>
      </c>
      <c r="M5" s="72" t="s">
        <v>10064</v>
      </c>
      <c r="N5" s="72" t="s">
        <v>6767</v>
      </c>
      <c r="O5" s="72" t="s">
        <v>10065</v>
      </c>
      <c r="P5" s="72" t="s">
        <v>6768</v>
      </c>
    </row>
    <row r="6" spans="1:17">
      <c r="A6" s="75">
        <v>4</v>
      </c>
      <c r="B6" s="72" t="s">
        <v>8911</v>
      </c>
      <c r="C6" s="72" t="s">
        <v>4609</v>
      </c>
      <c r="D6" s="72" t="s">
        <v>6731</v>
      </c>
      <c r="E6" s="72">
        <v>8</v>
      </c>
      <c r="J6" s="72" t="s">
        <v>10077</v>
      </c>
      <c r="K6" s="72" t="s">
        <v>10078</v>
      </c>
      <c r="L6" s="72" t="s">
        <v>9818</v>
      </c>
      <c r="M6" s="72" t="s">
        <v>4609</v>
      </c>
      <c r="N6" s="72" t="s">
        <v>7367</v>
      </c>
      <c r="O6" s="72">
        <v>8</v>
      </c>
      <c r="P6" s="72">
        <v>0</v>
      </c>
    </row>
    <row r="7" spans="1:17">
      <c r="A7" s="75">
        <v>5</v>
      </c>
      <c r="B7" s="72" t="s">
        <v>9117</v>
      </c>
      <c r="C7" s="72" t="s">
        <v>9118</v>
      </c>
      <c r="D7" s="72" t="s">
        <v>6731</v>
      </c>
      <c r="E7" s="72">
        <v>8</v>
      </c>
      <c r="I7" s="30"/>
      <c r="J7" s="72" t="s">
        <v>10077</v>
      </c>
      <c r="K7" s="72" t="s">
        <v>10078</v>
      </c>
      <c r="L7" s="72" t="s">
        <v>10068</v>
      </c>
      <c r="M7" s="72" t="s">
        <v>9118</v>
      </c>
      <c r="N7" s="72" t="s">
        <v>7367</v>
      </c>
      <c r="O7" s="72">
        <v>8</v>
      </c>
      <c r="P7" s="72">
        <v>0</v>
      </c>
      <c r="Q7" s="72" t="s">
        <v>10075</v>
      </c>
    </row>
    <row r="8" spans="1:17">
      <c r="A8" s="75">
        <v>6</v>
      </c>
      <c r="B8" s="72" t="s">
        <v>9026</v>
      </c>
      <c r="C8" s="72" t="s">
        <v>9119</v>
      </c>
      <c r="D8" s="72" t="s">
        <v>8990</v>
      </c>
      <c r="E8" s="72">
        <v>9</v>
      </c>
      <c r="J8" s="72" t="s">
        <v>10077</v>
      </c>
      <c r="K8" s="72" t="s">
        <v>10078</v>
      </c>
      <c r="L8" s="72" t="s">
        <v>10069</v>
      </c>
      <c r="M8" s="72" t="s">
        <v>9119</v>
      </c>
      <c r="N8" s="72" t="s">
        <v>7368</v>
      </c>
      <c r="O8" s="72">
        <v>9</v>
      </c>
      <c r="P8" s="72">
        <v>0</v>
      </c>
    </row>
    <row r="9" spans="1:17">
      <c r="A9" s="75">
        <v>7</v>
      </c>
      <c r="B9" s="72" t="s">
        <v>9120</v>
      </c>
      <c r="C9" s="72" t="s">
        <v>9121</v>
      </c>
      <c r="D9" s="72" t="s">
        <v>8990</v>
      </c>
      <c r="E9" s="72">
        <v>9</v>
      </c>
      <c r="J9" s="72" t="s">
        <v>10077</v>
      </c>
      <c r="K9" s="72" t="s">
        <v>10078</v>
      </c>
      <c r="L9" s="72" t="s">
        <v>10070</v>
      </c>
      <c r="M9" s="72" t="s">
        <v>9121</v>
      </c>
      <c r="N9" s="72" t="s">
        <v>7368</v>
      </c>
      <c r="O9" s="72">
        <v>9</v>
      </c>
      <c r="P9" s="72">
        <v>0</v>
      </c>
    </row>
    <row r="10" spans="1:17">
      <c r="A10" s="75">
        <v>8</v>
      </c>
      <c r="B10" s="72" t="s">
        <v>9122</v>
      </c>
      <c r="C10" s="72" t="s">
        <v>9123</v>
      </c>
      <c r="D10" s="72" t="s">
        <v>8990</v>
      </c>
      <c r="E10" s="72">
        <v>9</v>
      </c>
      <c r="G10" s="30"/>
      <c r="J10" s="72" t="s">
        <v>10077</v>
      </c>
      <c r="K10" s="72" t="s">
        <v>10078</v>
      </c>
      <c r="L10" s="72" t="s">
        <v>10071</v>
      </c>
      <c r="M10" s="72" t="s">
        <v>9449</v>
      </c>
      <c r="N10" s="72" t="s">
        <v>7368</v>
      </c>
      <c r="O10" s="72">
        <v>9</v>
      </c>
      <c r="P10" s="72">
        <v>0</v>
      </c>
    </row>
    <row r="11" spans="1:17" ht="32.4">
      <c r="A11" s="75">
        <v>9</v>
      </c>
      <c r="B11" s="72" t="s">
        <v>9124</v>
      </c>
      <c r="C11" s="72" t="s">
        <v>9125</v>
      </c>
      <c r="D11" s="72" t="s">
        <v>8972</v>
      </c>
      <c r="E11" s="72">
        <v>1</v>
      </c>
      <c r="G11" s="92" t="s">
        <v>6620</v>
      </c>
      <c r="H11" s="30" t="s">
        <v>10076</v>
      </c>
      <c r="I11" s="7"/>
      <c r="J11" s="72" t="s">
        <v>10077</v>
      </c>
      <c r="K11" s="72" t="s">
        <v>10078</v>
      </c>
      <c r="L11" s="72" t="s">
        <v>8231</v>
      </c>
      <c r="M11" s="72" t="s">
        <v>9125</v>
      </c>
      <c r="N11" s="72" t="s">
        <v>6731</v>
      </c>
      <c r="O11" s="72">
        <v>1</v>
      </c>
      <c r="P11" s="72">
        <v>0</v>
      </c>
    </row>
    <row r="12" spans="1:17">
      <c r="A12" s="75">
        <v>10</v>
      </c>
      <c r="B12" s="72" t="s">
        <v>8983</v>
      </c>
      <c r="C12" s="72" t="s">
        <v>9093</v>
      </c>
      <c r="D12" s="72" t="s">
        <v>6731</v>
      </c>
      <c r="E12" s="72">
        <v>10</v>
      </c>
      <c r="I12" s="7"/>
      <c r="J12" s="72" t="s">
        <v>10077</v>
      </c>
      <c r="K12" s="72" t="s">
        <v>10078</v>
      </c>
      <c r="L12" s="72" t="s">
        <v>9815</v>
      </c>
      <c r="M12" s="72" t="s">
        <v>9830</v>
      </c>
      <c r="N12" s="72" t="s">
        <v>7367</v>
      </c>
      <c r="O12" s="72">
        <v>8</v>
      </c>
      <c r="P12" s="72">
        <v>0</v>
      </c>
    </row>
    <row r="13" spans="1:17">
      <c r="A13" s="72">
        <v>11</v>
      </c>
      <c r="B13" s="72" t="s">
        <v>8984</v>
      </c>
      <c r="C13" s="72" t="s">
        <v>8946</v>
      </c>
      <c r="D13" s="72" t="s">
        <v>6731</v>
      </c>
      <c r="E13" s="72">
        <v>10</v>
      </c>
    </row>
    <row r="14" spans="1:17">
      <c r="A14" s="72">
        <v>12</v>
      </c>
      <c r="B14" s="72" t="s">
        <v>8985</v>
      </c>
      <c r="C14" s="72" t="s">
        <v>8948</v>
      </c>
      <c r="D14" s="72" t="s">
        <v>8986</v>
      </c>
      <c r="E14" s="72">
        <v>7</v>
      </c>
    </row>
    <row r="15" spans="1:17">
      <c r="A15" s="72">
        <v>13</v>
      </c>
      <c r="B15" s="72" t="s">
        <v>9126</v>
      </c>
      <c r="D15" s="72" t="s">
        <v>6731</v>
      </c>
      <c r="E15" s="72">
        <v>6</v>
      </c>
      <c r="F15" s="72" t="s">
        <v>6396</v>
      </c>
      <c r="J15" s="72" t="s">
        <v>10077</v>
      </c>
      <c r="K15" s="72" t="s">
        <v>10078</v>
      </c>
      <c r="L15" s="72" t="s">
        <v>10072</v>
      </c>
      <c r="M15" s="72" t="s">
        <v>10073</v>
      </c>
      <c r="N15" s="72" t="s">
        <v>7368</v>
      </c>
      <c r="O15" s="72">
        <v>6</v>
      </c>
      <c r="P15" s="72">
        <v>0</v>
      </c>
      <c r="Q15" s="72" t="s">
        <v>10074</v>
      </c>
    </row>
  </sheetData>
  <mergeCells count="1">
    <mergeCell ref="A1:B1"/>
  </mergeCells>
  <phoneticPr fontId="2" type="noConversion"/>
  <conditionalFormatting sqref="C1">
    <cfRule type="duplicateValues" dxfId="35" priority="1"/>
  </conditionalFormatting>
  <hyperlinks>
    <hyperlink ref="F1" location="AS400清單!A1" display="回首頁" xr:uid="{FD48B920-30AB-412F-8269-9239341926A1}"/>
  </hyperlinks>
  <pageMargins left="0.7" right="0.7" top="0.75" bottom="0.75" header="0.3" footer="0.3"/>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670B6-8460-4610-8E9D-F31DF232F7C3}">
  <sheetPr codeName="工作表322"/>
  <dimension ref="A1:Q12"/>
  <sheetViews>
    <sheetView workbookViewId="0">
      <selection activeCell="H7" sqref="H7"/>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65">
        <v>1</v>
      </c>
      <c r="G3" s="92" t="s">
        <v>6620</v>
      </c>
      <c r="H3" s="72" t="s">
        <v>10048</v>
      </c>
      <c r="J3" s="72" t="s">
        <v>10082</v>
      </c>
      <c r="K3" s="72" t="s">
        <v>10083</v>
      </c>
      <c r="L3" s="72" t="s">
        <v>9811</v>
      </c>
      <c r="M3" s="72" t="s">
        <v>9064</v>
      </c>
      <c r="N3" s="72" t="s">
        <v>6731</v>
      </c>
      <c r="O3" s="72">
        <v>1</v>
      </c>
      <c r="P3" s="72">
        <v>0</v>
      </c>
    </row>
    <row r="4" spans="1:17">
      <c r="A4" s="75">
        <v>2</v>
      </c>
      <c r="B4" s="72" t="s">
        <v>8973</v>
      </c>
      <c r="C4" s="72" t="s">
        <v>9065</v>
      </c>
      <c r="D4" s="72" t="s">
        <v>8972</v>
      </c>
      <c r="E4" s="65">
        <v>3</v>
      </c>
      <c r="J4" s="72" t="s">
        <v>10082</v>
      </c>
      <c r="K4" s="72" t="s">
        <v>10083</v>
      </c>
      <c r="L4" s="72" t="s">
        <v>9812</v>
      </c>
      <c r="M4" s="72" t="s">
        <v>9065</v>
      </c>
      <c r="N4" s="72" t="s">
        <v>6742</v>
      </c>
      <c r="O4" s="72">
        <v>3</v>
      </c>
      <c r="P4" s="72">
        <v>0</v>
      </c>
    </row>
    <row r="5" spans="1:17">
      <c r="A5" s="75">
        <v>3</v>
      </c>
      <c r="B5" s="72" t="s">
        <v>8974</v>
      </c>
      <c r="C5" s="72" t="s">
        <v>8910</v>
      </c>
      <c r="D5" s="72" t="s">
        <v>6731</v>
      </c>
      <c r="E5" s="65">
        <v>10</v>
      </c>
      <c r="I5" s="7"/>
      <c r="J5" s="72" t="s">
        <v>10082</v>
      </c>
      <c r="K5" s="72" t="s">
        <v>10083</v>
      </c>
      <c r="L5" s="72" t="s">
        <v>8521</v>
      </c>
      <c r="M5" s="72" t="s">
        <v>8910</v>
      </c>
      <c r="N5" s="72" t="s">
        <v>6731</v>
      </c>
      <c r="O5" s="72">
        <v>10</v>
      </c>
      <c r="P5" s="72">
        <v>0</v>
      </c>
    </row>
    <row r="6" spans="1:17">
      <c r="A6" s="75">
        <v>4</v>
      </c>
      <c r="B6" s="72" t="s">
        <v>8911</v>
      </c>
      <c r="C6" s="72" t="s">
        <v>4609</v>
      </c>
      <c r="D6" s="72" t="s">
        <v>6731</v>
      </c>
      <c r="E6" s="65">
        <v>8</v>
      </c>
      <c r="J6" s="72" t="s">
        <v>10082</v>
      </c>
      <c r="K6" s="72" t="s">
        <v>10083</v>
      </c>
      <c r="L6" s="72" t="s">
        <v>9818</v>
      </c>
      <c r="M6" s="72" t="s">
        <v>4609</v>
      </c>
      <c r="N6" s="72" t="s">
        <v>7367</v>
      </c>
      <c r="O6" s="72">
        <v>8</v>
      </c>
      <c r="P6" s="72">
        <v>0</v>
      </c>
    </row>
    <row r="7" spans="1:17" ht="210.6">
      <c r="A7" s="75">
        <v>5</v>
      </c>
      <c r="B7" s="72" t="s">
        <v>9127</v>
      </c>
      <c r="C7" s="72" t="s">
        <v>9128</v>
      </c>
      <c r="D7" s="72" t="s">
        <v>8972</v>
      </c>
      <c r="E7" s="65">
        <v>1</v>
      </c>
      <c r="G7" s="100" t="s">
        <v>10601</v>
      </c>
      <c r="H7" s="30" t="s">
        <v>10600</v>
      </c>
      <c r="I7" s="30"/>
      <c r="J7" s="72" t="s">
        <v>10082</v>
      </c>
      <c r="K7" s="72" t="s">
        <v>10083</v>
      </c>
      <c r="L7" s="72" t="s">
        <v>10079</v>
      </c>
      <c r="M7" s="72" t="s">
        <v>9128</v>
      </c>
      <c r="N7" s="72" t="s">
        <v>6742</v>
      </c>
      <c r="O7" s="72">
        <v>1</v>
      </c>
      <c r="P7" s="72">
        <v>0</v>
      </c>
    </row>
    <row r="8" spans="1:17">
      <c r="A8" s="75">
        <v>6</v>
      </c>
      <c r="B8" s="72" t="s">
        <v>9129</v>
      </c>
      <c r="C8" s="72" t="s">
        <v>9130</v>
      </c>
      <c r="D8" s="72" t="s">
        <v>6731</v>
      </c>
      <c r="E8" s="65">
        <v>6</v>
      </c>
      <c r="J8" s="72" t="s">
        <v>10082</v>
      </c>
      <c r="K8" s="72" t="s">
        <v>10083</v>
      </c>
      <c r="L8" s="72" t="s">
        <v>10080</v>
      </c>
      <c r="M8" s="72" t="s">
        <v>9130</v>
      </c>
      <c r="N8" s="72" t="s">
        <v>7368</v>
      </c>
      <c r="O8" s="72">
        <v>6</v>
      </c>
      <c r="P8" s="72">
        <v>0</v>
      </c>
    </row>
    <row r="9" spans="1:17">
      <c r="A9" s="75">
        <v>7</v>
      </c>
      <c r="B9" s="72" t="s">
        <v>9131</v>
      </c>
      <c r="C9" s="72" t="s">
        <v>9132</v>
      </c>
      <c r="D9" s="72" t="s">
        <v>6731</v>
      </c>
      <c r="E9" s="65">
        <v>8</v>
      </c>
      <c r="J9" s="72" t="s">
        <v>10082</v>
      </c>
      <c r="K9" s="72" t="s">
        <v>10083</v>
      </c>
      <c r="L9" s="72" t="s">
        <v>10081</v>
      </c>
      <c r="M9" s="72" t="s">
        <v>9132</v>
      </c>
      <c r="N9" s="72" t="s">
        <v>6742</v>
      </c>
      <c r="O9" s="72">
        <v>20</v>
      </c>
      <c r="P9" s="72">
        <v>0</v>
      </c>
    </row>
    <row r="10" spans="1:17">
      <c r="A10" s="75">
        <v>8</v>
      </c>
      <c r="B10" s="72" t="s">
        <v>8983</v>
      </c>
      <c r="C10" s="72" t="s">
        <v>9093</v>
      </c>
      <c r="D10" s="72" t="s">
        <v>6731</v>
      </c>
      <c r="E10" s="65">
        <v>10</v>
      </c>
      <c r="G10" s="30"/>
      <c r="J10" s="72" t="s">
        <v>10082</v>
      </c>
      <c r="K10" s="72" t="s">
        <v>10083</v>
      </c>
      <c r="L10" s="72" t="s">
        <v>9815</v>
      </c>
      <c r="M10" s="72" t="s">
        <v>9830</v>
      </c>
      <c r="N10" s="72" t="s">
        <v>7367</v>
      </c>
      <c r="O10" s="72">
        <v>8</v>
      </c>
      <c r="P10" s="72">
        <v>0</v>
      </c>
    </row>
    <row r="11" spans="1:17">
      <c r="A11" s="75">
        <v>9</v>
      </c>
      <c r="B11" s="72" t="s">
        <v>8984</v>
      </c>
      <c r="C11" s="72" t="s">
        <v>8946</v>
      </c>
      <c r="D11" s="72" t="s">
        <v>6731</v>
      </c>
      <c r="E11" s="72">
        <v>10</v>
      </c>
      <c r="I11" s="7"/>
    </row>
    <row r="12" spans="1:17">
      <c r="A12" s="75">
        <v>10</v>
      </c>
      <c r="B12" s="72" t="s">
        <v>8985</v>
      </c>
      <c r="C12" s="72" t="s">
        <v>8948</v>
      </c>
      <c r="D12" s="72" t="s">
        <v>8986</v>
      </c>
      <c r="E12" s="72">
        <v>7</v>
      </c>
      <c r="I12" s="7"/>
    </row>
  </sheetData>
  <mergeCells count="1">
    <mergeCell ref="A1:B1"/>
  </mergeCells>
  <phoneticPr fontId="2" type="noConversion"/>
  <conditionalFormatting sqref="C1">
    <cfRule type="duplicateValues" dxfId="34" priority="1"/>
  </conditionalFormatting>
  <hyperlinks>
    <hyperlink ref="F1" location="AS400清單!A1" display="回首頁" xr:uid="{CAB8CC71-B77A-4EC6-8D32-FBF4C0A37C20}"/>
  </hyperlinks>
  <pageMargins left="0.7" right="0.7" top="0.75" bottom="0.75" header="0.3" footer="0.3"/>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3117-FA6F-4C68-B40B-A7947867D889}">
  <sheetPr codeName="工作表323"/>
  <dimension ref="A1:Q20"/>
  <sheetViews>
    <sheetView zoomScaleNormal="100" workbookViewId="0">
      <selection activeCell="G4" sqref="G4"/>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9159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10111</v>
      </c>
      <c r="K3" s="72" t="s">
        <v>10112</v>
      </c>
      <c r="L3" s="72" t="s">
        <v>9811</v>
      </c>
      <c r="M3" s="72" t="s">
        <v>9064</v>
      </c>
      <c r="N3" s="72" t="s">
        <v>6731</v>
      </c>
      <c r="O3" s="72">
        <v>1</v>
      </c>
      <c r="P3" s="72">
        <v>0</v>
      </c>
    </row>
    <row r="4" spans="1:17">
      <c r="A4" s="75">
        <v>2</v>
      </c>
      <c r="B4" s="72" t="s">
        <v>8973</v>
      </c>
      <c r="C4" s="72" t="s">
        <v>9065</v>
      </c>
      <c r="D4" s="72" t="s">
        <v>8972</v>
      </c>
      <c r="E4" s="72">
        <v>3</v>
      </c>
      <c r="J4" s="72" t="s">
        <v>10111</v>
      </c>
      <c r="K4" s="72" t="s">
        <v>10112</v>
      </c>
      <c r="L4" s="72" t="s">
        <v>9812</v>
      </c>
      <c r="M4" s="72" t="s">
        <v>9065</v>
      </c>
      <c r="N4" s="72" t="s">
        <v>6742</v>
      </c>
      <c r="O4" s="72">
        <v>3</v>
      </c>
      <c r="P4" s="72">
        <v>0</v>
      </c>
      <c r="Q4" s="72" t="s">
        <v>9813</v>
      </c>
    </row>
    <row r="5" spans="1:17">
      <c r="A5" s="75">
        <v>3</v>
      </c>
      <c r="B5" s="72" t="s">
        <v>8974</v>
      </c>
      <c r="C5" s="72" t="s">
        <v>8910</v>
      </c>
      <c r="D5" s="72" t="s">
        <v>6731</v>
      </c>
      <c r="E5" s="72">
        <v>10</v>
      </c>
      <c r="I5" s="7"/>
      <c r="J5" s="72" t="s">
        <v>10111</v>
      </c>
      <c r="K5" s="72" t="s">
        <v>10112</v>
      </c>
      <c r="L5" s="72" t="s">
        <v>8521</v>
      </c>
      <c r="M5" s="72" t="s">
        <v>8910</v>
      </c>
      <c r="N5" s="72" t="s">
        <v>6731</v>
      </c>
      <c r="O5" s="72">
        <v>10</v>
      </c>
      <c r="P5" s="72">
        <v>0</v>
      </c>
    </row>
    <row r="6" spans="1:17">
      <c r="A6" s="75">
        <v>4</v>
      </c>
      <c r="B6" s="72" t="s">
        <v>8911</v>
      </c>
      <c r="C6" s="72" t="s">
        <v>4609</v>
      </c>
      <c r="D6" s="72" t="s">
        <v>6731</v>
      </c>
      <c r="E6" s="72">
        <v>8</v>
      </c>
      <c r="J6" s="72" t="s">
        <v>10111</v>
      </c>
      <c r="K6" s="72" t="s">
        <v>10112</v>
      </c>
      <c r="L6" s="72" t="s">
        <v>9818</v>
      </c>
      <c r="M6" s="72" t="s">
        <v>4609</v>
      </c>
      <c r="N6" s="72" t="s">
        <v>7367</v>
      </c>
      <c r="O6" s="72">
        <v>8</v>
      </c>
      <c r="P6" s="72">
        <v>0</v>
      </c>
      <c r="Q6" s="72" t="s">
        <v>10106</v>
      </c>
    </row>
    <row r="7" spans="1:17">
      <c r="A7" s="75">
        <v>5</v>
      </c>
      <c r="B7" s="72" t="s">
        <v>9133</v>
      </c>
      <c r="C7" s="72" t="s">
        <v>9134</v>
      </c>
      <c r="D7" s="72" t="s">
        <v>8972</v>
      </c>
      <c r="E7" s="72">
        <v>3</v>
      </c>
      <c r="I7" s="30"/>
      <c r="J7" s="72" t="s">
        <v>10111</v>
      </c>
      <c r="K7" s="72" t="s">
        <v>10112</v>
      </c>
      <c r="L7" s="72" t="s">
        <v>10084</v>
      </c>
      <c r="M7" s="72" t="s">
        <v>10085</v>
      </c>
      <c r="N7" s="72" t="s">
        <v>6742</v>
      </c>
      <c r="O7" s="72">
        <v>3</v>
      </c>
      <c r="P7" s="72">
        <v>0</v>
      </c>
      <c r="Q7" s="72" t="s">
        <v>9813</v>
      </c>
    </row>
    <row r="8" spans="1:17">
      <c r="A8" s="75">
        <v>6</v>
      </c>
      <c r="B8" s="72" t="s">
        <v>9135</v>
      </c>
      <c r="C8" s="72" t="s">
        <v>9136</v>
      </c>
      <c r="D8" s="72" t="s">
        <v>8972</v>
      </c>
      <c r="E8" s="72">
        <v>2</v>
      </c>
      <c r="J8" s="72" t="s">
        <v>10111</v>
      </c>
      <c r="K8" s="72" t="s">
        <v>10112</v>
      </c>
      <c r="L8" s="72" t="s">
        <v>10086</v>
      </c>
      <c r="M8" s="72" t="s">
        <v>10087</v>
      </c>
      <c r="N8" s="72" t="s">
        <v>6742</v>
      </c>
      <c r="O8" s="72">
        <v>2</v>
      </c>
      <c r="P8" s="72">
        <v>0</v>
      </c>
      <c r="Q8" s="72" t="s">
        <v>10107</v>
      </c>
    </row>
    <row r="9" spans="1:17">
      <c r="A9" s="75">
        <v>7</v>
      </c>
      <c r="B9" s="72" t="s">
        <v>9137</v>
      </c>
      <c r="C9" s="72" t="s">
        <v>9138</v>
      </c>
      <c r="D9" s="72" t="s">
        <v>8972</v>
      </c>
      <c r="E9" s="72">
        <v>3</v>
      </c>
      <c r="J9" s="72" t="s">
        <v>10111</v>
      </c>
      <c r="K9" s="72" t="s">
        <v>10112</v>
      </c>
      <c r="L9" s="72" t="s">
        <v>10088</v>
      </c>
      <c r="M9" s="72" t="s">
        <v>10089</v>
      </c>
      <c r="N9" s="72" t="s">
        <v>6742</v>
      </c>
      <c r="O9" s="72">
        <v>3</v>
      </c>
      <c r="P9" s="72">
        <v>0</v>
      </c>
      <c r="Q9" s="72" t="s">
        <v>9813</v>
      </c>
    </row>
    <row r="10" spans="1:17">
      <c r="A10" s="75">
        <v>8</v>
      </c>
      <c r="B10" s="72" t="s">
        <v>9139</v>
      </c>
      <c r="C10" s="72" t="s">
        <v>9140</v>
      </c>
      <c r="D10" s="72" t="s">
        <v>8972</v>
      </c>
      <c r="E10" s="72">
        <v>2</v>
      </c>
      <c r="G10" s="30"/>
      <c r="J10" s="72" t="s">
        <v>10111</v>
      </c>
      <c r="K10" s="72" t="s">
        <v>10112</v>
      </c>
      <c r="L10" s="72" t="s">
        <v>10090</v>
      </c>
      <c r="M10" s="72" t="s">
        <v>10091</v>
      </c>
      <c r="N10" s="72" t="s">
        <v>6742</v>
      </c>
      <c r="O10" s="72">
        <v>2</v>
      </c>
      <c r="P10" s="72">
        <v>0</v>
      </c>
      <c r="Q10" s="72" t="s">
        <v>10107</v>
      </c>
    </row>
    <row r="11" spans="1:17">
      <c r="A11" s="75">
        <v>9</v>
      </c>
      <c r="B11" s="72" t="s">
        <v>9141</v>
      </c>
      <c r="C11" s="72" t="s">
        <v>9142</v>
      </c>
      <c r="D11" s="72" t="s">
        <v>8972</v>
      </c>
      <c r="E11" s="72">
        <v>3</v>
      </c>
      <c r="I11" s="7"/>
      <c r="J11" s="72" t="s">
        <v>10111</v>
      </c>
      <c r="K11" s="72" t="s">
        <v>10112</v>
      </c>
      <c r="L11" s="72" t="s">
        <v>10092</v>
      </c>
      <c r="M11" s="72" t="s">
        <v>10093</v>
      </c>
      <c r="N11" s="72" t="s">
        <v>6742</v>
      </c>
      <c r="O11" s="72">
        <v>3</v>
      </c>
      <c r="P11" s="72">
        <v>0</v>
      </c>
      <c r="Q11" s="72" t="s">
        <v>9813</v>
      </c>
    </row>
    <row r="12" spans="1:17">
      <c r="A12" s="75">
        <v>10</v>
      </c>
      <c r="B12" s="72" t="s">
        <v>9143</v>
      </c>
      <c r="C12" s="72" t="s">
        <v>9144</v>
      </c>
      <c r="D12" s="72" t="s">
        <v>8972</v>
      </c>
      <c r="E12" s="72">
        <v>2</v>
      </c>
      <c r="I12" s="7"/>
      <c r="J12" s="72" t="s">
        <v>10111</v>
      </c>
      <c r="K12" s="72" t="s">
        <v>10112</v>
      </c>
      <c r="L12" s="72" t="s">
        <v>10094</v>
      </c>
      <c r="M12" s="72" t="s">
        <v>10095</v>
      </c>
      <c r="N12" s="72" t="s">
        <v>6742</v>
      </c>
      <c r="O12" s="72">
        <v>2</v>
      </c>
      <c r="P12" s="72">
        <v>0</v>
      </c>
      <c r="Q12" s="72" t="s">
        <v>10107</v>
      </c>
    </row>
    <row r="13" spans="1:17">
      <c r="A13" s="72">
        <v>11</v>
      </c>
      <c r="B13" s="72" t="s">
        <v>9145</v>
      </c>
      <c r="C13" s="72" t="s">
        <v>9146</v>
      </c>
      <c r="D13" s="72" t="s">
        <v>8972</v>
      </c>
      <c r="E13" s="72">
        <v>3</v>
      </c>
      <c r="J13" s="72" t="s">
        <v>10111</v>
      </c>
      <c r="K13" s="72" t="s">
        <v>10112</v>
      </c>
      <c r="L13" s="72" t="s">
        <v>10096</v>
      </c>
      <c r="M13" s="72" t="s">
        <v>10097</v>
      </c>
      <c r="N13" s="72" t="s">
        <v>6742</v>
      </c>
      <c r="O13" s="72">
        <v>3</v>
      </c>
      <c r="P13" s="72">
        <v>0</v>
      </c>
      <c r="Q13" s="72" t="s">
        <v>9813</v>
      </c>
    </row>
    <row r="14" spans="1:17">
      <c r="A14" s="72">
        <v>12</v>
      </c>
      <c r="B14" s="72" t="s">
        <v>9147</v>
      </c>
      <c r="C14" s="72" t="s">
        <v>9148</v>
      </c>
      <c r="D14" s="72" t="s">
        <v>8972</v>
      </c>
      <c r="E14" s="72">
        <v>2</v>
      </c>
      <c r="J14" s="72" t="s">
        <v>10111</v>
      </c>
      <c r="K14" s="72" t="s">
        <v>10112</v>
      </c>
      <c r="L14" s="72" t="s">
        <v>10098</v>
      </c>
      <c r="M14" s="72" t="s">
        <v>10099</v>
      </c>
      <c r="N14" s="72" t="s">
        <v>6742</v>
      </c>
      <c r="O14" s="72">
        <v>2</v>
      </c>
      <c r="P14" s="72">
        <v>0</v>
      </c>
      <c r="Q14" s="72" t="s">
        <v>10107</v>
      </c>
    </row>
    <row r="15" spans="1:17">
      <c r="A15" s="72">
        <v>13</v>
      </c>
      <c r="B15" s="72" t="s">
        <v>9149</v>
      </c>
      <c r="C15" s="72" t="s">
        <v>9150</v>
      </c>
      <c r="D15" s="72" t="s">
        <v>8972</v>
      </c>
      <c r="E15" s="72">
        <v>3</v>
      </c>
      <c r="J15" s="72" t="s">
        <v>10111</v>
      </c>
      <c r="K15" s="72" t="s">
        <v>10112</v>
      </c>
      <c r="L15" s="72" t="s">
        <v>10100</v>
      </c>
      <c r="M15" s="72" t="s">
        <v>10101</v>
      </c>
      <c r="N15" s="72" t="s">
        <v>6742</v>
      </c>
      <c r="O15" s="72">
        <v>3</v>
      </c>
      <c r="P15" s="72">
        <v>0</v>
      </c>
      <c r="Q15" s="72" t="s">
        <v>9813</v>
      </c>
    </row>
    <row r="16" spans="1:17">
      <c r="A16" s="72">
        <v>14</v>
      </c>
      <c r="B16" s="72" t="s">
        <v>9151</v>
      </c>
      <c r="C16" s="72" t="s">
        <v>9152</v>
      </c>
      <c r="D16" s="72" t="s">
        <v>8972</v>
      </c>
      <c r="E16" s="72">
        <v>2</v>
      </c>
      <c r="J16" s="72" t="s">
        <v>10111</v>
      </c>
      <c r="K16" s="72" t="s">
        <v>10112</v>
      </c>
      <c r="L16" s="72" t="s">
        <v>10102</v>
      </c>
      <c r="M16" s="72" t="s">
        <v>10103</v>
      </c>
      <c r="N16" s="72" t="s">
        <v>6742</v>
      </c>
      <c r="O16" s="72">
        <v>2</v>
      </c>
      <c r="P16" s="72">
        <v>0</v>
      </c>
      <c r="Q16" s="72" t="s">
        <v>10107</v>
      </c>
    </row>
    <row r="17" spans="1:17">
      <c r="A17" s="72">
        <v>15</v>
      </c>
      <c r="B17" s="72" t="s">
        <v>8983</v>
      </c>
      <c r="C17" s="72" t="s">
        <v>9093</v>
      </c>
      <c r="D17" s="72" t="s">
        <v>6731</v>
      </c>
      <c r="E17" s="72">
        <v>10</v>
      </c>
      <c r="I17" s="72" t="s">
        <v>10110</v>
      </c>
      <c r="J17" s="72" t="s">
        <v>10111</v>
      </c>
      <c r="K17" s="72" t="s">
        <v>10112</v>
      </c>
      <c r="L17" s="72" t="s">
        <v>9815</v>
      </c>
      <c r="M17" s="72" t="s">
        <v>9830</v>
      </c>
      <c r="N17" s="72" t="s">
        <v>7367</v>
      </c>
      <c r="O17" s="72">
        <v>8</v>
      </c>
      <c r="P17" s="72">
        <v>0</v>
      </c>
      <c r="Q17" s="72" t="s">
        <v>10108</v>
      </c>
    </row>
    <row r="18" spans="1:17">
      <c r="A18" s="72">
        <v>16</v>
      </c>
      <c r="B18" s="72" t="s">
        <v>8984</v>
      </c>
      <c r="C18" s="72" t="s">
        <v>8946</v>
      </c>
      <c r="D18" s="72" t="s">
        <v>6731</v>
      </c>
      <c r="E18" s="72">
        <v>10</v>
      </c>
    </row>
    <row r="19" spans="1:17">
      <c r="A19" s="72">
        <v>17</v>
      </c>
      <c r="B19" s="72" t="s">
        <v>8985</v>
      </c>
      <c r="C19" s="72" t="s">
        <v>8948</v>
      </c>
      <c r="D19" s="72" t="s">
        <v>8986</v>
      </c>
      <c r="E19" s="72">
        <v>7</v>
      </c>
    </row>
    <row r="20" spans="1:17">
      <c r="A20" s="72">
        <v>18</v>
      </c>
      <c r="B20" s="72" t="s">
        <v>9153</v>
      </c>
      <c r="D20" s="72" t="s">
        <v>6731</v>
      </c>
      <c r="E20" s="72">
        <v>8</v>
      </c>
      <c r="I20" s="72" t="s">
        <v>10109</v>
      </c>
      <c r="J20" s="72" t="s">
        <v>10111</v>
      </c>
      <c r="K20" s="72" t="s">
        <v>10112</v>
      </c>
      <c r="L20" s="72" t="s">
        <v>10104</v>
      </c>
      <c r="M20" s="72" t="s">
        <v>9201</v>
      </c>
      <c r="N20" s="72" t="s">
        <v>7367</v>
      </c>
      <c r="O20" s="72">
        <v>8</v>
      </c>
      <c r="P20" s="72">
        <v>0</v>
      </c>
    </row>
  </sheetData>
  <mergeCells count="1">
    <mergeCell ref="A1:B1"/>
  </mergeCells>
  <phoneticPr fontId="2" type="noConversion"/>
  <conditionalFormatting sqref="C1">
    <cfRule type="duplicateValues" dxfId="33" priority="1"/>
  </conditionalFormatting>
  <hyperlinks>
    <hyperlink ref="F1" location="AS400清單!A1" display="回首頁" xr:uid="{92619840-52A6-49F9-9E45-890A7BEAA895}"/>
  </hyperlinks>
  <pageMargins left="0.7" right="0.7" top="0.75" bottom="0.75" header="0.3" footer="0.3"/>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3EB9-D1CB-43D5-A6F2-533D4A3D27CB}">
  <sheetPr codeName="工作表324"/>
  <dimension ref="A1:Q14"/>
  <sheetViews>
    <sheetView workbookViewId="0">
      <selection activeCell="H3" sqref="H3"/>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9160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10116</v>
      </c>
      <c r="K3" s="72" t="s">
        <v>10117</v>
      </c>
      <c r="L3" s="72" t="s">
        <v>9811</v>
      </c>
      <c r="M3" s="72" t="s">
        <v>9064</v>
      </c>
      <c r="N3" s="72" t="s">
        <v>6731</v>
      </c>
      <c r="O3" s="72">
        <v>1</v>
      </c>
      <c r="P3" s="72">
        <v>0</v>
      </c>
    </row>
    <row r="4" spans="1:17">
      <c r="A4" s="75">
        <v>2</v>
      </c>
      <c r="B4" s="72" t="s">
        <v>8973</v>
      </c>
      <c r="C4" s="72" t="s">
        <v>9065</v>
      </c>
      <c r="D4" s="72" t="s">
        <v>8972</v>
      </c>
      <c r="E4" s="72">
        <v>3</v>
      </c>
      <c r="J4" s="72" t="s">
        <v>10116</v>
      </c>
      <c r="K4" s="72" t="s">
        <v>10117</v>
      </c>
      <c r="L4" s="72" t="s">
        <v>9812</v>
      </c>
      <c r="M4" s="72" t="s">
        <v>9065</v>
      </c>
      <c r="N4" s="72" t="s">
        <v>6742</v>
      </c>
      <c r="O4" s="72">
        <v>3</v>
      </c>
      <c r="P4" s="72">
        <v>0</v>
      </c>
      <c r="Q4" s="72" t="s">
        <v>9813</v>
      </c>
    </row>
    <row r="5" spans="1:17">
      <c r="A5" s="75">
        <v>3</v>
      </c>
      <c r="B5" s="72" t="s">
        <v>8974</v>
      </c>
      <c r="C5" s="72" t="s">
        <v>8910</v>
      </c>
      <c r="D5" s="72" t="s">
        <v>6731</v>
      </c>
      <c r="E5" s="72">
        <v>10</v>
      </c>
      <c r="I5" s="7"/>
      <c r="J5" s="72" t="s">
        <v>10116</v>
      </c>
      <c r="K5" s="72" t="s">
        <v>10117</v>
      </c>
      <c r="L5" s="72" t="s">
        <v>8521</v>
      </c>
      <c r="M5" s="72" t="s">
        <v>8910</v>
      </c>
      <c r="N5" s="72" t="s">
        <v>6731</v>
      </c>
      <c r="O5" s="72">
        <v>10</v>
      </c>
      <c r="P5" s="72">
        <v>0</v>
      </c>
    </row>
    <row r="6" spans="1:17">
      <c r="A6" s="75">
        <v>4</v>
      </c>
      <c r="B6" s="72" t="s">
        <v>8911</v>
      </c>
      <c r="C6" s="72" t="s">
        <v>4609</v>
      </c>
      <c r="D6" s="72" t="s">
        <v>6731</v>
      </c>
      <c r="E6" s="72">
        <v>8</v>
      </c>
      <c r="J6" s="72" t="s">
        <v>10116</v>
      </c>
      <c r="K6" s="72" t="s">
        <v>10117</v>
      </c>
      <c r="L6" s="72" t="s">
        <v>9818</v>
      </c>
      <c r="M6" s="72" t="s">
        <v>4609</v>
      </c>
      <c r="N6" s="72" t="s">
        <v>7367</v>
      </c>
      <c r="O6" s="72">
        <v>8</v>
      </c>
      <c r="P6" s="72">
        <v>0</v>
      </c>
      <c r="Q6" s="72" t="s">
        <v>10118</v>
      </c>
    </row>
    <row r="7" spans="1:17">
      <c r="A7" s="75">
        <v>5</v>
      </c>
      <c r="B7" s="72" t="s">
        <v>8991</v>
      </c>
      <c r="C7" s="72" t="s">
        <v>9161</v>
      </c>
      <c r="D7" s="72" t="s">
        <v>8972</v>
      </c>
      <c r="E7" s="72">
        <v>3</v>
      </c>
      <c r="I7" s="30"/>
      <c r="J7" s="72" t="s">
        <v>10116</v>
      </c>
      <c r="K7" s="72" t="s">
        <v>10117</v>
      </c>
      <c r="L7" s="72" t="s">
        <v>9814</v>
      </c>
      <c r="M7" s="72" t="s">
        <v>9161</v>
      </c>
      <c r="N7" s="72" t="s">
        <v>6742</v>
      </c>
      <c r="O7" s="72">
        <v>3</v>
      </c>
      <c r="P7" s="72">
        <v>0</v>
      </c>
      <c r="Q7" s="72" t="s">
        <v>9813</v>
      </c>
    </row>
    <row r="8" spans="1:17">
      <c r="A8" s="75">
        <v>6</v>
      </c>
      <c r="B8" s="72" t="s">
        <v>9162</v>
      </c>
      <c r="C8" s="72" t="s">
        <v>9163</v>
      </c>
      <c r="D8" s="72" t="s">
        <v>8972</v>
      </c>
      <c r="E8" s="72">
        <v>1</v>
      </c>
      <c r="G8" s="92" t="s">
        <v>6620</v>
      </c>
      <c r="H8" s="72" t="s">
        <v>10059</v>
      </c>
      <c r="J8" s="72" t="s">
        <v>10116</v>
      </c>
      <c r="K8" s="72" t="s">
        <v>10117</v>
      </c>
      <c r="L8" s="72" t="s">
        <v>10113</v>
      </c>
      <c r="M8" s="72" t="s">
        <v>9163</v>
      </c>
      <c r="N8" s="72" t="s">
        <v>6731</v>
      </c>
      <c r="O8" s="72">
        <v>1</v>
      </c>
      <c r="P8" s="72">
        <v>0</v>
      </c>
    </row>
    <row r="9" spans="1:17">
      <c r="A9" s="75">
        <v>7</v>
      </c>
      <c r="B9" s="72" t="s">
        <v>9164</v>
      </c>
      <c r="C9" s="72" t="s">
        <v>9165</v>
      </c>
      <c r="D9" s="72" t="s">
        <v>6731</v>
      </c>
      <c r="E9" s="72">
        <v>2</v>
      </c>
      <c r="J9" s="72" t="s">
        <v>10116</v>
      </c>
      <c r="K9" s="72" t="s">
        <v>10117</v>
      </c>
      <c r="L9" s="72" t="s">
        <v>10114</v>
      </c>
      <c r="M9" s="72" t="s">
        <v>9165</v>
      </c>
      <c r="N9" s="72" t="s">
        <v>6742</v>
      </c>
      <c r="O9" s="72">
        <v>2</v>
      </c>
      <c r="P9" s="72">
        <v>0</v>
      </c>
      <c r="Q9" s="72" t="s">
        <v>10119</v>
      </c>
    </row>
    <row r="10" spans="1:17">
      <c r="A10" s="75">
        <v>8</v>
      </c>
      <c r="B10" s="72" t="s">
        <v>9166</v>
      </c>
      <c r="C10" s="72" t="s">
        <v>9167</v>
      </c>
      <c r="D10" s="72" t="s">
        <v>6731</v>
      </c>
      <c r="E10" s="72">
        <v>2</v>
      </c>
      <c r="G10" s="30"/>
      <c r="J10" s="72" t="s">
        <v>10116</v>
      </c>
      <c r="K10" s="72" t="s">
        <v>10117</v>
      </c>
      <c r="L10" s="72" t="s">
        <v>10115</v>
      </c>
      <c r="M10" s="72" t="s">
        <v>9167</v>
      </c>
      <c r="N10" s="72" t="s">
        <v>6742</v>
      </c>
      <c r="O10" s="72">
        <v>2</v>
      </c>
      <c r="P10" s="72">
        <v>0</v>
      </c>
      <c r="Q10" s="72" t="s">
        <v>10119</v>
      </c>
    </row>
    <row r="11" spans="1:17">
      <c r="A11" s="75">
        <v>9</v>
      </c>
      <c r="B11" s="72" t="s">
        <v>8983</v>
      </c>
      <c r="C11" s="72" t="s">
        <v>9093</v>
      </c>
      <c r="D11" s="72" t="s">
        <v>6731</v>
      </c>
      <c r="E11" s="72">
        <v>8</v>
      </c>
      <c r="I11" s="7" t="s">
        <v>9899</v>
      </c>
      <c r="J11" s="72" t="s">
        <v>10116</v>
      </c>
      <c r="K11" s="72" t="s">
        <v>10117</v>
      </c>
      <c r="L11" s="72" t="s">
        <v>9815</v>
      </c>
      <c r="M11" s="72" t="s">
        <v>9830</v>
      </c>
      <c r="N11" s="72" t="s">
        <v>7367</v>
      </c>
      <c r="O11" s="72">
        <v>8</v>
      </c>
      <c r="P11" s="72">
        <v>0</v>
      </c>
    </row>
    <row r="12" spans="1:17">
      <c r="A12" s="75">
        <v>10</v>
      </c>
      <c r="B12" s="72" t="s">
        <v>8984</v>
      </c>
      <c r="C12" s="72" t="s">
        <v>8946</v>
      </c>
      <c r="D12" s="72" t="s">
        <v>6731</v>
      </c>
      <c r="E12" s="72">
        <v>10</v>
      </c>
      <c r="I12" s="7"/>
    </row>
    <row r="13" spans="1:17">
      <c r="A13" s="72">
        <v>11</v>
      </c>
      <c r="B13" s="72" t="s">
        <v>8985</v>
      </c>
      <c r="C13" s="72" t="s">
        <v>8948</v>
      </c>
      <c r="D13" s="72" t="s">
        <v>8986</v>
      </c>
      <c r="E13" s="72">
        <v>7</v>
      </c>
    </row>
    <row r="14" spans="1:17">
      <c r="A14" s="72">
        <v>12</v>
      </c>
      <c r="B14" s="72" t="s">
        <v>9153</v>
      </c>
      <c r="D14" s="72" t="s">
        <v>6731</v>
      </c>
      <c r="E14" s="72">
        <v>8</v>
      </c>
      <c r="I14" s="72" t="s">
        <v>10109</v>
      </c>
      <c r="J14" s="72" t="s">
        <v>10116</v>
      </c>
      <c r="K14" s="72" t="s">
        <v>10117</v>
      </c>
      <c r="L14" s="72" t="s">
        <v>10104</v>
      </c>
      <c r="M14" s="72" t="s">
        <v>9201</v>
      </c>
      <c r="N14" s="72" t="s">
        <v>7367</v>
      </c>
      <c r="O14" s="72">
        <v>8</v>
      </c>
      <c r="P14" s="72">
        <v>0</v>
      </c>
    </row>
  </sheetData>
  <mergeCells count="1">
    <mergeCell ref="A1:B1"/>
  </mergeCells>
  <phoneticPr fontId="2" type="noConversion"/>
  <conditionalFormatting sqref="C1">
    <cfRule type="duplicateValues" dxfId="32" priority="1"/>
  </conditionalFormatting>
  <hyperlinks>
    <hyperlink ref="F1" location="AS400清單!A1" display="回首頁" xr:uid="{108E47A3-4C52-4585-955E-2C3FC44B11E5}"/>
  </hyperlinks>
  <pageMargins left="0.7" right="0.7" top="0.75" bottom="0.75" header="0.3" footer="0.3"/>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2ADB-F573-4F96-AACE-5FC7F816AA67}">
  <sheetPr codeName="工作表325"/>
  <dimension ref="A1:Q12"/>
  <sheetViews>
    <sheetView workbookViewId="0">
      <selection activeCell="K8" sqref="K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9168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10122</v>
      </c>
      <c r="K3" s="72" t="s">
        <v>10123</v>
      </c>
      <c r="L3" s="72" t="s">
        <v>9811</v>
      </c>
      <c r="M3" s="72" t="s">
        <v>9064</v>
      </c>
      <c r="N3" s="72" t="s">
        <v>6731</v>
      </c>
      <c r="O3" s="72">
        <v>1</v>
      </c>
      <c r="P3" s="72">
        <v>0</v>
      </c>
    </row>
    <row r="4" spans="1:17">
      <c r="A4" s="75">
        <v>2</v>
      </c>
      <c r="B4" s="72" t="s">
        <v>8973</v>
      </c>
      <c r="C4" s="72" t="s">
        <v>9065</v>
      </c>
      <c r="D4" s="72" t="s">
        <v>8972</v>
      </c>
      <c r="E4" s="72">
        <v>3</v>
      </c>
      <c r="J4" s="72" t="s">
        <v>10122</v>
      </c>
      <c r="K4" s="72" t="s">
        <v>10123</v>
      </c>
      <c r="L4" s="72" t="s">
        <v>9812</v>
      </c>
      <c r="M4" s="72" t="s">
        <v>9065</v>
      </c>
      <c r="N4" s="72" t="s">
        <v>6742</v>
      </c>
      <c r="O4" s="72">
        <v>3</v>
      </c>
      <c r="P4" s="72">
        <v>0</v>
      </c>
      <c r="Q4" s="72" t="s">
        <v>9813</v>
      </c>
    </row>
    <row r="5" spans="1:17">
      <c r="A5" s="75">
        <v>3</v>
      </c>
      <c r="B5" s="72" t="s">
        <v>8974</v>
      </c>
      <c r="C5" s="72" t="s">
        <v>8910</v>
      </c>
      <c r="D5" s="72" t="s">
        <v>6731</v>
      </c>
      <c r="E5" s="72">
        <v>10</v>
      </c>
      <c r="I5" s="7"/>
      <c r="J5" s="72" t="s">
        <v>10122</v>
      </c>
      <c r="K5" s="72" t="s">
        <v>10123</v>
      </c>
      <c r="L5" s="72" t="s">
        <v>8521</v>
      </c>
      <c r="M5" s="72" t="s">
        <v>8910</v>
      </c>
      <c r="N5" s="72" t="s">
        <v>6731</v>
      </c>
      <c r="O5" s="72">
        <v>10</v>
      </c>
      <c r="P5" s="72">
        <v>0</v>
      </c>
    </row>
    <row r="6" spans="1:17">
      <c r="A6" s="75">
        <v>4</v>
      </c>
      <c r="B6" s="72" t="s">
        <v>8911</v>
      </c>
      <c r="C6" s="72" t="s">
        <v>4609</v>
      </c>
      <c r="D6" s="72" t="s">
        <v>6731</v>
      </c>
      <c r="E6" s="72">
        <v>8</v>
      </c>
      <c r="J6" s="72" t="s">
        <v>10122</v>
      </c>
      <c r="K6" s="72" t="s">
        <v>10123</v>
      </c>
      <c r="L6" s="72" t="s">
        <v>9818</v>
      </c>
      <c r="M6" s="72" t="s">
        <v>4609</v>
      </c>
      <c r="N6" s="72" t="s">
        <v>7367</v>
      </c>
      <c r="O6" s="72">
        <v>8</v>
      </c>
      <c r="P6" s="72">
        <v>0</v>
      </c>
    </row>
    <row r="7" spans="1:17">
      <c r="A7" s="75">
        <v>5</v>
      </c>
      <c r="B7" s="72" t="s">
        <v>8991</v>
      </c>
      <c r="C7" s="72" t="s">
        <v>9161</v>
      </c>
      <c r="D7" s="72" t="s">
        <v>8972</v>
      </c>
      <c r="E7" s="72">
        <v>3</v>
      </c>
      <c r="I7" s="30"/>
      <c r="J7" s="72" t="s">
        <v>10122</v>
      </c>
      <c r="K7" s="72" t="s">
        <v>10123</v>
      </c>
      <c r="L7" s="72" t="s">
        <v>9814</v>
      </c>
      <c r="M7" s="72" t="s">
        <v>9161</v>
      </c>
      <c r="N7" s="72" t="s">
        <v>6742</v>
      </c>
      <c r="O7" s="72">
        <v>3</v>
      </c>
      <c r="P7" s="72">
        <v>0</v>
      </c>
      <c r="Q7" s="72" t="s">
        <v>9813</v>
      </c>
    </row>
    <row r="8" spans="1:17" ht="194.4">
      <c r="A8" s="75">
        <v>6</v>
      </c>
      <c r="B8" s="72" t="s">
        <v>9169</v>
      </c>
      <c r="C8" s="72" t="s">
        <v>9170</v>
      </c>
      <c r="D8" s="72" t="s">
        <v>8972</v>
      </c>
      <c r="E8" s="72">
        <v>1</v>
      </c>
      <c r="G8" s="92" t="s">
        <v>6620</v>
      </c>
      <c r="H8" s="30" t="s">
        <v>10125</v>
      </c>
      <c r="J8" s="72" t="s">
        <v>10122</v>
      </c>
      <c r="K8" s="72" t="s">
        <v>10123</v>
      </c>
      <c r="L8" s="72" t="s">
        <v>10120</v>
      </c>
      <c r="M8" s="72" t="s">
        <v>9170</v>
      </c>
      <c r="N8" s="72" t="s">
        <v>6731</v>
      </c>
      <c r="O8" s="72">
        <v>1</v>
      </c>
      <c r="P8" s="72">
        <v>0</v>
      </c>
    </row>
    <row r="9" spans="1:17">
      <c r="A9" s="75">
        <v>7</v>
      </c>
      <c r="B9" s="72" t="s">
        <v>9171</v>
      </c>
      <c r="C9" s="72" t="s">
        <v>9172</v>
      </c>
      <c r="D9" s="72" t="s">
        <v>6731</v>
      </c>
      <c r="E9" s="72">
        <v>8</v>
      </c>
      <c r="H9" s="30"/>
      <c r="J9" s="72" t="s">
        <v>10122</v>
      </c>
      <c r="K9" s="72" t="s">
        <v>10123</v>
      </c>
      <c r="L9" s="72" t="s">
        <v>10121</v>
      </c>
      <c r="M9" s="72" t="s">
        <v>9172</v>
      </c>
      <c r="N9" s="72" t="s">
        <v>7367</v>
      </c>
      <c r="O9" s="72">
        <v>8</v>
      </c>
      <c r="P9" s="72">
        <v>0</v>
      </c>
      <c r="Q9" s="72" t="s">
        <v>10124</v>
      </c>
    </row>
    <row r="10" spans="1:17">
      <c r="A10" s="75">
        <v>8</v>
      </c>
      <c r="B10" s="72" t="s">
        <v>8983</v>
      </c>
      <c r="C10" s="72" t="s">
        <v>9093</v>
      </c>
      <c r="D10" s="72" t="s">
        <v>6731</v>
      </c>
      <c r="E10" s="72">
        <v>8</v>
      </c>
      <c r="G10" s="30"/>
      <c r="J10" s="72" t="s">
        <v>10122</v>
      </c>
      <c r="K10" s="72" t="s">
        <v>10123</v>
      </c>
      <c r="L10" s="72" t="s">
        <v>9815</v>
      </c>
      <c r="M10" s="72" t="s">
        <v>9830</v>
      </c>
      <c r="N10" s="72" t="s">
        <v>7367</v>
      </c>
      <c r="O10" s="72">
        <v>8</v>
      </c>
      <c r="P10" s="72">
        <v>0</v>
      </c>
    </row>
    <row r="11" spans="1:17">
      <c r="A11" s="75">
        <v>9</v>
      </c>
      <c r="B11" s="72" t="s">
        <v>8984</v>
      </c>
      <c r="C11" s="72" t="s">
        <v>8946</v>
      </c>
      <c r="D11" s="72" t="s">
        <v>6731</v>
      </c>
      <c r="E11" s="72">
        <v>10</v>
      </c>
      <c r="I11" s="7"/>
    </row>
    <row r="12" spans="1:17">
      <c r="A12" s="75">
        <v>10</v>
      </c>
      <c r="B12" s="72" t="s">
        <v>8985</v>
      </c>
      <c r="C12" s="72" t="s">
        <v>8948</v>
      </c>
      <c r="D12" s="72" t="s">
        <v>8986</v>
      </c>
      <c r="E12" s="72">
        <v>7</v>
      </c>
      <c r="I12" s="7"/>
    </row>
  </sheetData>
  <mergeCells count="1">
    <mergeCell ref="A1:B1"/>
  </mergeCells>
  <phoneticPr fontId="2" type="noConversion"/>
  <conditionalFormatting sqref="C1">
    <cfRule type="duplicateValues" dxfId="31" priority="1"/>
  </conditionalFormatting>
  <hyperlinks>
    <hyperlink ref="F1" location="AS400清單!A1" display="回首頁" xr:uid="{72EC72C0-15F6-4163-A894-D94C0C983336}"/>
  </hyperlinks>
  <pageMargins left="0.7" right="0.7" top="0.75" bottom="0.75" header="0.3" footer="0.3"/>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B3AC3-26B5-46A5-B635-DE035D01B728}">
  <sheetPr codeName="工作表326"/>
  <dimension ref="A1:Q26"/>
  <sheetViews>
    <sheetView workbookViewId="0">
      <selection activeCell="I18" sqref="I1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9173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10048</v>
      </c>
      <c r="J3" s="72" t="s">
        <v>10153</v>
      </c>
      <c r="K3" s="72" t="s">
        <v>10154</v>
      </c>
      <c r="L3" s="72" t="s">
        <v>9811</v>
      </c>
      <c r="M3" s="72" t="s">
        <v>9064</v>
      </c>
      <c r="N3" s="72" t="s">
        <v>6731</v>
      </c>
      <c r="O3" s="72">
        <v>1</v>
      </c>
      <c r="P3" s="72">
        <v>0</v>
      </c>
    </row>
    <row r="4" spans="1:17">
      <c r="A4" s="75">
        <v>2</v>
      </c>
      <c r="B4" s="72" t="s">
        <v>8973</v>
      </c>
      <c r="C4" s="72" t="s">
        <v>9065</v>
      </c>
      <c r="D4" s="72" t="s">
        <v>8972</v>
      </c>
      <c r="E4" s="72">
        <v>3</v>
      </c>
      <c r="J4" s="72" t="s">
        <v>10153</v>
      </c>
      <c r="K4" s="72" t="s">
        <v>10154</v>
      </c>
      <c r="L4" s="72" t="s">
        <v>9812</v>
      </c>
      <c r="M4" s="72" t="s">
        <v>9065</v>
      </c>
      <c r="N4" s="72" t="s">
        <v>6742</v>
      </c>
      <c r="O4" s="72">
        <v>3</v>
      </c>
      <c r="P4" s="72">
        <v>0</v>
      </c>
      <c r="Q4" s="72" t="s">
        <v>9817</v>
      </c>
    </row>
    <row r="5" spans="1:17">
      <c r="A5" s="75">
        <v>3</v>
      </c>
      <c r="B5" s="72" t="s">
        <v>8974</v>
      </c>
      <c r="C5" s="72" t="s">
        <v>8910</v>
      </c>
      <c r="D5" s="72" t="s">
        <v>6731</v>
      </c>
      <c r="E5" s="72">
        <v>10</v>
      </c>
      <c r="I5" s="7"/>
      <c r="J5" s="72" t="s">
        <v>10153</v>
      </c>
      <c r="K5" s="72" t="s">
        <v>10154</v>
      </c>
      <c r="L5" s="72" t="s">
        <v>8521</v>
      </c>
      <c r="M5" s="72" t="s">
        <v>8910</v>
      </c>
      <c r="N5" s="72" t="s">
        <v>6731</v>
      </c>
      <c r="O5" s="72">
        <v>10</v>
      </c>
      <c r="P5" s="72">
        <v>0</v>
      </c>
    </row>
    <row r="6" spans="1:17" ht="97.2">
      <c r="A6" s="75">
        <v>4</v>
      </c>
      <c r="B6" s="72" t="s">
        <v>9174</v>
      </c>
      <c r="C6" s="72" t="s">
        <v>9175</v>
      </c>
      <c r="D6" s="72" t="s">
        <v>8972</v>
      </c>
      <c r="E6" s="72">
        <v>1</v>
      </c>
      <c r="G6" s="100" t="s">
        <v>10591</v>
      </c>
      <c r="H6" s="30" t="s">
        <v>10590</v>
      </c>
      <c r="J6" s="72" t="s">
        <v>10153</v>
      </c>
      <c r="K6" s="72" t="s">
        <v>10154</v>
      </c>
      <c r="L6" s="72" t="s">
        <v>10126</v>
      </c>
      <c r="M6" s="72" t="s">
        <v>9175</v>
      </c>
      <c r="N6" s="72" t="s">
        <v>6731</v>
      </c>
      <c r="O6" s="72">
        <v>1</v>
      </c>
      <c r="P6" s="72">
        <v>0</v>
      </c>
    </row>
    <row r="7" spans="1:17">
      <c r="A7" s="75">
        <v>5</v>
      </c>
      <c r="B7" s="72" t="s">
        <v>9115</v>
      </c>
      <c r="C7" s="72" t="s">
        <v>9176</v>
      </c>
      <c r="D7" s="72" t="s">
        <v>6731</v>
      </c>
      <c r="E7" s="72">
        <v>8</v>
      </c>
      <c r="I7" s="30"/>
      <c r="J7" s="72" t="s">
        <v>10153</v>
      </c>
      <c r="K7" s="72" t="s">
        <v>10154</v>
      </c>
      <c r="L7" s="72" t="s">
        <v>7974</v>
      </c>
      <c r="M7" s="72" t="s">
        <v>10127</v>
      </c>
      <c r="N7" s="72" t="s">
        <v>7367</v>
      </c>
      <c r="O7" s="72">
        <v>8</v>
      </c>
      <c r="P7" s="72">
        <v>0</v>
      </c>
      <c r="Q7" s="72" t="s">
        <v>10140</v>
      </c>
    </row>
    <row r="8" spans="1:17">
      <c r="A8" s="75">
        <v>6</v>
      </c>
      <c r="B8" s="72" t="s">
        <v>9105</v>
      </c>
      <c r="C8" s="72" t="s">
        <v>9106</v>
      </c>
      <c r="D8" s="72" t="s">
        <v>8972</v>
      </c>
      <c r="E8" s="72">
        <v>3</v>
      </c>
      <c r="J8" s="72" t="s">
        <v>10153</v>
      </c>
      <c r="K8" s="72" t="s">
        <v>10154</v>
      </c>
      <c r="L8" s="72" t="s">
        <v>10052</v>
      </c>
      <c r="M8" s="72" t="s">
        <v>9106</v>
      </c>
      <c r="N8" s="72" t="s">
        <v>6742</v>
      </c>
      <c r="O8" s="72">
        <v>3</v>
      </c>
      <c r="P8" s="72">
        <v>0</v>
      </c>
    </row>
    <row r="9" spans="1:17">
      <c r="A9" s="75">
        <v>7</v>
      </c>
      <c r="B9" s="72" t="s">
        <v>9107</v>
      </c>
      <c r="C9" s="72" t="s">
        <v>9108</v>
      </c>
      <c r="D9" s="72" t="s">
        <v>6731</v>
      </c>
      <c r="E9" s="72">
        <v>4</v>
      </c>
      <c r="J9" s="72" t="s">
        <v>10153</v>
      </c>
      <c r="K9" s="72" t="s">
        <v>10154</v>
      </c>
      <c r="L9" s="72" t="s">
        <v>10054</v>
      </c>
      <c r="M9" s="72" t="s">
        <v>9108</v>
      </c>
      <c r="N9" s="72" t="s">
        <v>7368</v>
      </c>
      <c r="O9" s="72">
        <v>4</v>
      </c>
      <c r="P9" s="72">
        <v>0</v>
      </c>
      <c r="Q9" s="72" t="s">
        <v>10141</v>
      </c>
    </row>
    <row r="10" spans="1:17">
      <c r="A10" s="75">
        <v>8</v>
      </c>
      <c r="B10" s="72" t="s">
        <v>9109</v>
      </c>
      <c r="C10" s="72" t="s">
        <v>9110</v>
      </c>
      <c r="D10" s="72" t="s">
        <v>6731</v>
      </c>
      <c r="E10" s="72">
        <v>4</v>
      </c>
      <c r="G10" s="30"/>
      <c r="J10" s="72" t="s">
        <v>10153</v>
      </c>
      <c r="K10" s="72" t="s">
        <v>10154</v>
      </c>
      <c r="L10" s="72" t="s">
        <v>10055</v>
      </c>
      <c r="M10" s="72" t="s">
        <v>9110</v>
      </c>
      <c r="N10" s="72" t="s">
        <v>6742</v>
      </c>
      <c r="O10" s="72">
        <v>4</v>
      </c>
      <c r="P10" s="72">
        <v>0</v>
      </c>
      <c r="Q10" s="72" t="s">
        <v>10142</v>
      </c>
    </row>
    <row r="11" spans="1:17">
      <c r="A11" s="75">
        <v>9</v>
      </c>
      <c r="B11" s="72" t="s">
        <v>9111</v>
      </c>
      <c r="C11" s="72" t="s">
        <v>9112</v>
      </c>
      <c r="D11" s="72" t="s">
        <v>6731</v>
      </c>
      <c r="E11" s="72">
        <v>40</v>
      </c>
      <c r="I11" s="7"/>
      <c r="J11" s="72" t="s">
        <v>10153</v>
      </c>
      <c r="K11" s="72" t="s">
        <v>10154</v>
      </c>
      <c r="L11" s="72" t="s">
        <v>10057</v>
      </c>
      <c r="M11" s="72" t="s">
        <v>9112</v>
      </c>
      <c r="N11" s="72" t="s">
        <v>6742</v>
      </c>
      <c r="O11" s="72">
        <v>40</v>
      </c>
      <c r="P11" s="72">
        <v>0</v>
      </c>
      <c r="Q11" s="72" t="s">
        <v>10143</v>
      </c>
    </row>
    <row r="12" spans="1:17">
      <c r="A12" s="75">
        <v>10</v>
      </c>
      <c r="B12" s="72" t="s">
        <v>9117</v>
      </c>
      <c r="C12" s="72" t="s">
        <v>9177</v>
      </c>
      <c r="D12" s="72" t="s">
        <v>6731</v>
      </c>
      <c r="E12" s="72">
        <v>8</v>
      </c>
      <c r="I12" s="101" t="s">
        <v>10612</v>
      </c>
      <c r="J12" s="72" t="s">
        <v>10153</v>
      </c>
      <c r="K12" s="72" t="s">
        <v>10154</v>
      </c>
      <c r="L12" s="72" t="s">
        <v>10068</v>
      </c>
      <c r="M12" s="72" t="s">
        <v>9177</v>
      </c>
      <c r="N12" s="72" t="s">
        <v>7367</v>
      </c>
      <c r="O12" s="72">
        <v>8</v>
      </c>
      <c r="P12" s="72">
        <v>0</v>
      </c>
      <c r="Q12" s="72" t="s">
        <v>10144</v>
      </c>
    </row>
    <row r="13" spans="1:17">
      <c r="A13" s="72">
        <v>11</v>
      </c>
      <c r="B13" s="72" t="s">
        <v>9178</v>
      </c>
      <c r="C13" s="72" t="s">
        <v>9179</v>
      </c>
      <c r="D13" s="72" t="s">
        <v>6731</v>
      </c>
      <c r="E13" s="72">
        <v>8</v>
      </c>
      <c r="I13" s="72" t="s">
        <v>10612</v>
      </c>
      <c r="J13" s="72" t="s">
        <v>10153</v>
      </c>
      <c r="K13" s="72" t="s">
        <v>10154</v>
      </c>
      <c r="L13" s="72" t="s">
        <v>10128</v>
      </c>
      <c r="M13" s="72" t="s">
        <v>9179</v>
      </c>
      <c r="N13" s="72" t="s">
        <v>7367</v>
      </c>
      <c r="O13" s="72">
        <v>8</v>
      </c>
      <c r="P13" s="72">
        <v>0</v>
      </c>
      <c r="Q13" s="72" t="s">
        <v>10145</v>
      </c>
    </row>
    <row r="14" spans="1:17">
      <c r="A14" s="72">
        <v>12</v>
      </c>
      <c r="B14" s="72" t="s">
        <v>9025</v>
      </c>
      <c r="C14" s="72" t="s">
        <v>9180</v>
      </c>
      <c r="D14" s="72" t="s">
        <v>8990</v>
      </c>
      <c r="E14" s="72">
        <v>3</v>
      </c>
      <c r="I14" s="72" t="s">
        <v>10612</v>
      </c>
      <c r="J14" s="72" t="s">
        <v>10153</v>
      </c>
      <c r="K14" s="72" t="s">
        <v>10154</v>
      </c>
      <c r="L14" s="72" t="s">
        <v>9933</v>
      </c>
      <c r="M14" s="72" t="s">
        <v>9180</v>
      </c>
      <c r="N14" s="72" t="s">
        <v>7368</v>
      </c>
      <c r="O14" s="72">
        <v>3</v>
      </c>
      <c r="P14" s="72">
        <v>0</v>
      </c>
      <c r="Q14" s="72" t="s">
        <v>10146</v>
      </c>
    </row>
    <row r="15" spans="1:17">
      <c r="A15" s="72">
        <v>13</v>
      </c>
      <c r="B15" s="72" t="s">
        <v>3168</v>
      </c>
      <c r="C15" s="72" t="s">
        <v>9181</v>
      </c>
      <c r="D15" s="72" t="s">
        <v>8990</v>
      </c>
      <c r="E15" s="72">
        <v>4</v>
      </c>
      <c r="I15" s="72" t="s">
        <v>10612</v>
      </c>
      <c r="J15" s="72" t="s">
        <v>10153</v>
      </c>
      <c r="K15" s="72" t="s">
        <v>10154</v>
      </c>
      <c r="L15" s="72" t="s">
        <v>9934</v>
      </c>
      <c r="M15" s="72" t="s">
        <v>9181</v>
      </c>
      <c r="N15" s="72" t="s">
        <v>7368</v>
      </c>
      <c r="O15" s="72">
        <v>5</v>
      </c>
      <c r="P15" s="72">
        <v>2</v>
      </c>
      <c r="Q15" s="72" t="s">
        <v>10147</v>
      </c>
    </row>
    <row r="16" spans="1:17">
      <c r="A16" s="72">
        <v>14</v>
      </c>
      <c r="B16" s="72" t="s">
        <v>9021</v>
      </c>
      <c r="C16" s="72" t="s">
        <v>9182</v>
      </c>
      <c r="D16" s="72" t="s">
        <v>8990</v>
      </c>
      <c r="E16" s="72">
        <v>9</v>
      </c>
      <c r="I16" s="72" t="s">
        <v>10612</v>
      </c>
      <c r="J16" s="72" t="s">
        <v>10153</v>
      </c>
      <c r="K16" s="72" t="s">
        <v>10154</v>
      </c>
      <c r="L16" s="72" t="s">
        <v>9920</v>
      </c>
      <c r="M16" s="72" t="s">
        <v>9182</v>
      </c>
      <c r="N16" s="72" t="s">
        <v>7368</v>
      </c>
      <c r="O16" s="72">
        <v>9</v>
      </c>
      <c r="P16" s="72">
        <v>0</v>
      </c>
      <c r="Q16" s="72" t="s">
        <v>10148</v>
      </c>
    </row>
    <row r="17" spans="1:17">
      <c r="A17" s="72">
        <v>15</v>
      </c>
      <c r="B17" s="72" t="s">
        <v>9183</v>
      </c>
      <c r="C17" s="72" t="s">
        <v>9184</v>
      </c>
      <c r="D17" s="72" t="s">
        <v>8990</v>
      </c>
      <c r="E17" s="72">
        <v>9</v>
      </c>
      <c r="I17" s="72" t="s">
        <v>10612</v>
      </c>
      <c r="J17" s="72" t="s">
        <v>10153</v>
      </c>
      <c r="K17" s="72" t="s">
        <v>10154</v>
      </c>
      <c r="L17" s="72" t="s">
        <v>10129</v>
      </c>
      <c r="M17" s="72" t="s">
        <v>9184</v>
      </c>
      <c r="N17" s="72" t="s">
        <v>7368</v>
      </c>
      <c r="O17" s="72">
        <v>9</v>
      </c>
      <c r="P17" s="72">
        <v>0</v>
      </c>
      <c r="Q17" s="72" t="s">
        <v>10149</v>
      </c>
    </row>
    <row r="18" spans="1:17">
      <c r="A18" s="72">
        <v>16</v>
      </c>
      <c r="B18" s="72" t="s">
        <v>9185</v>
      </c>
      <c r="C18" s="72" t="s">
        <v>9186</v>
      </c>
      <c r="D18" s="72" t="s">
        <v>8972</v>
      </c>
      <c r="E18" s="72">
        <v>1</v>
      </c>
      <c r="G18" s="72" t="s">
        <v>6620</v>
      </c>
      <c r="H18" s="72" t="s">
        <v>10138</v>
      </c>
      <c r="J18" s="72" t="s">
        <v>10153</v>
      </c>
      <c r="K18" s="72" t="s">
        <v>10154</v>
      </c>
      <c r="L18" s="72" t="s">
        <v>10130</v>
      </c>
      <c r="M18" s="72" t="s">
        <v>9186</v>
      </c>
      <c r="N18" s="72" t="s">
        <v>6731</v>
      </c>
      <c r="O18" s="72">
        <v>1</v>
      </c>
      <c r="P18" s="72">
        <v>0</v>
      </c>
    </row>
    <row r="19" spans="1:17">
      <c r="A19" s="72">
        <v>17</v>
      </c>
      <c r="B19" s="72" t="s">
        <v>9187</v>
      </c>
      <c r="C19" s="72" t="s">
        <v>9188</v>
      </c>
      <c r="D19" s="72" t="s">
        <v>6731</v>
      </c>
      <c r="E19" s="72">
        <v>8</v>
      </c>
      <c r="I19" s="72" t="s">
        <v>10165</v>
      </c>
      <c r="J19" s="72" t="s">
        <v>10153</v>
      </c>
      <c r="K19" s="72" t="s">
        <v>10154</v>
      </c>
      <c r="L19" s="72" t="s">
        <v>10131</v>
      </c>
      <c r="M19" s="72" t="s">
        <v>9188</v>
      </c>
      <c r="N19" s="72" t="s">
        <v>7367</v>
      </c>
      <c r="O19" s="72">
        <v>8</v>
      </c>
      <c r="P19" s="72">
        <v>0</v>
      </c>
      <c r="Q19" s="72" t="s">
        <v>10150</v>
      </c>
    </row>
    <row r="20" spans="1:17">
      <c r="A20" s="72">
        <v>18</v>
      </c>
      <c r="B20" s="72" t="s">
        <v>9189</v>
      </c>
      <c r="C20" s="72" t="s">
        <v>9190</v>
      </c>
      <c r="D20" s="72" t="s">
        <v>8972</v>
      </c>
      <c r="E20" s="72">
        <v>1</v>
      </c>
      <c r="G20" s="72" t="s">
        <v>6620</v>
      </c>
      <c r="H20" s="72" t="s">
        <v>10059</v>
      </c>
      <c r="J20" s="72" t="s">
        <v>10153</v>
      </c>
      <c r="K20" s="72" t="s">
        <v>10154</v>
      </c>
      <c r="L20" s="72" t="s">
        <v>10132</v>
      </c>
      <c r="M20" s="72" t="s">
        <v>9190</v>
      </c>
      <c r="N20" s="72" t="s">
        <v>6731</v>
      </c>
      <c r="O20" s="72">
        <v>1</v>
      </c>
      <c r="P20" s="72">
        <v>0</v>
      </c>
    </row>
    <row r="21" spans="1:17">
      <c r="A21" s="72">
        <v>19</v>
      </c>
      <c r="B21" s="72" t="s">
        <v>9191</v>
      </c>
      <c r="C21" s="72" t="s">
        <v>9192</v>
      </c>
      <c r="D21" s="72" t="s">
        <v>6731</v>
      </c>
      <c r="E21" s="72">
        <v>8</v>
      </c>
      <c r="I21" s="72" t="s">
        <v>10166</v>
      </c>
      <c r="J21" s="72" t="s">
        <v>10153</v>
      </c>
      <c r="K21" s="72" t="s">
        <v>10154</v>
      </c>
      <c r="L21" s="72" t="s">
        <v>10133</v>
      </c>
      <c r="M21" s="72" t="s">
        <v>9192</v>
      </c>
      <c r="N21" s="72" t="s">
        <v>7367</v>
      </c>
      <c r="O21" s="72">
        <v>8</v>
      </c>
      <c r="P21" s="72">
        <v>0</v>
      </c>
      <c r="Q21" s="72" t="s">
        <v>10151</v>
      </c>
    </row>
    <row r="22" spans="1:17">
      <c r="A22" s="72">
        <v>20</v>
      </c>
      <c r="B22" s="72" t="s">
        <v>8983</v>
      </c>
      <c r="C22" s="72" t="s">
        <v>9093</v>
      </c>
      <c r="D22" s="72" t="s">
        <v>6731</v>
      </c>
      <c r="E22" s="72">
        <v>8</v>
      </c>
      <c r="I22" s="72" t="s">
        <v>9899</v>
      </c>
      <c r="J22" s="72" t="s">
        <v>10153</v>
      </c>
      <c r="K22" s="72" t="s">
        <v>10154</v>
      </c>
      <c r="L22" s="72" t="s">
        <v>9815</v>
      </c>
      <c r="M22" s="72" t="s">
        <v>9830</v>
      </c>
      <c r="N22" s="72" t="s">
        <v>7367</v>
      </c>
      <c r="O22" s="72">
        <v>8</v>
      </c>
      <c r="P22" s="72">
        <v>0</v>
      </c>
    </row>
    <row r="23" spans="1:17">
      <c r="A23" s="72">
        <v>21</v>
      </c>
      <c r="B23" s="72" t="s">
        <v>8984</v>
      </c>
      <c r="C23" s="72" t="s">
        <v>8946</v>
      </c>
      <c r="D23" s="72" t="s">
        <v>6731</v>
      </c>
      <c r="E23" s="72">
        <v>10</v>
      </c>
    </row>
    <row r="24" spans="1:17">
      <c r="A24" s="72">
        <v>22</v>
      </c>
      <c r="B24" s="72" t="s">
        <v>8985</v>
      </c>
      <c r="C24" s="72" t="s">
        <v>8948</v>
      </c>
      <c r="D24" s="72" t="s">
        <v>8986</v>
      </c>
      <c r="E24" s="72">
        <v>7</v>
      </c>
    </row>
    <row r="25" spans="1:17">
      <c r="A25" s="72">
        <v>23</v>
      </c>
      <c r="B25" s="72" t="s">
        <v>9193</v>
      </c>
      <c r="D25" s="72" t="s">
        <v>8972</v>
      </c>
      <c r="G25" s="72" t="s">
        <v>6620</v>
      </c>
      <c r="H25" s="72" t="s">
        <v>10139</v>
      </c>
      <c r="J25" s="72" t="s">
        <v>10153</v>
      </c>
      <c r="K25" s="72" t="s">
        <v>10154</v>
      </c>
      <c r="L25" s="72" t="s">
        <v>10134</v>
      </c>
      <c r="M25" s="72" t="s">
        <v>10135</v>
      </c>
      <c r="N25" s="72" t="s">
        <v>6731</v>
      </c>
      <c r="O25" s="72">
        <v>1</v>
      </c>
      <c r="P25" s="72">
        <v>0</v>
      </c>
    </row>
    <row r="26" spans="1:17">
      <c r="A26" s="72">
        <v>24</v>
      </c>
      <c r="B26" s="72" t="s">
        <v>9194</v>
      </c>
      <c r="D26" s="72" t="s">
        <v>6731</v>
      </c>
      <c r="J26" s="72" t="s">
        <v>10153</v>
      </c>
      <c r="K26" s="72" t="s">
        <v>10154</v>
      </c>
      <c r="L26" s="72" t="s">
        <v>10136</v>
      </c>
      <c r="M26" s="72" t="s">
        <v>10137</v>
      </c>
      <c r="N26" s="72" t="s">
        <v>6742</v>
      </c>
      <c r="O26" s="72">
        <v>10</v>
      </c>
      <c r="P26" s="72">
        <v>0</v>
      </c>
      <c r="Q26" s="72" t="s">
        <v>10152</v>
      </c>
    </row>
  </sheetData>
  <mergeCells count="1">
    <mergeCell ref="A1:B1"/>
  </mergeCells>
  <phoneticPr fontId="2" type="noConversion"/>
  <conditionalFormatting sqref="C1">
    <cfRule type="duplicateValues" dxfId="30" priority="1"/>
  </conditionalFormatting>
  <hyperlinks>
    <hyperlink ref="F1" location="AS400清單!A1" display="回首頁" xr:uid="{B41980DD-3F69-445B-8C66-29B47156EF64}"/>
  </hyperlinks>
  <pageMargins left="0.7" right="0.7" top="0.75" bottom="0.75" header="0.3" footer="0.3"/>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A87D-049F-4C6D-89B7-05C578E6E6B7}">
  <sheetPr codeName="工作表327"/>
  <dimension ref="A1:Q22"/>
  <sheetViews>
    <sheetView workbookViewId="0">
      <selection activeCell="J11" sqref="J1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9195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F3" s="72" t="s">
        <v>6396</v>
      </c>
      <c r="G3" s="92" t="s">
        <v>6620</v>
      </c>
      <c r="H3" s="72" t="s">
        <v>10048</v>
      </c>
      <c r="J3" s="72" t="s">
        <v>10160</v>
      </c>
      <c r="K3" s="72" t="s">
        <v>10161</v>
      </c>
      <c r="L3" s="72" t="s">
        <v>9811</v>
      </c>
      <c r="M3" s="72" t="s">
        <v>9064</v>
      </c>
      <c r="N3" s="72" t="s">
        <v>6731</v>
      </c>
      <c r="O3" s="72">
        <v>1</v>
      </c>
      <c r="P3" s="72">
        <v>0</v>
      </c>
    </row>
    <row r="4" spans="1:17">
      <c r="A4" s="75">
        <v>2</v>
      </c>
      <c r="B4" s="72" t="s">
        <v>8973</v>
      </c>
      <c r="C4" s="72" t="s">
        <v>9065</v>
      </c>
      <c r="D4" s="72" t="s">
        <v>8972</v>
      </c>
      <c r="E4" s="72">
        <v>3</v>
      </c>
      <c r="F4" s="72" t="s">
        <v>6396</v>
      </c>
      <c r="J4" s="72" t="s">
        <v>10160</v>
      </c>
      <c r="K4" s="72" t="s">
        <v>10161</v>
      </c>
      <c r="L4" s="72" t="s">
        <v>9812</v>
      </c>
      <c r="M4" s="72" t="s">
        <v>9065</v>
      </c>
      <c r="N4" s="72" t="s">
        <v>6742</v>
      </c>
      <c r="O4" s="72">
        <v>3</v>
      </c>
      <c r="P4" s="72">
        <v>0</v>
      </c>
      <c r="Q4" s="72" t="s">
        <v>9813</v>
      </c>
    </row>
    <row r="5" spans="1:17">
      <c r="A5" s="75">
        <v>3</v>
      </c>
      <c r="B5" s="72" t="s">
        <v>8974</v>
      </c>
      <c r="C5" s="72" t="s">
        <v>8910</v>
      </c>
      <c r="D5" s="72" t="s">
        <v>6731</v>
      </c>
      <c r="E5" s="72">
        <v>10</v>
      </c>
      <c r="F5" s="72" t="s">
        <v>6396</v>
      </c>
      <c r="I5" s="7"/>
      <c r="J5" s="72" t="s">
        <v>10160</v>
      </c>
      <c r="K5" s="72" t="s">
        <v>10161</v>
      </c>
      <c r="L5" s="72" t="s">
        <v>8521</v>
      </c>
      <c r="M5" s="72" t="s">
        <v>8910</v>
      </c>
      <c r="N5" s="72" t="s">
        <v>6731</v>
      </c>
      <c r="O5" s="72">
        <v>10</v>
      </c>
      <c r="P5" s="72">
        <v>0</v>
      </c>
    </row>
    <row r="6" spans="1:17" ht="113.4">
      <c r="A6" s="75">
        <v>4</v>
      </c>
      <c r="B6" s="72" t="s">
        <v>9174</v>
      </c>
      <c r="C6" s="72" t="s">
        <v>9175</v>
      </c>
      <c r="D6" s="72" t="s">
        <v>8972</v>
      </c>
      <c r="E6" s="72">
        <v>1</v>
      </c>
      <c r="F6" s="72" t="s">
        <v>6396</v>
      </c>
      <c r="G6" s="92" t="s">
        <v>6620</v>
      </c>
      <c r="H6" s="30" t="s">
        <v>10592</v>
      </c>
      <c r="J6" s="72" t="s">
        <v>10160</v>
      </c>
      <c r="K6" s="72" t="s">
        <v>10161</v>
      </c>
      <c r="L6" s="72" t="s">
        <v>10126</v>
      </c>
      <c r="M6" s="72" t="s">
        <v>9175</v>
      </c>
      <c r="N6" s="72" t="s">
        <v>6731</v>
      </c>
      <c r="O6" s="72">
        <v>1</v>
      </c>
      <c r="P6" s="72">
        <v>0</v>
      </c>
    </row>
    <row r="7" spans="1:17">
      <c r="A7" s="75">
        <v>5</v>
      </c>
      <c r="B7" s="72" t="s">
        <v>9115</v>
      </c>
      <c r="C7" s="72" t="s">
        <v>9176</v>
      </c>
      <c r="D7" s="72" t="s">
        <v>6731</v>
      </c>
      <c r="E7" s="72">
        <v>8</v>
      </c>
      <c r="F7" s="72" t="s">
        <v>6396</v>
      </c>
      <c r="I7" s="30"/>
      <c r="J7" s="72" t="s">
        <v>10160</v>
      </c>
      <c r="K7" s="72" t="s">
        <v>10161</v>
      </c>
      <c r="L7" s="72" t="s">
        <v>7974</v>
      </c>
      <c r="M7" s="72" t="s">
        <v>10155</v>
      </c>
      <c r="N7" s="72" t="s">
        <v>7402</v>
      </c>
      <c r="O7" s="72">
        <v>8</v>
      </c>
      <c r="P7" s="72">
        <v>0</v>
      </c>
    </row>
    <row r="8" spans="1:17">
      <c r="A8" s="75">
        <v>6</v>
      </c>
      <c r="B8" s="72" t="s">
        <v>9105</v>
      </c>
      <c r="C8" s="72" t="s">
        <v>9106</v>
      </c>
      <c r="D8" s="72" t="s">
        <v>8972</v>
      </c>
      <c r="E8" s="72">
        <v>3</v>
      </c>
      <c r="F8" s="72" t="s">
        <v>6396</v>
      </c>
      <c r="J8" s="72" t="s">
        <v>10160</v>
      </c>
      <c r="K8" s="72" t="s">
        <v>10161</v>
      </c>
      <c r="L8" s="72" t="s">
        <v>10052</v>
      </c>
      <c r="M8" s="72" t="s">
        <v>9106</v>
      </c>
      <c r="N8" s="72" t="s">
        <v>6742</v>
      </c>
      <c r="O8" s="72">
        <v>3</v>
      </c>
      <c r="P8" s="72">
        <v>0</v>
      </c>
    </row>
    <row r="9" spans="1:17">
      <c r="A9" s="75">
        <v>7</v>
      </c>
      <c r="B9" s="72" t="s">
        <v>9107</v>
      </c>
      <c r="C9" s="72" t="s">
        <v>9108</v>
      </c>
      <c r="D9" s="72" t="s">
        <v>6731</v>
      </c>
      <c r="E9" s="72">
        <v>4</v>
      </c>
      <c r="F9" s="72" t="s">
        <v>6396</v>
      </c>
      <c r="J9" s="72" t="s">
        <v>10160</v>
      </c>
      <c r="K9" s="72" t="s">
        <v>10161</v>
      </c>
      <c r="L9" s="72" t="s">
        <v>10054</v>
      </c>
      <c r="M9" s="72" t="s">
        <v>9108</v>
      </c>
      <c r="N9" s="72" t="s">
        <v>6762</v>
      </c>
      <c r="O9" s="72">
        <v>4</v>
      </c>
      <c r="P9" s="72">
        <v>0</v>
      </c>
    </row>
    <row r="10" spans="1:17">
      <c r="A10" s="75">
        <v>8</v>
      </c>
      <c r="B10" s="72" t="s">
        <v>9109</v>
      </c>
      <c r="C10" s="72" t="s">
        <v>9110</v>
      </c>
      <c r="D10" s="72" t="s">
        <v>6731</v>
      </c>
      <c r="E10" s="72">
        <v>4</v>
      </c>
      <c r="F10" s="72" t="s">
        <v>6396</v>
      </c>
      <c r="G10" s="30"/>
      <c r="J10" s="72" t="s">
        <v>10160</v>
      </c>
      <c r="K10" s="72" t="s">
        <v>10161</v>
      </c>
      <c r="L10" s="72" t="s">
        <v>10055</v>
      </c>
      <c r="M10" s="72" t="s">
        <v>9110</v>
      </c>
      <c r="N10" s="72" t="s">
        <v>6742</v>
      </c>
      <c r="O10" s="72">
        <v>4</v>
      </c>
      <c r="P10" s="72">
        <v>0</v>
      </c>
      <c r="Q10" s="72" t="s">
        <v>10141</v>
      </c>
    </row>
    <row r="11" spans="1:17">
      <c r="A11" s="75">
        <v>9</v>
      </c>
      <c r="B11" s="72" t="s">
        <v>9111</v>
      </c>
      <c r="C11" s="72" t="s">
        <v>9112</v>
      </c>
      <c r="D11" s="72" t="s">
        <v>6731</v>
      </c>
      <c r="E11" s="72">
        <v>40</v>
      </c>
      <c r="F11" s="72" t="s">
        <v>6396</v>
      </c>
      <c r="I11" s="7"/>
      <c r="J11" s="72" t="s">
        <v>10160</v>
      </c>
      <c r="K11" s="72" t="s">
        <v>10161</v>
      </c>
      <c r="L11" s="72" t="s">
        <v>10057</v>
      </c>
      <c r="M11" s="72" t="s">
        <v>9112</v>
      </c>
      <c r="N11" s="72" t="s">
        <v>6742</v>
      </c>
      <c r="O11" s="72">
        <v>40</v>
      </c>
      <c r="P11" s="72">
        <v>0</v>
      </c>
      <c r="Q11" s="72" t="s">
        <v>10159</v>
      </c>
    </row>
    <row r="12" spans="1:17" ht="81">
      <c r="A12" s="75">
        <v>10</v>
      </c>
      <c r="B12" s="72" t="s">
        <v>9113</v>
      </c>
      <c r="C12" s="72" t="s">
        <v>9196</v>
      </c>
      <c r="D12" s="72" t="s">
        <v>8972</v>
      </c>
      <c r="E12" s="72">
        <v>1</v>
      </c>
      <c r="F12" s="72" t="s">
        <v>6396</v>
      </c>
      <c r="G12" s="92" t="s">
        <v>10585</v>
      </c>
      <c r="H12" s="30" t="s">
        <v>10586</v>
      </c>
      <c r="I12" s="7"/>
      <c r="J12" s="72" t="s">
        <v>10160</v>
      </c>
      <c r="K12" s="72" t="s">
        <v>10161</v>
      </c>
      <c r="L12" s="72" t="s">
        <v>10058</v>
      </c>
      <c r="M12" s="72" t="s">
        <v>10156</v>
      </c>
      <c r="N12" s="72" t="s">
        <v>6731</v>
      </c>
      <c r="O12" s="72">
        <v>1</v>
      </c>
      <c r="P12" s="72">
        <v>0</v>
      </c>
      <c r="Q12" s="72" t="s">
        <v>10159</v>
      </c>
    </row>
    <row r="13" spans="1:17">
      <c r="A13" s="72">
        <v>11</v>
      </c>
      <c r="B13" s="72" t="s">
        <v>9021</v>
      </c>
      <c r="C13" s="72" t="s">
        <v>9182</v>
      </c>
      <c r="D13" s="72" t="s">
        <v>8990</v>
      </c>
      <c r="E13" s="72">
        <v>9</v>
      </c>
      <c r="J13" s="72" t="s">
        <v>10160</v>
      </c>
      <c r="K13" s="72" t="s">
        <v>10161</v>
      </c>
      <c r="L13" s="72" t="s">
        <v>9920</v>
      </c>
      <c r="M13" s="72" t="s">
        <v>9182</v>
      </c>
      <c r="N13" s="72" t="s">
        <v>7368</v>
      </c>
      <c r="O13" s="72">
        <v>9</v>
      </c>
      <c r="P13" s="72">
        <v>0</v>
      </c>
      <c r="Q13" s="72" t="s">
        <v>10167</v>
      </c>
    </row>
    <row r="14" spans="1:17">
      <c r="A14" s="72">
        <v>12</v>
      </c>
      <c r="B14" s="72" t="s">
        <v>9183</v>
      </c>
      <c r="C14" s="72" t="s">
        <v>9197</v>
      </c>
      <c r="D14" s="72" t="s">
        <v>8990</v>
      </c>
      <c r="E14" s="72">
        <v>9</v>
      </c>
      <c r="I14" s="72" t="s">
        <v>10164</v>
      </c>
      <c r="J14" s="72" t="s">
        <v>10160</v>
      </c>
      <c r="K14" s="72" t="s">
        <v>10161</v>
      </c>
      <c r="L14" s="72" t="s">
        <v>10129</v>
      </c>
      <c r="M14" s="72" t="s">
        <v>9197</v>
      </c>
      <c r="N14" s="72" t="s">
        <v>7368</v>
      </c>
      <c r="O14" s="72">
        <v>9</v>
      </c>
      <c r="P14" s="72">
        <v>0</v>
      </c>
      <c r="Q14" s="72" t="s">
        <v>10168</v>
      </c>
    </row>
    <row r="15" spans="1:17">
      <c r="A15" s="72">
        <v>13</v>
      </c>
      <c r="B15" s="72" t="s">
        <v>9185</v>
      </c>
      <c r="C15" s="72" t="s">
        <v>9186</v>
      </c>
      <c r="D15" s="72" t="s">
        <v>8972</v>
      </c>
      <c r="E15" s="72">
        <v>1</v>
      </c>
      <c r="F15" s="72" t="s">
        <v>6396</v>
      </c>
      <c r="G15" s="72" t="s">
        <v>6620</v>
      </c>
      <c r="H15" s="72" t="s">
        <v>10162</v>
      </c>
      <c r="J15" s="72" t="s">
        <v>10160</v>
      </c>
      <c r="K15" s="72" t="s">
        <v>10161</v>
      </c>
      <c r="L15" s="72" t="s">
        <v>10130</v>
      </c>
      <c r="M15" s="72" t="s">
        <v>9186</v>
      </c>
      <c r="N15" s="72" t="s">
        <v>6731</v>
      </c>
      <c r="O15" s="72">
        <v>1</v>
      </c>
      <c r="P15" s="72">
        <v>0</v>
      </c>
    </row>
    <row r="16" spans="1:17">
      <c r="A16" s="72">
        <v>14</v>
      </c>
      <c r="B16" s="72" t="s">
        <v>9187</v>
      </c>
      <c r="C16" s="72" t="s">
        <v>9188</v>
      </c>
      <c r="D16" s="72" t="s">
        <v>6731</v>
      </c>
      <c r="E16" s="72">
        <v>8</v>
      </c>
      <c r="F16" s="72" t="s">
        <v>6396</v>
      </c>
      <c r="I16" s="72" t="s">
        <v>10165</v>
      </c>
      <c r="J16" s="72" t="s">
        <v>10160</v>
      </c>
      <c r="K16" s="72" t="s">
        <v>10161</v>
      </c>
      <c r="L16" s="72" t="s">
        <v>10131</v>
      </c>
      <c r="M16" s="72" t="s">
        <v>9188</v>
      </c>
      <c r="N16" s="72" t="s">
        <v>7367</v>
      </c>
      <c r="O16" s="72">
        <v>8</v>
      </c>
      <c r="P16" s="72">
        <v>0</v>
      </c>
    </row>
    <row r="17" spans="1:17">
      <c r="A17" s="72">
        <v>15</v>
      </c>
      <c r="B17" s="72" t="s">
        <v>9189</v>
      </c>
      <c r="C17" s="72" t="s">
        <v>9190</v>
      </c>
      <c r="D17" s="72" t="s">
        <v>8972</v>
      </c>
      <c r="E17" s="72">
        <v>1</v>
      </c>
      <c r="F17" s="72" t="s">
        <v>6396</v>
      </c>
      <c r="G17" s="72" t="s">
        <v>6620</v>
      </c>
      <c r="H17" s="72" t="s">
        <v>10163</v>
      </c>
      <c r="J17" s="72" t="s">
        <v>10160</v>
      </c>
      <c r="K17" s="72" t="s">
        <v>10161</v>
      </c>
      <c r="L17" s="72" t="s">
        <v>10132</v>
      </c>
      <c r="M17" s="72" t="s">
        <v>9190</v>
      </c>
      <c r="N17" s="72" t="s">
        <v>6731</v>
      </c>
      <c r="O17" s="72">
        <v>1</v>
      </c>
      <c r="P17" s="72">
        <v>0</v>
      </c>
    </row>
    <row r="18" spans="1:17">
      <c r="A18" s="72">
        <v>16</v>
      </c>
      <c r="B18" s="72" t="s">
        <v>9191</v>
      </c>
      <c r="C18" s="72" t="s">
        <v>9192</v>
      </c>
      <c r="D18" s="72" t="s">
        <v>6731</v>
      </c>
      <c r="E18" s="72">
        <v>8</v>
      </c>
      <c r="F18" s="72" t="s">
        <v>6396</v>
      </c>
      <c r="I18" s="72" t="s">
        <v>10166</v>
      </c>
      <c r="J18" s="72" t="s">
        <v>10160</v>
      </c>
      <c r="K18" s="72" t="s">
        <v>10161</v>
      </c>
      <c r="L18" s="72" t="s">
        <v>10133</v>
      </c>
      <c r="M18" s="72" t="s">
        <v>9192</v>
      </c>
      <c r="N18" s="72" t="s">
        <v>7367</v>
      </c>
      <c r="O18" s="72">
        <v>8</v>
      </c>
      <c r="P18" s="72">
        <v>0</v>
      </c>
    </row>
    <row r="19" spans="1:17">
      <c r="A19" s="72">
        <v>17</v>
      </c>
      <c r="B19" s="72" t="s">
        <v>8983</v>
      </c>
      <c r="C19" s="72" t="s">
        <v>9093</v>
      </c>
      <c r="D19" s="72" t="s">
        <v>6731</v>
      </c>
      <c r="E19" s="72">
        <v>8</v>
      </c>
      <c r="F19" s="72" t="s">
        <v>6396</v>
      </c>
      <c r="J19" s="72" t="s">
        <v>10160</v>
      </c>
      <c r="K19" s="72" t="s">
        <v>10161</v>
      </c>
      <c r="L19" s="72" t="s">
        <v>9815</v>
      </c>
      <c r="M19" s="72" t="s">
        <v>9830</v>
      </c>
      <c r="N19" s="72" t="s">
        <v>7367</v>
      </c>
      <c r="O19" s="72">
        <v>8</v>
      </c>
      <c r="P19" s="72">
        <v>0</v>
      </c>
    </row>
    <row r="20" spans="1:17">
      <c r="A20" s="72">
        <v>18</v>
      </c>
      <c r="B20" s="72" t="s">
        <v>8984</v>
      </c>
      <c r="C20" s="72" t="s">
        <v>8946</v>
      </c>
      <c r="D20" s="72" t="s">
        <v>6731</v>
      </c>
      <c r="E20" s="72">
        <v>10</v>
      </c>
    </row>
    <row r="21" spans="1:17">
      <c r="A21" s="72">
        <v>19</v>
      </c>
      <c r="B21" s="72" t="s">
        <v>8985</v>
      </c>
      <c r="C21" s="72" t="s">
        <v>8948</v>
      </c>
      <c r="D21" s="72" t="s">
        <v>8986</v>
      </c>
      <c r="E21" s="72">
        <v>7</v>
      </c>
    </row>
    <row r="22" spans="1:17">
      <c r="A22" s="72">
        <v>20</v>
      </c>
      <c r="B22" s="72" t="s">
        <v>9198</v>
      </c>
      <c r="D22" s="72" t="s">
        <v>6731</v>
      </c>
      <c r="E22" s="72">
        <v>10</v>
      </c>
      <c r="F22" s="72" t="s">
        <v>6396</v>
      </c>
      <c r="J22" s="72" t="s">
        <v>10160</v>
      </c>
      <c r="K22" s="72" t="s">
        <v>10161</v>
      </c>
      <c r="L22" s="72" t="s">
        <v>10157</v>
      </c>
      <c r="M22" s="72" t="s">
        <v>10158</v>
      </c>
      <c r="N22" s="72" t="s">
        <v>6742</v>
      </c>
      <c r="O22" s="72">
        <v>10</v>
      </c>
      <c r="P22" s="72">
        <v>0</v>
      </c>
      <c r="Q22" s="72" t="s">
        <v>10159</v>
      </c>
    </row>
  </sheetData>
  <mergeCells count="1">
    <mergeCell ref="A1:B1"/>
  </mergeCells>
  <phoneticPr fontId="2" type="noConversion"/>
  <conditionalFormatting sqref="C1">
    <cfRule type="duplicateValues" dxfId="29" priority="1"/>
  </conditionalFormatting>
  <hyperlinks>
    <hyperlink ref="F1" location="AS400清單!A1" display="回首頁" xr:uid="{B3ABA803-21CA-47E2-ADCB-ED975C1703E0}"/>
  </hyperlinks>
  <pageMargins left="0.7" right="0.7" top="0.75" bottom="0.75" header="0.3" footer="0.3"/>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11798-7089-4ACE-ADDE-4C257FBFE413}">
  <sheetPr codeName="工作表328"/>
  <dimension ref="A1:Q12"/>
  <sheetViews>
    <sheetView workbookViewId="0">
      <selection activeCell="H9" sqref="H9"/>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9199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10170</v>
      </c>
      <c r="K3" s="72" t="s">
        <v>10078</v>
      </c>
      <c r="L3" s="72" t="s">
        <v>9811</v>
      </c>
      <c r="M3" s="72" t="s">
        <v>9064</v>
      </c>
      <c r="N3" s="72" t="s">
        <v>6731</v>
      </c>
      <c r="O3" s="72">
        <v>1</v>
      </c>
      <c r="P3" s="72">
        <v>0</v>
      </c>
    </row>
    <row r="4" spans="1:17">
      <c r="A4" s="75">
        <v>2</v>
      </c>
      <c r="B4" s="72" t="s">
        <v>8973</v>
      </c>
      <c r="C4" s="72" t="s">
        <v>9065</v>
      </c>
      <c r="D4" s="72" t="s">
        <v>8972</v>
      </c>
      <c r="E4" s="72">
        <v>3</v>
      </c>
      <c r="J4" s="72" t="s">
        <v>10170</v>
      </c>
      <c r="K4" s="72" t="s">
        <v>10078</v>
      </c>
      <c r="L4" s="72" t="s">
        <v>9812</v>
      </c>
      <c r="M4" s="72" t="s">
        <v>9065</v>
      </c>
      <c r="N4" s="72" t="s">
        <v>6742</v>
      </c>
      <c r="O4" s="72">
        <v>3</v>
      </c>
      <c r="P4" s="72">
        <v>0</v>
      </c>
      <c r="Q4" s="72" t="s">
        <v>9813</v>
      </c>
    </row>
    <row r="5" spans="1:17">
      <c r="A5" s="75">
        <v>3</v>
      </c>
      <c r="B5" s="72" t="s">
        <v>8974</v>
      </c>
      <c r="C5" s="72" t="s">
        <v>8910</v>
      </c>
      <c r="D5" s="72" t="s">
        <v>6731</v>
      </c>
      <c r="E5" s="72">
        <v>10</v>
      </c>
      <c r="I5" s="7"/>
      <c r="J5" s="72" t="s">
        <v>10170</v>
      </c>
      <c r="K5" s="72" t="s">
        <v>10078</v>
      </c>
      <c r="L5" s="72" t="s">
        <v>8521</v>
      </c>
      <c r="M5" s="72" t="s">
        <v>8910</v>
      </c>
      <c r="N5" s="72" t="s">
        <v>6731</v>
      </c>
      <c r="O5" s="72">
        <v>10</v>
      </c>
      <c r="P5" s="72">
        <v>0</v>
      </c>
    </row>
    <row r="6" spans="1:17">
      <c r="A6" s="75">
        <v>4</v>
      </c>
      <c r="B6" s="72" t="s">
        <v>8911</v>
      </c>
      <c r="C6" s="72" t="s">
        <v>9200</v>
      </c>
      <c r="D6" s="72" t="s">
        <v>6731</v>
      </c>
      <c r="E6" s="72">
        <v>8</v>
      </c>
      <c r="J6" s="72" t="s">
        <v>10170</v>
      </c>
      <c r="K6" s="72" t="s">
        <v>10078</v>
      </c>
      <c r="L6" s="72" t="s">
        <v>9818</v>
      </c>
      <c r="M6" s="72" t="s">
        <v>9200</v>
      </c>
      <c r="N6" s="72" t="s">
        <v>7402</v>
      </c>
      <c r="O6" s="72">
        <v>8</v>
      </c>
      <c r="P6" s="72">
        <v>0</v>
      </c>
      <c r="Q6" s="72" t="s">
        <v>10171</v>
      </c>
    </row>
    <row r="7" spans="1:17">
      <c r="A7" s="75">
        <v>5</v>
      </c>
      <c r="B7" s="72" t="s">
        <v>9153</v>
      </c>
      <c r="C7" s="72" t="s">
        <v>9201</v>
      </c>
      <c r="D7" s="72" t="s">
        <v>6731</v>
      </c>
      <c r="E7" s="72">
        <v>8</v>
      </c>
      <c r="I7" s="30"/>
      <c r="J7" s="72" t="s">
        <v>10170</v>
      </c>
      <c r="K7" s="72" t="s">
        <v>10078</v>
      </c>
      <c r="L7" s="72" t="s">
        <v>10104</v>
      </c>
      <c r="M7" s="72" t="s">
        <v>9201</v>
      </c>
      <c r="N7" s="72" t="s">
        <v>7402</v>
      </c>
      <c r="O7" s="72">
        <v>8</v>
      </c>
      <c r="P7" s="72">
        <v>0</v>
      </c>
    </row>
    <row r="8" spans="1:17">
      <c r="A8" s="75">
        <v>6</v>
      </c>
      <c r="B8" s="72" t="s">
        <v>9202</v>
      </c>
      <c r="C8" s="72" t="s">
        <v>9203</v>
      </c>
      <c r="D8" s="72" t="s">
        <v>6731</v>
      </c>
      <c r="E8" s="72">
        <v>6</v>
      </c>
      <c r="J8" s="72" t="s">
        <v>10170</v>
      </c>
      <c r="K8" s="72" t="s">
        <v>10078</v>
      </c>
      <c r="L8" s="72" t="s">
        <v>10169</v>
      </c>
      <c r="M8" s="72" t="s">
        <v>9203</v>
      </c>
      <c r="N8" s="72" t="s">
        <v>7368</v>
      </c>
      <c r="O8" s="72">
        <v>6</v>
      </c>
      <c r="P8" s="72">
        <v>0</v>
      </c>
      <c r="Q8" s="72" t="s">
        <v>10172</v>
      </c>
    </row>
    <row r="9" spans="1:17">
      <c r="A9" s="75">
        <v>7</v>
      </c>
      <c r="B9" s="72" t="s">
        <v>8983</v>
      </c>
      <c r="C9" s="72" t="s">
        <v>9093</v>
      </c>
      <c r="D9" s="72" t="s">
        <v>6731</v>
      </c>
      <c r="E9" s="72">
        <v>8</v>
      </c>
      <c r="J9" s="72" t="s">
        <v>10170</v>
      </c>
      <c r="K9" s="72" t="s">
        <v>10078</v>
      </c>
      <c r="L9" s="72" t="s">
        <v>9815</v>
      </c>
      <c r="M9" s="72" t="s">
        <v>9830</v>
      </c>
      <c r="N9" s="72" t="s">
        <v>7367</v>
      </c>
      <c r="O9" s="72">
        <v>8</v>
      </c>
      <c r="P9" s="72">
        <v>0</v>
      </c>
    </row>
    <row r="10" spans="1:17">
      <c r="A10" s="75">
        <v>8</v>
      </c>
      <c r="B10" s="72" t="s">
        <v>8984</v>
      </c>
      <c r="C10" s="72" t="s">
        <v>8946</v>
      </c>
      <c r="D10" s="72" t="s">
        <v>6731</v>
      </c>
      <c r="E10" s="72">
        <v>10</v>
      </c>
      <c r="G10" s="30"/>
    </row>
    <row r="11" spans="1:17">
      <c r="A11" s="75">
        <v>9</v>
      </c>
      <c r="B11" s="72" t="s">
        <v>8985</v>
      </c>
      <c r="C11" s="72" t="s">
        <v>8948</v>
      </c>
      <c r="D11" s="72" t="s">
        <v>8986</v>
      </c>
      <c r="E11" s="72">
        <v>7</v>
      </c>
      <c r="I11" s="7"/>
    </row>
    <row r="12" spans="1:17">
      <c r="A12" s="75"/>
      <c r="I12" s="7"/>
    </row>
  </sheetData>
  <mergeCells count="1">
    <mergeCell ref="A1:B1"/>
  </mergeCells>
  <phoneticPr fontId="2" type="noConversion"/>
  <conditionalFormatting sqref="C1">
    <cfRule type="duplicateValues" dxfId="28" priority="1"/>
  </conditionalFormatting>
  <hyperlinks>
    <hyperlink ref="F1" location="AS400清單!A1" display="回首頁" xr:uid="{8F404FDE-F35D-4F57-8A65-FB95D18872D1}"/>
  </hyperlinks>
  <pageMargins left="0.7" right="0.7" top="0.75" bottom="0.75" header="0.3" footer="0.3"/>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6568-91F6-4967-8BD4-FEAD27CE53F9}">
  <sheetPr codeName="工作表329"/>
  <dimension ref="A1:Q17"/>
  <sheetViews>
    <sheetView workbookViewId="0">
      <selection activeCell="M12" sqref="M12"/>
    </sheetView>
  </sheetViews>
  <sheetFormatPr defaultRowHeight="16.2"/>
  <cols>
    <col min="1" max="1" width="3.44140625" style="72" bestFit="1" customWidth="1"/>
    <col min="2" max="2" width="23.6640625" style="72" customWidth="1"/>
    <col min="3" max="3" width="15.33203125" style="72" bestFit="1" customWidth="1"/>
    <col min="4" max="4" width="16.33203125" style="72" customWidth="1"/>
    <col min="5" max="5" width="3" style="72" customWidth="1"/>
    <col min="6" max="6" width="8.88671875" style="72"/>
    <col min="7" max="7" width="6.109375" style="72" customWidth="1"/>
    <col min="8" max="8" width="9.5546875" style="72" customWidth="1"/>
    <col min="9" max="16384" width="8.88671875" style="72"/>
  </cols>
  <sheetData>
    <row r="1" spans="1:17" s="2" customFormat="1">
      <c r="A1" s="105" t="s">
        <v>6710</v>
      </c>
      <c r="B1" s="105"/>
      <c r="C1" s="72" t="s">
        <v>9204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10179</v>
      </c>
      <c r="K3" s="72" t="s">
        <v>10180</v>
      </c>
      <c r="L3" s="72" t="s">
        <v>9811</v>
      </c>
      <c r="M3" s="72" t="s">
        <v>9064</v>
      </c>
      <c r="N3" s="72" t="s">
        <v>6731</v>
      </c>
      <c r="O3" s="72">
        <v>1</v>
      </c>
      <c r="P3" s="72">
        <v>0</v>
      </c>
    </row>
    <row r="4" spans="1:17">
      <c r="A4" s="75">
        <v>2</v>
      </c>
      <c r="B4" s="72" t="s">
        <v>8973</v>
      </c>
      <c r="C4" s="72" t="s">
        <v>9065</v>
      </c>
      <c r="D4" s="72" t="s">
        <v>8972</v>
      </c>
      <c r="E4" s="72">
        <v>3</v>
      </c>
      <c r="J4" s="72" t="s">
        <v>10179</v>
      </c>
      <c r="K4" s="72" t="s">
        <v>10180</v>
      </c>
      <c r="L4" s="72" t="s">
        <v>9812</v>
      </c>
      <c r="M4" s="72" t="s">
        <v>9336</v>
      </c>
      <c r="N4" s="72" t="s">
        <v>6742</v>
      </c>
      <c r="O4" s="72">
        <v>3</v>
      </c>
      <c r="P4" s="72">
        <v>0</v>
      </c>
      <c r="Q4" s="72" t="s">
        <v>9813</v>
      </c>
    </row>
    <row r="5" spans="1:17">
      <c r="A5" s="75">
        <v>3</v>
      </c>
      <c r="B5" s="72" t="s">
        <v>8974</v>
      </c>
      <c r="C5" s="72" t="s">
        <v>8910</v>
      </c>
      <c r="D5" s="72" t="s">
        <v>6731</v>
      </c>
      <c r="E5" s="72">
        <v>10</v>
      </c>
      <c r="I5" s="7"/>
      <c r="J5" s="72" t="s">
        <v>10179</v>
      </c>
      <c r="K5" s="72" t="s">
        <v>10180</v>
      </c>
      <c r="L5" s="72" t="s">
        <v>8521</v>
      </c>
      <c r="M5" s="72" t="s">
        <v>8910</v>
      </c>
      <c r="N5" s="72" t="s">
        <v>6731</v>
      </c>
      <c r="O5" s="72">
        <v>10</v>
      </c>
      <c r="P5" s="72">
        <v>0</v>
      </c>
    </row>
    <row r="6" spans="1:17">
      <c r="A6" s="75">
        <v>4</v>
      </c>
      <c r="B6" s="72" t="s">
        <v>8911</v>
      </c>
      <c r="C6" s="72" t="s">
        <v>9200</v>
      </c>
      <c r="D6" s="72" t="s">
        <v>6731</v>
      </c>
      <c r="E6" s="72">
        <v>8</v>
      </c>
      <c r="J6" s="72" t="s">
        <v>10179</v>
      </c>
      <c r="K6" s="72" t="s">
        <v>10180</v>
      </c>
      <c r="L6" s="72" t="s">
        <v>9818</v>
      </c>
      <c r="M6" s="72" t="s">
        <v>9200</v>
      </c>
      <c r="N6" s="72" t="s">
        <v>7402</v>
      </c>
      <c r="O6" s="72">
        <v>8</v>
      </c>
      <c r="P6" s="72">
        <v>0</v>
      </c>
    </row>
    <row r="7" spans="1:17">
      <c r="A7" s="75">
        <v>5</v>
      </c>
      <c r="B7" s="72" t="s">
        <v>9153</v>
      </c>
      <c r="C7" s="72" t="s">
        <v>9201</v>
      </c>
      <c r="D7" s="72" t="s">
        <v>6731</v>
      </c>
      <c r="E7" s="72">
        <v>8</v>
      </c>
      <c r="I7" s="30"/>
      <c r="J7" s="72" t="s">
        <v>10179</v>
      </c>
      <c r="K7" s="72" t="s">
        <v>10180</v>
      </c>
      <c r="L7" s="72" t="s">
        <v>10104</v>
      </c>
      <c r="M7" s="72" t="s">
        <v>9201</v>
      </c>
      <c r="N7" s="72" t="s">
        <v>7402</v>
      </c>
      <c r="O7" s="72">
        <v>8</v>
      </c>
      <c r="P7" s="72">
        <v>0</v>
      </c>
    </row>
    <row r="8" spans="1:17">
      <c r="A8" s="75">
        <v>6</v>
      </c>
      <c r="B8" s="72" t="s">
        <v>8991</v>
      </c>
      <c r="C8" s="72" t="s">
        <v>9161</v>
      </c>
      <c r="D8" s="72" t="s">
        <v>8972</v>
      </c>
      <c r="E8" s="72">
        <v>3</v>
      </c>
      <c r="J8" s="72" t="s">
        <v>10179</v>
      </c>
      <c r="K8" s="72" t="s">
        <v>10180</v>
      </c>
      <c r="L8" s="72" t="s">
        <v>9814</v>
      </c>
      <c r="M8" s="72" t="s">
        <v>9161</v>
      </c>
      <c r="N8" s="72" t="s">
        <v>6742</v>
      </c>
      <c r="O8" s="72">
        <v>3</v>
      </c>
      <c r="P8" s="72">
        <v>0</v>
      </c>
      <c r="Q8" s="72" t="s">
        <v>9813</v>
      </c>
    </row>
    <row r="9" spans="1:17">
      <c r="A9" s="75">
        <v>7</v>
      </c>
      <c r="B9" s="72" t="s">
        <v>9205</v>
      </c>
      <c r="C9" s="72" t="s">
        <v>9206</v>
      </c>
      <c r="D9" s="72" t="s">
        <v>8990</v>
      </c>
      <c r="E9" s="72">
        <v>9</v>
      </c>
      <c r="J9" s="72" t="s">
        <v>10179</v>
      </c>
      <c r="K9" s="72" t="s">
        <v>10180</v>
      </c>
      <c r="L9" s="72" t="s">
        <v>10173</v>
      </c>
      <c r="M9" s="72" t="s">
        <v>9206</v>
      </c>
      <c r="N9" s="72" t="s">
        <v>7368</v>
      </c>
      <c r="O9" s="72">
        <v>9</v>
      </c>
      <c r="P9" s="72">
        <v>0</v>
      </c>
    </row>
    <row r="10" spans="1:17">
      <c r="A10" s="75">
        <v>8</v>
      </c>
      <c r="B10" s="72" t="s">
        <v>9207</v>
      </c>
      <c r="C10" s="72" t="s">
        <v>9208</v>
      </c>
      <c r="D10" s="72" t="s">
        <v>8990</v>
      </c>
      <c r="E10" s="72">
        <v>9</v>
      </c>
      <c r="G10" s="30"/>
      <c r="J10" s="72" t="s">
        <v>10179</v>
      </c>
      <c r="K10" s="72" t="s">
        <v>10180</v>
      </c>
      <c r="L10" s="72" t="s">
        <v>10174</v>
      </c>
      <c r="M10" s="72" t="s">
        <v>9208</v>
      </c>
      <c r="N10" s="72" t="s">
        <v>7368</v>
      </c>
      <c r="O10" s="72">
        <v>9</v>
      </c>
      <c r="P10" s="72">
        <v>0</v>
      </c>
    </row>
    <row r="11" spans="1:17">
      <c r="A11" s="75">
        <v>9</v>
      </c>
      <c r="B11" s="72" t="s">
        <v>9209</v>
      </c>
      <c r="C11" s="72" t="s">
        <v>9210</v>
      </c>
      <c r="D11" s="72" t="s">
        <v>8990</v>
      </c>
      <c r="E11" s="72">
        <v>9</v>
      </c>
      <c r="I11" s="7"/>
      <c r="J11" s="72" t="s">
        <v>10179</v>
      </c>
      <c r="K11" s="72" t="s">
        <v>10180</v>
      </c>
      <c r="L11" s="72" t="s">
        <v>10175</v>
      </c>
      <c r="M11" s="72" t="s">
        <v>9210</v>
      </c>
      <c r="N11" s="72" t="s">
        <v>7368</v>
      </c>
      <c r="O11" s="72">
        <v>9</v>
      </c>
      <c r="P11" s="72">
        <v>0</v>
      </c>
    </row>
    <row r="12" spans="1:17">
      <c r="A12" s="75">
        <v>10</v>
      </c>
      <c r="B12" s="72" t="s">
        <v>9211</v>
      </c>
      <c r="C12" s="72" t="s">
        <v>9212</v>
      </c>
      <c r="D12" s="72" t="s">
        <v>8972</v>
      </c>
      <c r="E12" s="72">
        <v>1</v>
      </c>
      <c r="G12" s="92" t="s">
        <v>10605</v>
      </c>
      <c r="H12" s="7" t="s">
        <v>10059</v>
      </c>
      <c r="I12" s="7"/>
      <c r="J12" s="72" t="s">
        <v>10179</v>
      </c>
      <c r="K12" s="72" t="s">
        <v>10180</v>
      </c>
      <c r="L12" s="72" t="s">
        <v>10176</v>
      </c>
      <c r="M12" s="72" t="s">
        <v>10606</v>
      </c>
      <c r="N12" s="72" t="s">
        <v>6731</v>
      </c>
      <c r="O12" s="72">
        <v>1</v>
      </c>
      <c r="P12" s="72">
        <v>0</v>
      </c>
    </row>
    <row r="13" spans="1:17">
      <c r="A13" s="72">
        <v>11</v>
      </c>
      <c r="B13" s="72" t="s">
        <v>8983</v>
      </c>
      <c r="C13" s="72" t="s">
        <v>9093</v>
      </c>
      <c r="D13" s="72" t="s">
        <v>6731</v>
      </c>
      <c r="E13" s="72">
        <v>8</v>
      </c>
      <c r="J13" s="72" t="s">
        <v>10179</v>
      </c>
      <c r="K13" s="72" t="s">
        <v>10180</v>
      </c>
      <c r="L13" s="72" t="s">
        <v>9815</v>
      </c>
      <c r="M13" s="72" t="s">
        <v>9830</v>
      </c>
      <c r="N13" s="72" t="s">
        <v>7367</v>
      </c>
      <c r="O13" s="72">
        <v>8</v>
      </c>
      <c r="P13" s="72">
        <v>0</v>
      </c>
    </row>
    <row r="14" spans="1:17">
      <c r="A14" s="72">
        <v>12</v>
      </c>
      <c r="B14" s="72" t="s">
        <v>8984</v>
      </c>
      <c r="C14" s="72" t="s">
        <v>8946</v>
      </c>
      <c r="D14" s="72" t="s">
        <v>6731</v>
      </c>
      <c r="E14" s="72">
        <v>10</v>
      </c>
    </row>
    <row r="15" spans="1:17">
      <c r="A15" s="72">
        <v>13</v>
      </c>
      <c r="B15" s="72" t="s">
        <v>8985</v>
      </c>
      <c r="C15" s="72" t="s">
        <v>8948</v>
      </c>
      <c r="D15" s="72" t="s">
        <v>8986</v>
      </c>
      <c r="E15" s="72">
        <v>7</v>
      </c>
    </row>
    <row r="16" spans="1:17">
      <c r="A16" s="72">
        <v>14</v>
      </c>
      <c r="B16" s="72" t="s">
        <v>9213</v>
      </c>
      <c r="C16" s="72" t="s">
        <v>9214</v>
      </c>
      <c r="D16" s="72" t="s">
        <v>8972</v>
      </c>
      <c r="E16" s="72">
        <v>1</v>
      </c>
      <c r="G16" s="72" t="s">
        <v>6620</v>
      </c>
      <c r="H16" s="7" t="s">
        <v>10059</v>
      </c>
      <c r="J16" s="72" t="s">
        <v>10179</v>
      </c>
      <c r="K16" s="72" t="s">
        <v>10180</v>
      </c>
      <c r="L16" s="72" t="s">
        <v>10177</v>
      </c>
      <c r="M16" s="72" t="s">
        <v>9214</v>
      </c>
      <c r="N16" s="72" t="s">
        <v>6731</v>
      </c>
      <c r="O16" s="72">
        <v>1</v>
      </c>
      <c r="P16" s="72">
        <v>0</v>
      </c>
    </row>
    <row r="17" spans="1:16">
      <c r="A17" s="72">
        <v>15</v>
      </c>
      <c r="B17" s="72" t="s">
        <v>9215</v>
      </c>
      <c r="C17" s="72" t="s">
        <v>9216</v>
      </c>
      <c r="D17" s="72" t="s">
        <v>8972</v>
      </c>
      <c r="E17" s="72">
        <v>1</v>
      </c>
      <c r="G17" s="72" t="s">
        <v>6620</v>
      </c>
      <c r="H17" s="7" t="s">
        <v>10059</v>
      </c>
      <c r="J17" s="72" t="s">
        <v>10179</v>
      </c>
      <c r="K17" s="72" t="s">
        <v>10180</v>
      </c>
      <c r="L17" s="72" t="s">
        <v>10178</v>
      </c>
      <c r="M17" s="72" t="s">
        <v>10604</v>
      </c>
      <c r="N17" s="72" t="s">
        <v>6731</v>
      </c>
      <c r="O17" s="72">
        <v>1</v>
      </c>
      <c r="P17" s="72">
        <v>0</v>
      </c>
    </row>
  </sheetData>
  <mergeCells count="1">
    <mergeCell ref="A1:B1"/>
  </mergeCells>
  <phoneticPr fontId="2" type="noConversion"/>
  <conditionalFormatting sqref="C1">
    <cfRule type="duplicateValues" dxfId="27" priority="1"/>
  </conditionalFormatting>
  <hyperlinks>
    <hyperlink ref="F1" location="AS400清單!A1" display="回首頁" xr:uid="{421851F6-9D7A-446A-8F2D-3C72E00A2D99}"/>
  </hyperlinks>
  <pageMargins left="0.7" right="0.7" top="0.75" bottom="0.75" header="0.3" footer="0.3"/>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FAA05-8C08-472D-A5FB-2C640400935D}">
  <sheetPr codeName="工作表330"/>
  <dimension ref="A1:Q28"/>
  <sheetViews>
    <sheetView workbookViewId="0">
      <selection activeCell="H2" sqref="A1:Q2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9217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10189</v>
      </c>
      <c r="K3" s="72" t="s">
        <v>10190</v>
      </c>
      <c r="L3" s="72" t="s">
        <v>9811</v>
      </c>
      <c r="M3" s="72" t="s">
        <v>9064</v>
      </c>
      <c r="N3" s="72" t="s">
        <v>6731</v>
      </c>
      <c r="O3" s="72">
        <v>1</v>
      </c>
      <c r="P3" s="72">
        <v>0</v>
      </c>
    </row>
    <row r="4" spans="1:17">
      <c r="A4" s="75">
        <v>2</v>
      </c>
      <c r="B4" s="72" t="s">
        <v>8973</v>
      </c>
      <c r="C4" s="72" t="s">
        <v>9065</v>
      </c>
      <c r="D4" s="72" t="s">
        <v>8972</v>
      </c>
      <c r="E4" s="72">
        <v>3</v>
      </c>
      <c r="J4" s="72" t="s">
        <v>10189</v>
      </c>
      <c r="K4" s="72" t="s">
        <v>10190</v>
      </c>
      <c r="L4" s="72" t="s">
        <v>9812</v>
      </c>
      <c r="M4" s="72" t="s">
        <v>9065</v>
      </c>
      <c r="N4" s="72" t="s">
        <v>6742</v>
      </c>
      <c r="O4" s="72">
        <v>3</v>
      </c>
      <c r="P4" s="72">
        <v>0</v>
      </c>
      <c r="Q4" s="72" t="s">
        <v>9813</v>
      </c>
    </row>
    <row r="5" spans="1:17">
      <c r="A5" s="75">
        <v>3</v>
      </c>
      <c r="B5" s="72" t="s">
        <v>8974</v>
      </c>
      <c r="C5" s="72" t="s">
        <v>8910</v>
      </c>
      <c r="D5" s="72" t="s">
        <v>6731</v>
      </c>
      <c r="E5" s="72">
        <v>10</v>
      </c>
      <c r="I5" s="7"/>
      <c r="J5" s="72" t="s">
        <v>10189</v>
      </c>
      <c r="K5" s="72" t="s">
        <v>10190</v>
      </c>
      <c r="L5" s="72" t="s">
        <v>8521</v>
      </c>
      <c r="M5" s="72" t="s">
        <v>8910</v>
      </c>
      <c r="N5" s="72" t="s">
        <v>6731</v>
      </c>
      <c r="O5" s="72">
        <v>10</v>
      </c>
      <c r="P5" s="72">
        <v>0</v>
      </c>
    </row>
    <row r="6" spans="1:17">
      <c r="A6" s="75">
        <v>4</v>
      </c>
      <c r="B6" s="72" t="s">
        <v>8911</v>
      </c>
      <c r="C6" s="72" t="s">
        <v>9200</v>
      </c>
      <c r="D6" s="72" t="s">
        <v>6731</v>
      </c>
      <c r="E6" s="72">
        <v>8</v>
      </c>
      <c r="J6" s="72" t="s">
        <v>10189</v>
      </c>
      <c r="K6" s="72" t="s">
        <v>10190</v>
      </c>
      <c r="L6" s="72" t="s">
        <v>9818</v>
      </c>
      <c r="M6" s="72" t="s">
        <v>4609</v>
      </c>
      <c r="N6" s="72" t="s">
        <v>7367</v>
      </c>
      <c r="O6" s="72">
        <v>8</v>
      </c>
      <c r="P6" s="72">
        <v>0</v>
      </c>
      <c r="Q6" s="72" t="s">
        <v>9200</v>
      </c>
    </row>
    <row r="7" spans="1:17">
      <c r="A7" s="75">
        <v>5</v>
      </c>
      <c r="B7" s="72" t="s">
        <v>9153</v>
      </c>
      <c r="C7" s="72" t="s">
        <v>9201</v>
      </c>
      <c r="D7" s="72" t="s">
        <v>6731</v>
      </c>
      <c r="E7" s="72">
        <v>8</v>
      </c>
      <c r="I7" s="30"/>
      <c r="J7" s="72" t="s">
        <v>10189</v>
      </c>
      <c r="K7" s="72" t="s">
        <v>10190</v>
      </c>
      <c r="L7" s="72" t="s">
        <v>10104</v>
      </c>
      <c r="M7" s="72" t="s">
        <v>9201</v>
      </c>
      <c r="N7" s="72" t="s">
        <v>7367</v>
      </c>
      <c r="O7" s="72">
        <v>8</v>
      </c>
      <c r="P7" s="72">
        <v>0</v>
      </c>
    </row>
    <row r="8" spans="1:17">
      <c r="A8" s="75">
        <v>6</v>
      </c>
      <c r="B8" s="72" t="s">
        <v>9218</v>
      </c>
      <c r="C8" s="72" t="s">
        <v>9219</v>
      </c>
      <c r="D8" s="72" t="s">
        <v>8990</v>
      </c>
      <c r="E8" s="72">
        <v>3</v>
      </c>
      <c r="J8" s="72" t="s">
        <v>10189</v>
      </c>
      <c r="K8" s="72" t="s">
        <v>10190</v>
      </c>
      <c r="L8" s="72" t="s">
        <v>10181</v>
      </c>
      <c r="M8" s="72" t="s">
        <v>9219</v>
      </c>
      <c r="N8" s="72" t="s">
        <v>7368</v>
      </c>
      <c r="O8" s="72">
        <v>3</v>
      </c>
      <c r="P8" s="72">
        <v>0</v>
      </c>
    </row>
    <row r="9" spans="1:17">
      <c r="A9" s="75">
        <v>7</v>
      </c>
      <c r="B9" s="72" t="s">
        <v>9220</v>
      </c>
      <c r="C9" s="72" t="s">
        <v>9221</v>
      </c>
      <c r="D9" s="72" t="s">
        <v>8990</v>
      </c>
      <c r="E9" s="72">
        <v>3</v>
      </c>
      <c r="J9" s="72" t="s">
        <v>10189</v>
      </c>
      <c r="K9" s="72" t="s">
        <v>10190</v>
      </c>
      <c r="L9" s="72" t="s">
        <v>9933</v>
      </c>
      <c r="M9" s="72" t="s">
        <v>9221</v>
      </c>
      <c r="N9" s="72" t="s">
        <v>7368</v>
      </c>
      <c r="O9" s="72">
        <v>3</v>
      </c>
      <c r="P9" s="72">
        <v>0</v>
      </c>
    </row>
    <row r="10" spans="1:17">
      <c r="A10" s="75">
        <v>8</v>
      </c>
      <c r="B10" s="72" t="s">
        <v>9222</v>
      </c>
      <c r="C10" s="72" t="s">
        <v>9223</v>
      </c>
      <c r="D10" s="72" t="s">
        <v>8990</v>
      </c>
      <c r="E10" s="72">
        <v>4</v>
      </c>
      <c r="F10" s="72">
        <v>2</v>
      </c>
      <c r="G10" s="30"/>
      <c r="J10" s="72" t="s">
        <v>10189</v>
      </c>
      <c r="K10" s="72" t="s">
        <v>10190</v>
      </c>
      <c r="L10" s="72" t="s">
        <v>9934</v>
      </c>
      <c r="M10" s="72" t="s">
        <v>9223</v>
      </c>
      <c r="N10" s="72" t="s">
        <v>7368</v>
      </c>
      <c r="O10" s="72">
        <v>5</v>
      </c>
      <c r="P10" s="72">
        <v>2</v>
      </c>
      <c r="Q10" s="72" t="s">
        <v>10011</v>
      </c>
    </row>
    <row r="11" spans="1:17">
      <c r="A11" s="75">
        <v>9</v>
      </c>
      <c r="B11" s="72" t="s">
        <v>9224</v>
      </c>
      <c r="C11" s="72" t="s">
        <v>9225</v>
      </c>
      <c r="D11" s="72" t="s">
        <v>8990</v>
      </c>
      <c r="E11" s="72">
        <v>9</v>
      </c>
      <c r="I11" s="7"/>
      <c r="J11" s="72" t="s">
        <v>10189</v>
      </c>
      <c r="K11" s="72" t="s">
        <v>10190</v>
      </c>
      <c r="L11" s="72" t="s">
        <v>10173</v>
      </c>
      <c r="M11" s="72" t="s">
        <v>9225</v>
      </c>
      <c r="N11" s="72" t="s">
        <v>7368</v>
      </c>
      <c r="O11" s="72">
        <v>9</v>
      </c>
      <c r="P11" s="72">
        <v>0</v>
      </c>
    </row>
    <row r="12" spans="1:17">
      <c r="A12" s="75">
        <v>10</v>
      </c>
      <c r="B12" s="72" t="s">
        <v>9226</v>
      </c>
      <c r="C12" s="72" t="s">
        <v>9227</v>
      </c>
      <c r="D12" s="72" t="s">
        <v>8990</v>
      </c>
      <c r="E12" s="72">
        <v>9</v>
      </c>
      <c r="I12" s="7"/>
      <c r="J12" s="72" t="s">
        <v>10189</v>
      </c>
      <c r="K12" s="72" t="s">
        <v>10190</v>
      </c>
      <c r="L12" s="72" t="s">
        <v>10174</v>
      </c>
      <c r="M12" s="72" t="s">
        <v>9227</v>
      </c>
      <c r="N12" s="72" t="s">
        <v>7368</v>
      </c>
      <c r="O12" s="72">
        <v>9</v>
      </c>
      <c r="P12" s="72">
        <v>0</v>
      </c>
    </row>
    <row r="13" spans="1:17">
      <c r="A13" s="72">
        <v>11</v>
      </c>
      <c r="B13" s="72" t="s">
        <v>9228</v>
      </c>
      <c r="C13" s="72" t="s">
        <v>9229</v>
      </c>
      <c r="D13" s="72" t="s">
        <v>8990</v>
      </c>
      <c r="E13" s="72">
        <v>9</v>
      </c>
      <c r="J13" s="72" t="s">
        <v>10189</v>
      </c>
      <c r="K13" s="72" t="s">
        <v>10190</v>
      </c>
      <c r="L13" s="72" t="s">
        <v>10175</v>
      </c>
      <c r="M13" s="72" t="s">
        <v>9229</v>
      </c>
      <c r="N13" s="72" t="s">
        <v>7368</v>
      </c>
      <c r="O13" s="72">
        <v>9</v>
      </c>
      <c r="P13" s="72">
        <v>0</v>
      </c>
    </row>
    <row r="14" spans="1:17">
      <c r="A14" s="72">
        <v>12</v>
      </c>
      <c r="B14" s="72" t="s">
        <v>9230</v>
      </c>
      <c r="C14" s="72" t="s">
        <v>9231</v>
      </c>
      <c r="D14" s="72" t="s">
        <v>8990</v>
      </c>
      <c r="E14" s="72">
        <v>9</v>
      </c>
      <c r="J14" s="72" t="s">
        <v>10189</v>
      </c>
      <c r="K14" s="72" t="s">
        <v>10190</v>
      </c>
      <c r="L14" s="72" t="s">
        <v>10182</v>
      </c>
      <c r="M14" s="72" t="s">
        <v>9231</v>
      </c>
      <c r="N14" s="72" t="s">
        <v>7368</v>
      </c>
      <c r="O14" s="72">
        <v>10</v>
      </c>
      <c r="P14" s="72">
        <v>0</v>
      </c>
    </row>
    <row r="15" spans="1:17">
      <c r="A15" s="72">
        <v>13</v>
      </c>
      <c r="B15" s="72" t="s">
        <v>9232</v>
      </c>
      <c r="C15" s="72" t="s">
        <v>9233</v>
      </c>
      <c r="D15" s="72" t="s">
        <v>6731</v>
      </c>
      <c r="E15" s="72">
        <v>8</v>
      </c>
      <c r="J15" s="72" t="s">
        <v>10189</v>
      </c>
      <c r="K15" s="72" t="s">
        <v>10190</v>
      </c>
      <c r="L15" s="72" t="s">
        <v>10183</v>
      </c>
      <c r="M15" s="72" t="s">
        <v>9233</v>
      </c>
      <c r="N15" s="72" t="s">
        <v>7367</v>
      </c>
      <c r="O15" s="72">
        <v>8</v>
      </c>
      <c r="P15" s="72" t="s">
        <v>6396</v>
      </c>
    </row>
    <row r="16" spans="1:17">
      <c r="A16" s="72">
        <v>14</v>
      </c>
      <c r="B16" s="72" t="s">
        <v>9234</v>
      </c>
      <c r="C16" s="72" t="s">
        <v>9235</v>
      </c>
      <c r="D16" s="72" t="s">
        <v>6731</v>
      </c>
      <c r="E16" s="72">
        <v>8</v>
      </c>
      <c r="I16" s="72" t="s">
        <v>10195</v>
      </c>
      <c r="J16" s="72" t="s">
        <v>10189</v>
      </c>
      <c r="K16" s="72" t="s">
        <v>10190</v>
      </c>
      <c r="L16" s="72" t="s">
        <v>10184</v>
      </c>
      <c r="M16" s="72" t="s">
        <v>9235</v>
      </c>
      <c r="N16" s="72" t="s">
        <v>7367</v>
      </c>
      <c r="O16" s="72">
        <v>8</v>
      </c>
      <c r="P16" s="72" t="s">
        <v>6396</v>
      </c>
    </row>
    <row r="17" spans="1:17">
      <c r="A17" s="72">
        <v>15</v>
      </c>
      <c r="B17" s="72" t="s">
        <v>9236</v>
      </c>
      <c r="C17" s="72" t="s">
        <v>9237</v>
      </c>
      <c r="D17" s="72" t="s">
        <v>6731</v>
      </c>
      <c r="E17" s="72">
        <v>8</v>
      </c>
      <c r="I17" s="72" t="s">
        <v>10196</v>
      </c>
      <c r="J17" s="72" t="s">
        <v>10189</v>
      </c>
      <c r="K17" s="72" t="s">
        <v>10190</v>
      </c>
      <c r="L17" s="72" t="s">
        <v>10185</v>
      </c>
      <c r="M17" s="72" t="s">
        <v>9237</v>
      </c>
      <c r="N17" s="72" t="s">
        <v>7367</v>
      </c>
      <c r="O17" s="72">
        <v>8</v>
      </c>
      <c r="P17" s="72" t="s">
        <v>6396</v>
      </c>
    </row>
    <row r="18" spans="1:17">
      <c r="A18" s="72">
        <v>16</v>
      </c>
      <c r="B18" s="72" t="s">
        <v>9238</v>
      </c>
      <c r="C18" s="72" t="s">
        <v>9239</v>
      </c>
      <c r="D18" s="72" t="s">
        <v>6731</v>
      </c>
      <c r="E18" s="72">
        <v>8</v>
      </c>
      <c r="J18" s="72" t="s">
        <v>10189</v>
      </c>
      <c r="K18" s="72" t="s">
        <v>10190</v>
      </c>
      <c r="L18" s="72" t="s">
        <v>10186</v>
      </c>
      <c r="M18" s="72" t="s">
        <v>9239</v>
      </c>
      <c r="N18" s="72" t="s">
        <v>7367</v>
      </c>
      <c r="O18" s="72">
        <v>8</v>
      </c>
      <c r="P18" s="72" t="s">
        <v>6396</v>
      </c>
    </row>
    <row r="19" spans="1:17">
      <c r="A19" s="72">
        <v>17</v>
      </c>
      <c r="B19" s="72" t="s">
        <v>9089</v>
      </c>
      <c r="C19" s="72" t="s">
        <v>9090</v>
      </c>
      <c r="D19" s="72" t="s">
        <v>6731</v>
      </c>
      <c r="E19" s="72">
        <v>20</v>
      </c>
      <c r="J19" s="72" t="s">
        <v>10189</v>
      </c>
      <c r="K19" s="72" t="s">
        <v>10190</v>
      </c>
      <c r="L19" s="72" t="s">
        <v>10020</v>
      </c>
      <c r="M19" s="72" t="s">
        <v>9090</v>
      </c>
      <c r="N19" s="72" t="s">
        <v>6742</v>
      </c>
      <c r="O19" s="72">
        <v>20</v>
      </c>
      <c r="P19" s="72" t="s">
        <v>6396</v>
      </c>
      <c r="Q19" s="72" t="s">
        <v>10187</v>
      </c>
    </row>
    <row r="20" spans="1:17">
      <c r="A20" s="72">
        <v>18</v>
      </c>
      <c r="B20" s="72" t="s">
        <v>9091</v>
      </c>
      <c r="C20" s="72" t="s">
        <v>9092</v>
      </c>
      <c r="D20" s="72" t="s">
        <v>6731</v>
      </c>
      <c r="E20" s="72">
        <v>76</v>
      </c>
      <c r="J20" s="72" t="s">
        <v>10189</v>
      </c>
      <c r="K20" s="72" t="s">
        <v>10190</v>
      </c>
      <c r="L20" s="72" t="s">
        <v>10021</v>
      </c>
      <c r="M20" s="72" t="s">
        <v>9092</v>
      </c>
      <c r="N20" s="72" t="s">
        <v>6742</v>
      </c>
      <c r="O20" s="72">
        <v>76</v>
      </c>
      <c r="P20" s="72" t="s">
        <v>6396</v>
      </c>
      <c r="Q20" s="72" t="s">
        <v>10188</v>
      </c>
    </row>
    <row r="21" spans="1:17">
      <c r="A21" s="72">
        <v>19</v>
      </c>
      <c r="B21" s="72" t="s">
        <v>9026</v>
      </c>
      <c r="C21" s="72" t="s">
        <v>9088</v>
      </c>
      <c r="D21" s="72" t="s">
        <v>8990</v>
      </c>
      <c r="E21" s="72">
        <v>9</v>
      </c>
      <c r="J21" s="72" t="s">
        <v>10189</v>
      </c>
      <c r="K21" s="72" t="s">
        <v>10190</v>
      </c>
      <c r="L21" s="72" t="s">
        <v>9935</v>
      </c>
      <c r="M21" s="72" t="s">
        <v>9088</v>
      </c>
      <c r="N21" s="72" t="s">
        <v>7368</v>
      </c>
      <c r="O21" s="72">
        <v>9</v>
      </c>
      <c r="P21" s="72">
        <v>0</v>
      </c>
    </row>
    <row r="22" spans="1:17">
      <c r="A22" s="72">
        <v>20</v>
      </c>
      <c r="B22" s="72" t="s">
        <v>9045</v>
      </c>
      <c r="C22" s="72" t="s">
        <v>9240</v>
      </c>
      <c r="D22" s="72" t="s">
        <v>8972</v>
      </c>
      <c r="E22" s="72">
        <v>1</v>
      </c>
      <c r="G22" s="72" t="s">
        <v>6620</v>
      </c>
      <c r="H22" s="72" t="s">
        <v>10059</v>
      </c>
      <c r="J22" s="72" t="s">
        <v>10189</v>
      </c>
      <c r="K22" s="72" t="s">
        <v>10190</v>
      </c>
      <c r="L22" s="72" t="s">
        <v>10023</v>
      </c>
      <c r="M22" s="72" t="s">
        <v>9240</v>
      </c>
      <c r="N22" s="72" t="s">
        <v>6731</v>
      </c>
      <c r="O22" s="72">
        <v>1</v>
      </c>
      <c r="P22" s="72">
        <v>0</v>
      </c>
    </row>
    <row r="23" spans="1:17">
      <c r="A23" s="72">
        <v>21</v>
      </c>
      <c r="B23" s="72" t="s">
        <v>9241</v>
      </c>
      <c r="C23" s="72" t="s">
        <v>9242</v>
      </c>
      <c r="D23" s="72" t="s">
        <v>8990</v>
      </c>
      <c r="E23" s="72">
        <v>3</v>
      </c>
      <c r="I23" s="72" t="s">
        <v>10197</v>
      </c>
      <c r="J23" s="72" t="s">
        <v>10189</v>
      </c>
      <c r="K23" s="72" t="s">
        <v>10190</v>
      </c>
      <c r="L23" s="72" t="s">
        <v>9995</v>
      </c>
      <c r="M23" s="72" t="s">
        <v>9242</v>
      </c>
      <c r="N23" s="72" t="s">
        <v>7368</v>
      </c>
      <c r="O23" s="72">
        <v>3</v>
      </c>
      <c r="P23" s="72">
        <v>0</v>
      </c>
    </row>
    <row r="24" spans="1:17">
      <c r="A24" s="72">
        <v>22</v>
      </c>
      <c r="B24" s="72" t="s">
        <v>9243</v>
      </c>
      <c r="C24" s="72" t="s">
        <v>9244</v>
      </c>
      <c r="D24" s="72" t="s">
        <v>8990</v>
      </c>
      <c r="E24" s="72">
        <v>4</v>
      </c>
      <c r="F24" s="72">
        <v>2</v>
      </c>
      <c r="I24" s="72" t="s">
        <v>10198</v>
      </c>
      <c r="J24" s="72" t="s">
        <v>10189</v>
      </c>
      <c r="K24" s="72" t="s">
        <v>10190</v>
      </c>
      <c r="L24" s="72" t="s">
        <v>9997</v>
      </c>
      <c r="M24" s="72" t="s">
        <v>9244</v>
      </c>
      <c r="N24" s="72" t="s">
        <v>7368</v>
      </c>
      <c r="O24" s="72">
        <v>5</v>
      </c>
      <c r="P24" s="72">
        <v>2</v>
      </c>
      <c r="Q24" s="72" t="s">
        <v>10011</v>
      </c>
    </row>
    <row r="25" spans="1:17">
      <c r="A25" s="72">
        <v>23</v>
      </c>
      <c r="B25" s="72" t="s">
        <v>9245</v>
      </c>
      <c r="C25" s="72" t="s">
        <v>9246</v>
      </c>
      <c r="D25" s="72" t="s">
        <v>8990</v>
      </c>
      <c r="E25" s="72">
        <v>9</v>
      </c>
      <c r="I25" s="72" t="s">
        <v>10199</v>
      </c>
      <c r="J25" s="72" t="s">
        <v>10189</v>
      </c>
      <c r="K25" s="72" t="s">
        <v>10190</v>
      </c>
      <c r="L25" s="72" t="s">
        <v>9998</v>
      </c>
      <c r="M25" s="72" t="s">
        <v>9246</v>
      </c>
      <c r="N25" s="72" t="s">
        <v>7368</v>
      </c>
      <c r="O25" s="72">
        <v>9</v>
      </c>
      <c r="P25" s="72">
        <v>0</v>
      </c>
    </row>
    <row r="26" spans="1:17">
      <c r="A26" s="72">
        <v>24</v>
      </c>
      <c r="B26" s="72" t="s">
        <v>8983</v>
      </c>
      <c r="C26" s="72" t="s">
        <v>9093</v>
      </c>
      <c r="D26" s="72" t="s">
        <v>6731</v>
      </c>
      <c r="E26" s="72">
        <v>8</v>
      </c>
      <c r="J26" s="72" t="s">
        <v>10189</v>
      </c>
      <c r="K26" s="72" t="s">
        <v>10190</v>
      </c>
      <c r="L26" s="72" t="s">
        <v>9815</v>
      </c>
      <c r="M26" s="72" t="s">
        <v>9830</v>
      </c>
      <c r="N26" s="72" t="s">
        <v>7367</v>
      </c>
      <c r="O26" s="72">
        <v>8</v>
      </c>
      <c r="P26" s="72">
        <v>0</v>
      </c>
    </row>
    <row r="27" spans="1:17">
      <c r="A27" s="72">
        <v>25</v>
      </c>
      <c r="B27" s="72" t="s">
        <v>8984</v>
      </c>
      <c r="C27" s="72" t="s">
        <v>8946</v>
      </c>
      <c r="D27" s="72" t="s">
        <v>6731</v>
      </c>
      <c r="E27" s="72">
        <v>10</v>
      </c>
      <c r="F27" s="72" t="s">
        <v>6396</v>
      </c>
    </row>
    <row r="28" spans="1:17">
      <c r="A28" s="72">
        <v>26</v>
      </c>
      <c r="B28" s="72" t="s">
        <v>8985</v>
      </c>
      <c r="C28" s="72" t="s">
        <v>8948</v>
      </c>
      <c r="D28" s="72" t="s">
        <v>8986</v>
      </c>
      <c r="E28" s="72">
        <v>7</v>
      </c>
      <c r="F28" s="72" t="s">
        <v>6396</v>
      </c>
    </row>
  </sheetData>
  <mergeCells count="1">
    <mergeCell ref="A1:B1"/>
  </mergeCells>
  <phoneticPr fontId="2" type="noConversion"/>
  <conditionalFormatting sqref="C1">
    <cfRule type="duplicateValues" dxfId="26" priority="1"/>
  </conditionalFormatting>
  <hyperlinks>
    <hyperlink ref="F1" location="AS400清單!A1" display="回首頁" xr:uid="{6757BFC1-B619-40CB-AE65-2368A9D54B43}"/>
  </hyperlinks>
  <pageMargins left="0.7" right="0.7" top="0.75" bottom="0.75" header="0.3" footer="0.3"/>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4EDF-155B-428C-9D0B-C12EC2BEB079}">
  <sheetPr codeName="工作表331"/>
  <dimension ref="A1:Q12"/>
  <sheetViews>
    <sheetView workbookViewId="0">
      <selection activeCell="H9" sqref="H9"/>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9247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10193</v>
      </c>
      <c r="K3" s="72" t="s">
        <v>10194</v>
      </c>
      <c r="L3" s="72" t="s">
        <v>9811</v>
      </c>
      <c r="M3" s="72" t="s">
        <v>9064</v>
      </c>
      <c r="N3" s="72" t="s">
        <v>6731</v>
      </c>
      <c r="O3" s="72">
        <v>1</v>
      </c>
      <c r="P3" s="72">
        <v>0</v>
      </c>
    </row>
    <row r="4" spans="1:17">
      <c r="A4" s="75">
        <v>2</v>
      </c>
      <c r="B4" s="72" t="s">
        <v>8973</v>
      </c>
      <c r="C4" s="72" t="s">
        <v>9065</v>
      </c>
      <c r="D4" s="72" t="s">
        <v>8972</v>
      </c>
      <c r="E4" s="72">
        <v>3</v>
      </c>
      <c r="J4" s="72" t="s">
        <v>10193</v>
      </c>
      <c r="K4" s="72" t="s">
        <v>10194</v>
      </c>
      <c r="L4" s="72" t="s">
        <v>9812</v>
      </c>
      <c r="M4" s="72" t="s">
        <v>9065</v>
      </c>
      <c r="N4" s="72" t="s">
        <v>6742</v>
      </c>
      <c r="O4" s="72">
        <v>3</v>
      </c>
      <c r="P4" s="72">
        <v>0</v>
      </c>
      <c r="Q4" s="72" t="s">
        <v>9813</v>
      </c>
    </row>
    <row r="5" spans="1:17">
      <c r="A5" s="75">
        <v>3</v>
      </c>
      <c r="B5" s="72" t="s">
        <v>8974</v>
      </c>
      <c r="C5" s="72" t="s">
        <v>8910</v>
      </c>
      <c r="D5" s="72" t="s">
        <v>6731</v>
      </c>
      <c r="E5" s="72">
        <v>10</v>
      </c>
      <c r="I5" s="7"/>
      <c r="J5" s="72" t="s">
        <v>10193</v>
      </c>
      <c r="K5" s="72" t="s">
        <v>10194</v>
      </c>
      <c r="L5" s="72" t="s">
        <v>8521</v>
      </c>
      <c r="M5" s="72" t="s">
        <v>8910</v>
      </c>
      <c r="N5" s="72" t="s">
        <v>6731</v>
      </c>
      <c r="O5" s="72">
        <v>10</v>
      </c>
      <c r="P5" s="72">
        <v>0</v>
      </c>
    </row>
    <row r="6" spans="1:17">
      <c r="A6" s="75">
        <v>4</v>
      </c>
      <c r="B6" s="72" t="s">
        <v>8911</v>
      </c>
      <c r="C6" s="72" t="s">
        <v>9200</v>
      </c>
      <c r="D6" s="72" t="s">
        <v>6731</v>
      </c>
      <c r="E6" s="72">
        <v>8</v>
      </c>
      <c r="J6" s="72" t="s">
        <v>10193</v>
      </c>
      <c r="K6" s="72" t="s">
        <v>10194</v>
      </c>
      <c r="L6" s="72" t="s">
        <v>9818</v>
      </c>
      <c r="M6" s="72" t="s">
        <v>9200</v>
      </c>
      <c r="N6" s="72" t="s">
        <v>7321</v>
      </c>
      <c r="O6" s="72">
        <v>8</v>
      </c>
      <c r="P6" s="72">
        <v>0</v>
      </c>
    </row>
    <row r="7" spans="1:17">
      <c r="A7" s="75">
        <v>5</v>
      </c>
      <c r="B7" s="72" t="s">
        <v>9153</v>
      </c>
      <c r="C7" s="72" t="s">
        <v>9201</v>
      </c>
      <c r="D7" s="72" t="s">
        <v>6731</v>
      </c>
      <c r="E7" s="72">
        <v>8</v>
      </c>
      <c r="I7" s="30"/>
      <c r="J7" s="72" t="s">
        <v>10193</v>
      </c>
      <c r="K7" s="72" t="s">
        <v>10194</v>
      </c>
      <c r="L7" s="72" t="s">
        <v>10104</v>
      </c>
      <c r="M7" s="72" t="s">
        <v>9201</v>
      </c>
      <c r="N7" s="72" t="s">
        <v>7321</v>
      </c>
      <c r="O7" s="72">
        <v>8</v>
      </c>
      <c r="P7" s="72">
        <v>0</v>
      </c>
    </row>
    <row r="8" spans="1:17">
      <c r="A8" s="75">
        <v>6</v>
      </c>
      <c r="B8" s="72" t="s">
        <v>9248</v>
      </c>
      <c r="C8" s="72" t="s">
        <v>9249</v>
      </c>
      <c r="D8" s="72" t="s">
        <v>6731</v>
      </c>
      <c r="E8" s="72">
        <v>8</v>
      </c>
      <c r="J8" s="72" t="s">
        <v>10193</v>
      </c>
      <c r="K8" s="72" t="s">
        <v>10194</v>
      </c>
      <c r="L8" s="72" t="s">
        <v>10191</v>
      </c>
      <c r="M8" s="72" t="s">
        <v>9249</v>
      </c>
      <c r="N8" s="72" t="s">
        <v>7321</v>
      </c>
      <c r="O8" s="72">
        <v>8</v>
      </c>
      <c r="P8" s="72">
        <v>0</v>
      </c>
    </row>
    <row r="9" spans="1:17">
      <c r="A9" s="75">
        <v>7</v>
      </c>
      <c r="B9" s="72" t="s">
        <v>9250</v>
      </c>
      <c r="C9" s="72" t="s">
        <v>9251</v>
      </c>
      <c r="D9" s="72" t="s">
        <v>8972</v>
      </c>
      <c r="E9" s="72">
        <v>1</v>
      </c>
      <c r="G9" s="92" t="s">
        <v>10596</v>
      </c>
      <c r="H9" s="72" t="s">
        <v>10595</v>
      </c>
      <c r="J9" s="72" t="s">
        <v>10193</v>
      </c>
      <c r="K9" s="72" t="s">
        <v>10194</v>
      </c>
      <c r="L9" s="72" t="s">
        <v>10192</v>
      </c>
      <c r="M9" s="72" t="s">
        <v>9251</v>
      </c>
      <c r="N9" s="72" t="s">
        <v>6731</v>
      </c>
      <c r="O9" s="72">
        <v>1</v>
      </c>
      <c r="P9" s="72">
        <v>0</v>
      </c>
    </row>
    <row r="10" spans="1:17">
      <c r="A10" s="75">
        <v>8</v>
      </c>
      <c r="B10" s="72" t="s">
        <v>8983</v>
      </c>
      <c r="C10" s="72" t="s">
        <v>9093</v>
      </c>
      <c r="D10" s="72" t="s">
        <v>6731</v>
      </c>
      <c r="E10" s="72">
        <v>8</v>
      </c>
      <c r="G10" s="30"/>
      <c r="J10" s="72" t="s">
        <v>10193</v>
      </c>
      <c r="K10" s="72" t="s">
        <v>10194</v>
      </c>
      <c r="L10" s="72" t="s">
        <v>9815</v>
      </c>
      <c r="M10" s="72" t="s">
        <v>9830</v>
      </c>
      <c r="N10" s="72" t="s">
        <v>7367</v>
      </c>
      <c r="O10" s="72">
        <v>8</v>
      </c>
      <c r="P10" s="72">
        <v>0</v>
      </c>
    </row>
    <row r="11" spans="1:17">
      <c r="A11" s="75">
        <v>9</v>
      </c>
      <c r="B11" s="72" t="s">
        <v>8984</v>
      </c>
      <c r="C11" s="72" t="s">
        <v>8946</v>
      </c>
      <c r="D11" s="72" t="s">
        <v>6731</v>
      </c>
      <c r="E11" s="72">
        <v>40</v>
      </c>
      <c r="I11" s="7"/>
    </row>
    <row r="12" spans="1:17">
      <c r="A12" s="75">
        <v>10</v>
      </c>
      <c r="B12" s="72" t="s">
        <v>8985</v>
      </c>
      <c r="C12" s="72" t="s">
        <v>8948</v>
      </c>
      <c r="D12" s="72" t="s">
        <v>8986</v>
      </c>
      <c r="E12" s="72">
        <v>7</v>
      </c>
      <c r="I12" s="7"/>
    </row>
  </sheetData>
  <mergeCells count="1">
    <mergeCell ref="A1:B1"/>
  </mergeCells>
  <phoneticPr fontId="2" type="noConversion"/>
  <conditionalFormatting sqref="C1">
    <cfRule type="duplicateValues" dxfId="25" priority="1"/>
  </conditionalFormatting>
  <hyperlinks>
    <hyperlink ref="F1" location="AS400清單!A1" display="回首頁" xr:uid="{F2F573E6-94C7-4A32-98D0-97AA8866CB2B}"/>
  </hyperlinks>
  <pageMargins left="0.7" right="0.7" top="0.75" bottom="0.75" header="0.3" footer="0.3"/>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851FA-A213-47CF-8077-9922F30175FD}">
  <sheetPr codeName="工作表332"/>
  <dimension ref="A1:Q41"/>
  <sheetViews>
    <sheetView topLeftCell="A19" workbookViewId="0">
      <selection activeCell="J14" sqref="J14"/>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49.6640625" style="72" customWidth="1"/>
    <col min="9" max="16384" width="8.88671875" style="72"/>
  </cols>
  <sheetData>
    <row r="1" spans="1:17" s="2" customFormat="1">
      <c r="A1" s="105" t="s">
        <v>6710</v>
      </c>
      <c r="B1" s="105"/>
      <c r="C1" s="72" t="s">
        <v>9252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H3" s="72" t="s">
        <v>10234</v>
      </c>
      <c r="J3" s="72" t="s">
        <v>10232</v>
      </c>
      <c r="K3" s="72" t="s">
        <v>10233</v>
      </c>
      <c r="L3" s="72" t="s">
        <v>9811</v>
      </c>
      <c r="M3" s="72" t="s">
        <v>9064</v>
      </c>
      <c r="N3" s="72" t="s">
        <v>6731</v>
      </c>
      <c r="O3" s="72">
        <v>1</v>
      </c>
      <c r="P3" s="72">
        <v>0</v>
      </c>
    </row>
    <row r="4" spans="1:17">
      <c r="A4" s="75">
        <v>2</v>
      </c>
      <c r="B4" s="72" t="s">
        <v>8973</v>
      </c>
      <c r="C4" s="72" t="s">
        <v>9065</v>
      </c>
      <c r="D4" s="72" t="s">
        <v>8972</v>
      </c>
      <c r="E4" s="72">
        <v>3</v>
      </c>
      <c r="J4" s="72" t="s">
        <v>10232</v>
      </c>
      <c r="K4" s="72" t="s">
        <v>10233</v>
      </c>
      <c r="L4" s="72" t="s">
        <v>9812</v>
      </c>
      <c r="M4" s="72" t="s">
        <v>9065</v>
      </c>
      <c r="N4" s="72" t="s">
        <v>6742</v>
      </c>
      <c r="O4" s="72">
        <v>3</v>
      </c>
      <c r="P4" s="72">
        <v>0</v>
      </c>
    </row>
    <row r="5" spans="1:17">
      <c r="A5" s="75">
        <v>3</v>
      </c>
      <c r="B5" s="72" t="s">
        <v>8974</v>
      </c>
      <c r="C5" s="72" t="s">
        <v>8910</v>
      </c>
      <c r="D5" s="72" t="s">
        <v>6731</v>
      </c>
      <c r="E5" s="72">
        <v>10</v>
      </c>
      <c r="I5" s="7"/>
      <c r="J5" s="72" t="s">
        <v>10232</v>
      </c>
      <c r="K5" s="72" t="s">
        <v>10233</v>
      </c>
      <c r="L5" s="72" t="s">
        <v>8521</v>
      </c>
      <c r="M5" s="72" t="s">
        <v>8910</v>
      </c>
      <c r="N5" s="72" t="s">
        <v>6731</v>
      </c>
      <c r="O5" s="72">
        <v>10</v>
      </c>
      <c r="P5" s="72">
        <v>0</v>
      </c>
    </row>
    <row r="6" spans="1:17">
      <c r="A6" s="75">
        <v>4</v>
      </c>
      <c r="B6" s="72" t="s">
        <v>9253</v>
      </c>
      <c r="C6" s="72" t="s">
        <v>9254</v>
      </c>
      <c r="D6" s="72" t="s">
        <v>6731</v>
      </c>
      <c r="E6" s="72">
        <v>8</v>
      </c>
      <c r="J6" s="72" t="s">
        <v>10232</v>
      </c>
      <c r="K6" s="72" t="s">
        <v>10233</v>
      </c>
      <c r="L6" s="72" t="s">
        <v>10051</v>
      </c>
      <c r="M6" s="72" t="s">
        <v>9254</v>
      </c>
      <c r="N6" s="72" t="s">
        <v>7367</v>
      </c>
      <c r="O6" s="72">
        <v>8</v>
      </c>
      <c r="P6" s="72">
        <v>0</v>
      </c>
    </row>
    <row r="7" spans="1:17">
      <c r="A7" s="75">
        <v>5</v>
      </c>
      <c r="B7" s="72" t="s">
        <v>9255</v>
      </c>
      <c r="C7" s="72" t="s">
        <v>9256</v>
      </c>
      <c r="D7" s="72" t="s">
        <v>6731</v>
      </c>
      <c r="E7" s="72">
        <v>8</v>
      </c>
      <c r="I7" s="30"/>
      <c r="J7" s="72" t="s">
        <v>10232</v>
      </c>
      <c r="K7" s="72" t="s">
        <v>10233</v>
      </c>
      <c r="L7" s="72" t="s">
        <v>10200</v>
      </c>
      <c r="M7" s="72" t="s">
        <v>9256</v>
      </c>
      <c r="N7" s="72" t="s">
        <v>7367</v>
      </c>
      <c r="O7" s="72">
        <v>8</v>
      </c>
      <c r="P7" s="72">
        <v>0</v>
      </c>
    </row>
    <row r="8" spans="1:17">
      <c r="A8" s="75">
        <v>6</v>
      </c>
      <c r="B8" s="72" t="s">
        <v>9257</v>
      </c>
      <c r="C8" s="72" t="s">
        <v>9258</v>
      </c>
      <c r="D8" s="72" t="s">
        <v>8990</v>
      </c>
      <c r="E8" s="72">
        <v>2</v>
      </c>
      <c r="J8" s="72" t="s">
        <v>10232</v>
      </c>
      <c r="K8" s="72" t="s">
        <v>10233</v>
      </c>
      <c r="L8" s="72" t="s">
        <v>10201</v>
      </c>
      <c r="M8" s="72" t="s">
        <v>9258</v>
      </c>
      <c r="N8" s="72" t="s">
        <v>7368</v>
      </c>
      <c r="O8" s="72">
        <v>2</v>
      </c>
      <c r="P8" s="72">
        <v>0</v>
      </c>
    </row>
    <row r="9" spans="1:17">
      <c r="A9" s="75">
        <v>7</v>
      </c>
      <c r="B9" s="72" t="s">
        <v>9259</v>
      </c>
      <c r="C9" s="72" t="s">
        <v>9260</v>
      </c>
      <c r="D9" s="72" t="s">
        <v>6731</v>
      </c>
      <c r="E9" s="72">
        <v>3</v>
      </c>
      <c r="J9" s="72" t="s">
        <v>10232</v>
      </c>
      <c r="K9" s="72" t="s">
        <v>10233</v>
      </c>
      <c r="L9" s="72" t="s">
        <v>10202</v>
      </c>
      <c r="M9" s="72" t="s">
        <v>9260</v>
      </c>
      <c r="N9" s="72" t="s">
        <v>6742</v>
      </c>
      <c r="O9" s="72">
        <v>3</v>
      </c>
      <c r="P9" s="72">
        <v>0</v>
      </c>
    </row>
    <row r="10" spans="1:17">
      <c r="A10" s="75">
        <v>8</v>
      </c>
      <c r="B10" s="72" t="s">
        <v>9261</v>
      </c>
      <c r="C10" s="72" t="s">
        <v>9262</v>
      </c>
      <c r="D10" s="72" t="s">
        <v>6731</v>
      </c>
      <c r="E10" s="72">
        <v>3</v>
      </c>
      <c r="G10" s="30"/>
      <c r="J10" s="72" t="s">
        <v>10232</v>
      </c>
      <c r="K10" s="72" t="s">
        <v>10233</v>
      </c>
      <c r="L10" s="72" t="s">
        <v>10203</v>
      </c>
      <c r="M10" s="72" t="s">
        <v>9262</v>
      </c>
      <c r="N10" s="72" t="s">
        <v>6742</v>
      </c>
      <c r="O10" s="72">
        <v>3</v>
      </c>
      <c r="P10" s="72">
        <v>0</v>
      </c>
    </row>
    <row r="11" spans="1:17">
      <c r="A11" s="75">
        <v>9</v>
      </c>
      <c r="B11" s="72" t="s">
        <v>9263</v>
      </c>
      <c r="C11" s="72" t="s">
        <v>9264</v>
      </c>
      <c r="D11" s="72" t="s">
        <v>6731</v>
      </c>
      <c r="E11" s="72">
        <v>3</v>
      </c>
      <c r="I11" s="7"/>
      <c r="J11" s="72" t="s">
        <v>10232</v>
      </c>
      <c r="K11" s="72" t="s">
        <v>10233</v>
      </c>
      <c r="L11" s="72" t="s">
        <v>10204</v>
      </c>
      <c r="M11" s="72" t="s">
        <v>9264</v>
      </c>
      <c r="N11" s="72" t="s">
        <v>6742</v>
      </c>
      <c r="O11" s="72">
        <v>3</v>
      </c>
      <c r="P11" s="72">
        <v>0</v>
      </c>
    </row>
    <row r="12" spans="1:17">
      <c r="A12" s="75">
        <v>10</v>
      </c>
      <c r="B12" s="72" t="s">
        <v>9265</v>
      </c>
      <c r="C12" s="72" t="s">
        <v>9266</v>
      </c>
      <c r="D12" s="72" t="s">
        <v>6731</v>
      </c>
      <c r="E12" s="72">
        <v>3</v>
      </c>
      <c r="I12" s="7"/>
      <c r="J12" s="72" t="s">
        <v>10232</v>
      </c>
      <c r="K12" s="72" t="s">
        <v>10233</v>
      </c>
      <c r="L12" s="72" t="s">
        <v>10205</v>
      </c>
      <c r="M12" s="72" t="s">
        <v>9266</v>
      </c>
      <c r="N12" s="72" t="s">
        <v>6742</v>
      </c>
      <c r="O12" s="72">
        <v>3</v>
      </c>
      <c r="P12" s="72">
        <v>0</v>
      </c>
    </row>
    <row r="13" spans="1:17">
      <c r="A13" s="72">
        <v>11</v>
      </c>
      <c r="B13" s="72" t="s">
        <v>9267</v>
      </c>
      <c r="C13" s="72" t="s">
        <v>9268</v>
      </c>
      <c r="D13" s="72" t="s">
        <v>6731</v>
      </c>
      <c r="E13" s="72">
        <v>3</v>
      </c>
      <c r="J13" s="72" t="s">
        <v>10232</v>
      </c>
      <c r="K13" s="72" t="s">
        <v>10233</v>
      </c>
      <c r="L13" s="72" t="s">
        <v>10206</v>
      </c>
      <c r="M13" s="72" t="s">
        <v>9268</v>
      </c>
      <c r="N13" s="72" t="s">
        <v>6742</v>
      </c>
      <c r="O13" s="72">
        <v>3</v>
      </c>
      <c r="P13" s="72">
        <v>0</v>
      </c>
    </row>
    <row r="14" spans="1:17">
      <c r="A14" s="72">
        <v>12</v>
      </c>
      <c r="B14" s="72" t="s">
        <v>9269</v>
      </c>
      <c r="C14" s="72" t="s">
        <v>9270</v>
      </c>
      <c r="D14" s="72" t="s">
        <v>6731</v>
      </c>
      <c r="E14" s="72">
        <v>3</v>
      </c>
      <c r="J14" s="72" t="s">
        <v>10232</v>
      </c>
      <c r="K14" s="72" t="s">
        <v>10233</v>
      </c>
      <c r="L14" s="72" t="s">
        <v>10207</v>
      </c>
      <c r="M14" s="72" t="s">
        <v>9270</v>
      </c>
      <c r="N14" s="72" t="s">
        <v>6742</v>
      </c>
      <c r="O14" s="72">
        <v>3</v>
      </c>
      <c r="P14" s="72">
        <v>0</v>
      </c>
    </row>
    <row r="15" spans="1:17">
      <c r="A15" s="72">
        <v>13</v>
      </c>
      <c r="B15" s="72" t="s">
        <v>9271</v>
      </c>
      <c r="C15" s="72" t="s">
        <v>9272</v>
      </c>
      <c r="D15" s="72" t="s">
        <v>6731</v>
      </c>
      <c r="E15" s="72">
        <v>3</v>
      </c>
      <c r="J15" s="72" t="s">
        <v>10232</v>
      </c>
      <c r="K15" s="72" t="s">
        <v>10233</v>
      </c>
      <c r="L15" s="72" t="s">
        <v>10208</v>
      </c>
      <c r="M15" s="72" t="s">
        <v>9272</v>
      </c>
      <c r="N15" s="72" t="s">
        <v>6742</v>
      </c>
      <c r="O15" s="72">
        <v>3</v>
      </c>
      <c r="P15" s="72">
        <v>0</v>
      </c>
    </row>
    <row r="16" spans="1:17">
      <c r="A16" s="72">
        <v>14</v>
      </c>
      <c r="B16" s="72" t="s">
        <v>9273</v>
      </c>
      <c r="C16" s="72" t="s">
        <v>9274</v>
      </c>
      <c r="D16" s="72" t="s">
        <v>6731</v>
      </c>
      <c r="E16" s="72">
        <v>3</v>
      </c>
      <c r="J16" s="72" t="s">
        <v>10232</v>
      </c>
      <c r="K16" s="72" t="s">
        <v>10233</v>
      </c>
      <c r="L16" s="72" t="s">
        <v>10209</v>
      </c>
      <c r="M16" s="72" t="s">
        <v>9274</v>
      </c>
      <c r="N16" s="72" t="s">
        <v>6742</v>
      </c>
      <c r="O16" s="72">
        <v>3</v>
      </c>
      <c r="P16" s="72">
        <v>0</v>
      </c>
    </row>
    <row r="17" spans="1:16">
      <c r="A17" s="72">
        <v>15</v>
      </c>
      <c r="B17" s="72" t="s">
        <v>9275</v>
      </c>
      <c r="C17" s="72" t="s">
        <v>9276</v>
      </c>
      <c r="D17" s="72" t="s">
        <v>6731</v>
      </c>
      <c r="E17" s="72">
        <v>3</v>
      </c>
      <c r="J17" s="72" t="s">
        <v>10232</v>
      </c>
      <c r="K17" s="72" t="s">
        <v>10233</v>
      </c>
      <c r="L17" s="72" t="s">
        <v>10210</v>
      </c>
      <c r="M17" s="72" t="s">
        <v>9276</v>
      </c>
      <c r="N17" s="72" t="s">
        <v>6742</v>
      </c>
      <c r="O17" s="72">
        <v>3</v>
      </c>
      <c r="P17" s="72">
        <v>0</v>
      </c>
    </row>
    <row r="18" spans="1:16">
      <c r="A18" s="72">
        <v>16</v>
      </c>
      <c r="B18" s="72" t="s">
        <v>9277</v>
      </c>
      <c r="C18" s="72" t="s">
        <v>9278</v>
      </c>
      <c r="D18" s="72" t="s">
        <v>6731</v>
      </c>
      <c r="E18" s="72">
        <v>3</v>
      </c>
      <c r="J18" s="72" t="s">
        <v>10232</v>
      </c>
      <c r="K18" s="72" t="s">
        <v>10233</v>
      </c>
      <c r="L18" s="72" t="s">
        <v>10211</v>
      </c>
      <c r="M18" s="72" t="s">
        <v>9278</v>
      </c>
      <c r="N18" s="72" t="s">
        <v>6742</v>
      </c>
      <c r="O18" s="72">
        <v>3</v>
      </c>
      <c r="P18" s="72">
        <v>0</v>
      </c>
    </row>
    <row r="19" spans="1:16">
      <c r="A19" s="72">
        <v>17</v>
      </c>
      <c r="B19" s="72" t="s">
        <v>9279</v>
      </c>
      <c r="C19" s="72" t="s">
        <v>9280</v>
      </c>
      <c r="D19" s="72" t="s">
        <v>6731</v>
      </c>
      <c r="E19" s="72">
        <v>3</v>
      </c>
      <c r="J19" s="72" t="s">
        <v>10232</v>
      </c>
      <c r="K19" s="72" t="s">
        <v>10233</v>
      </c>
      <c r="L19" s="72" t="s">
        <v>10212</v>
      </c>
      <c r="M19" s="72" t="s">
        <v>9280</v>
      </c>
      <c r="N19" s="72" t="s">
        <v>6742</v>
      </c>
      <c r="O19" s="72">
        <v>3</v>
      </c>
      <c r="P19" s="72">
        <v>0</v>
      </c>
    </row>
    <row r="20" spans="1:16">
      <c r="A20" s="72">
        <v>18</v>
      </c>
      <c r="B20" s="72" t="s">
        <v>9281</v>
      </c>
      <c r="C20" s="72" t="s">
        <v>9282</v>
      </c>
      <c r="D20" s="72" t="s">
        <v>6731</v>
      </c>
      <c r="E20" s="72">
        <v>3</v>
      </c>
      <c r="J20" s="72" t="s">
        <v>10232</v>
      </c>
      <c r="K20" s="72" t="s">
        <v>10233</v>
      </c>
      <c r="L20" s="72" t="s">
        <v>10213</v>
      </c>
      <c r="M20" s="72" t="s">
        <v>9282</v>
      </c>
      <c r="N20" s="72" t="s">
        <v>6742</v>
      </c>
      <c r="O20" s="72">
        <v>3</v>
      </c>
      <c r="P20" s="72">
        <v>0</v>
      </c>
    </row>
    <row r="21" spans="1:16">
      <c r="A21" s="72">
        <v>19</v>
      </c>
      <c r="B21" s="72" t="s">
        <v>9283</v>
      </c>
      <c r="C21" s="72" t="s">
        <v>9284</v>
      </c>
      <c r="D21" s="72" t="s">
        <v>6731</v>
      </c>
      <c r="E21" s="72">
        <v>3</v>
      </c>
      <c r="J21" s="72" t="s">
        <v>10232</v>
      </c>
      <c r="K21" s="72" t="s">
        <v>10233</v>
      </c>
      <c r="L21" s="72" t="s">
        <v>10214</v>
      </c>
      <c r="M21" s="72" t="s">
        <v>9284</v>
      </c>
      <c r="N21" s="72" t="s">
        <v>6742</v>
      </c>
      <c r="O21" s="72">
        <v>3</v>
      </c>
      <c r="P21" s="72">
        <v>0</v>
      </c>
    </row>
    <row r="22" spans="1:16">
      <c r="A22" s="72">
        <v>20</v>
      </c>
      <c r="B22" s="72" t="s">
        <v>9285</v>
      </c>
      <c r="C22" s="72" t="s">
        <v>9286</v>
      </c>
      <c r="D22" s="72" t="s">
        <v>6731</v>
      </c>
      <c r="E22" s="72">
        <v>3</v>
      </c>
      <c r="J22" s="72" t="s">
        <v>10232</v>
      </c>
      <c r="K22" s="72" t="s">
        <v>10233</v>
      </c>
      <c r="L22" s="72" t="s">
        <v>10215</v>
      </c>
      <c r="M22" s="72" t="s">
        <v>9286</v>
      </c>
      <c r="N22" s="72" t="s">
        <v>6742</v>
      </c>
      <c r="O22" s="72">
        <v>3</v>
      </c>
      <c r="P22" s="72">
        <v>0</v>
      </c>
    </row>
    <row r="23" spans="1:16">
      <c r="A23" s="72">
        <v>21</v>
      </c>
      <c r="B23" s="72" t="s">
        <v>9287</v>
      </c>
      <c r="C23" s="72" t="s">
        <v>9288</v>
      </c>
      <c r="D23" s="72" t="s">
        <v>6731</v>
      </c>
      <c r="E23" s="72">
        <v>3</v>
      </c>
      <c r="J23" s="72" t="s">
        <v>10232</v>
      </c>
      <c r="K23" s="72" t="s">
        <v>10233</v>
      </c>
      <c r="L23" s="72" t="s">
        <v>10216</v>
      </c>
      <c r="M23" s="72" t="s">
        <v>9288</v>
      </c>
      <c r="N23" s="72" t="s">
        <v>6742</v>
      </c>
      <c r="O23" s="72">
        <v>3</v>
      </c>
      <c r="P23" s="72">
        <v>0</v>
      </c>
    </row>
    <row r="24" spans="1:16">
      <c r="A24" s="72">
        <v>22</v>
      </c>
      <c r="B24" s="72" t="s">
        <v>9289</v>
      </c>
      <c r="C24" s="72" t="s">
        <v>9290</v>
      </c>
      <c r="D24" s="72" t="s">
        <v>6731</v>
      </c>
      <c r="E24" s="72">
        <v>3</v>
      </c>
      <c r="J24" s="72" t="s">
        <v>10232</v>
      </c>
      <c r="K24" s="72" t="s">
        <v>10233</v>
      </c>
      <c r="L24" s="72" t="s">
        <v>10217</v>
      </c>
      <c r="M24" s="72" t="s">
        <v>9290</v>
      </c>
      <c r="N24" s="72" t="s">
        <v>6742</v>
      </c>
      <c r="O24" s="72">
        <v>3</v>
      </c>
      <c r="P24" s="72">
        <v>0</v>
      </c>
    </row>
    <row r="25" spans="1:16">
      <c r="A25" s="72">
        <v>23</v>
      </c>
      <c r="B25" s="72" t="s">
        <v>9291</v>
      </c>
      <c r="C25" s="72" t="s">
        <v>9292</v>
      </c>
      <c r="D25" s="72" t="s">
        <v>6731</v>
      </c>
      <c r="E25" s="72">
        <v>3</v>
      </c>
      <c r="J25" s="72" t="s">
        <v>10232</v>
      </c>
      <c r="K25" s="72" t="s">
        <v>10233</v>
      </c>
      <c r="L25" s="72" t="s">
        <v>10218</v>
      </c>
      <c r="M25" s="72" t="s">
        <v>9292</v>
      </c>
      <c r="N25" s="72" t="s">
        <v>6742</v>
      </c>
      <c r="O25" s="72">
        <v>3</v>
      </c>
      <c r="P25" s="72">
        <v>0</v>
      </c>
    </row>
    <row r="26" spans="1:16">
      <c r="A26" s="72">
        <v>24</v>
      </c>
      <c r="B26" s="72" t="s">
        <v>9293</v>
      </c>
      <c r="C26" s="72" t="s">
        <v>9294</v>
      </c>
      <c r="D26" s="72" t="s">
        <v>6731</v>
      </c>
      <c r="E26" s="72">
        <v>3</v>
      </c>
      <c r="J26" s="72" t="s">
        <v>10232</v>
      </c>
      <c r="K26" s="72" t="s">
        <v>10233</v>
      </c>
      <c r="L26" s="72" t="s">
        <v>10219</v>
      </c>
      <c r="M26" s="72" t="s">
        <v>9294</v>
      </c>
      <c r="N26" s="72" t="s">
        <v>6742</v>
      </c>
      <c r="O26" s="72">
        <v>3</v>
      </c>
      <c r="P26" s="72">
        <v>0</v>
      </c>
    </row>
    <row r="27" spans="1:16">
      <c r="A27" s="72">
        <v>25</v>
      </c>
      <c r="B27" s="72" t="s">
        <v>9295</v>
      </c>
      <c r="C27" s="72" t="s">
        <v>9296</v>
      </c>
      <c r="D27" s="72" t="s">
        <v>6731</v>
      </c>
      <c r="E27" s="72">
        <v>3</v>
      </c>
      <c r="J27" s="72" t="s">
        <v>10232</v>
      </c>
      <c r="K27" s="72" t="s">
        <v>10233</v>
      </c>
      <c r="L27" s="72" t="s">
        <v>10220</v>
      </c>
      <c r="M27" s="72" t="s">
        <v>9296</v>
      </c>
      <c r="N27" s="72" t="s">
        <v>6742</v>
      </c>
      <c r="O27" s="72">
        <v>3</v>
      </c>
      <c r="P27" s="72">
        <v>0</v>
      </c>
    </row>
    <row r="28" spans="1:16">
      <c r="A28" s="72">
        <v>26</v>
      </c>
      <c r="B28" s="72" t="s">
        <v>9297</v>
      </c>
      <c r="C28" s="72" t="s">
        <v>9298</v>
      </c>
      <c r="D28" s="72" t="s">
        <v>6731</v>
      </c>
      <c r="E28" s="72">
        <v>3</v>
      </c>
      <c r="J28" s="72" t="s">
        <v>10232</v>
      </c>
      <c r="K28" s="72" t="s">
        <v>10233</v>
      </c>
      <c r="L28" s="72" t="s">
        <v>10221</v>
      </c>
      <c r="M28" s="72" t="s">
        <v>9298</v>
      </c>
      <c r="N28" s="72" t="s">
        <v>6742</v>
      </c>
      <c r="O28" s="72">
        <v>3</v>
      </c>
      <c r="P28" s="72">
        <v>0</v>
      </c>
    </row>
    <row r="29" spans="1:16">
      <c r="A29" s="72">
        <v>27</v>
      </c>
      <c r="B29" s="72" t="s">
        <v>9299</v>
      </c>
      <c r="C29" s="72" t="s">
        <v>9300</v>
      </c>
      <c r="D29" s="72" t="s">
        <v>6731</v>
      </c>
      <c r="E29" s="72">
        <v>3</v>
      </c>
      <c r="J29" s="72" t="s">
        <v>10232</v>
      </c>
      <c r="K29" s="72" t="s">
        <v>10233</v>
      </c>
      <c r="L29" s="72" t="s">
        <v>10222</v>
      </c>
      <c r="M29" s="72" t="s">
        <v>9300</v>
      </c>
      <c r="N29" s="72" t="s">
        <v>6742</v>
      </c>
      <c r="O29" s="72">
        <v>3</v>
      </c>
      <c r="P29" s="72">
        <v>0</v>
      </c>
    </row>
    <row r="30" spans="1:16">
      <c r="A30" s="72">
        <v>28</v>
      </c>
      <c r="B30" s="72" t="s">
        <v>9301</v>
      </c>
      <c r="C30" s="72" t="s">
        <v>9302</v>
      </c>
      <c r="D30" s="72" t="s">
        <v>6731</v>
      </c>
      <c r="E30" s="72">
        <v>3</v>
      </c>
      <c r="J30" s="72" t="s">
        <v>10232</v>
      </c>
      <c r="K30" s="72" t="s">
        <v>10233</v>
      </c>
      <c r="L30" s="72" t="s">
        <v>10223</v>
      </c>
      <c r="M30" s="72" t="s">
        <v>9302</v>
      </c>
      <c r="N30" s="72" t="s">
        <v>6742</v>
      </c>
      <c r="O30" s="72">
        <v>3</v>
      </c>
      <c r="P30" s="72">
        <v>0</v>
      </c>
    </row>
    <row r="31" spans="1:16">
      <c r="A31" s="72">
        <v>29</v>
      </c>
      <c r="B31" s="72" t="s">
        <v>9303</v>
      </c>
      <c r="C31" s="72" t="s">
        <v>9304</v>
      </c>
      <c r="D31" s="72" t="s">
        <v>6731</v>
      </c>
      <c r="E31" s="72">
        <v>3</v>
      </c>
      <c r="J31" s="72" t="s">
        <v>10232</v>
      </c>
      <c r="K31" s="72" t="s">
        <v>10233</v>
      </c>
      <c r="L31" s="72" t="s">
        <v>10224</v>
      </c>
      <c r="M31" s="72" t="s">
        <v>9304</v>
      </c>
      <c r="N31" s="72" t="s">
        <v>6742</v>
      </c>
      <c r="O31" s="72">
        <v>3</v>
      </c>
      <c r="P31" s="72">
        <v>0</v>
      </c>
    </row>
    <row r="32" spans="1:16">
      <c r="A32" s="72">
        <v>30</v>
      </c>
      <c r="B32" s="72" t="s">
        <v>9305</v>
      </c>
      <c r="C32" s="72" t="s">
        <v>9306</v>
      </c>
      <c r="D32" s="72" t="s">
        <v>6731</v>
      </c>
      <c r="E32" s="72">
        <v>3</v>
      </c>
      <c r="J32" s="72" t="s">
        <v>10232</v>
      </c>
      <c r="K32" s="72" t="s">
        <v>10233</v>
      </c>
      <c r="L32" s="72" t="s">
        <v>10225</v>
      </c>
      <c r="M32" s="72" t="s">
        <v>9306</v>
      </c>
      <c r="N32" s="72" t="s">
        <v>6742</v>
      </c>
      <c r="O32" s="72">
        <v>3</v>
      </c>
      <c r="P32" s="72">
        <v>0</v>
      </c>
    </row>
    <row r="33" spans="1:16">
      <c r="A33" s="72">
        <v>31</v>
      </c>
      <c r="B33" s="72" t="s">
        <v>9307</v>
      </c>
      <c r="C33" s="72" t="s">
        <v>9308</v>
      </c>
      <c r="D33" s="72" t="s">
        <v>6731</v>
      </c>
      <c r="E33" s="72">
        <v>3</v>
      </c>
      <c r="J33" s="72" t="s">
        <v>10232</v>
      </c>
      <c r="K33" s="72" t="s">
        <v>10233</v>
      </c>
      <c r="L33" s="72" t="s">
        <v>10226</v>
      </c>
      <c r="M33" s="72" t="s">
        <v>9308</v>
      </c>
      <c r="N33" s="72" t="s">
        <v>6742</v>
      </c>
      <c r="O33" s="72">
        <v>3</v>
      </c>
      <c r="P33" s="72">
        <v>0</v>
      </c>
    </row>
    <row r="34" spans="1:16">
      <c r="A34" s="72">
        <v>32</v>
      </c>
      <c r="B34" s="72" t="s">
        <v>9309</v>
      </c>
      <c r="C34" s="72" t="s">
        <v>9310</v>
      </c>
      <c r="D34" s="72" t="s">
        <v>6731</v>
      </c>
      <c r="E34" s="72">
        <v>3</v>
      </c>
      <c r="J34" s="72" t="s">
        <v>10232</v>
      </c>
      <c r="K34" s="72" t="s">
        <v>10233</v>
      </c>
      <c r="L34" s="72" t="s">
        <v>10227</v>
      </c>
      <c r="M34" s="72" t="s">
        <v>9310</v>
      </c>
      <c r="N34" s="72" t="s">
        <v>6742</v>
      </c>
      <c r="O34" s="72">
        <v>3</v>
      </c>
      <c r="P34" s="72">
        <v>0</v>
      </c>
    </row>
    <row r="35" spans="1:16">
      <c r="A35" s="72">
        <v>33</v>
      </c>
      <c r="B35" s="72" t="s">
        <v>9311</v>
      </c>
      <c r="C35" s="72" t="s">
        <v>9312</v>
      </c>
      <c r="D35" s="72" t="s">
        <v>6731</v>
      </c>
      <c r="E35" s="72">
        <v>3</v>
      </c>
      <c r="J35" s="72" t="s">
        <v>10232</v>
      </c>
      <c r="K35" s="72" t="s">
        <v>10233</v>
      </c>
      <c r="L35" s="72" t="s">
        <v>10228</v>
      </c>
      <c r="M35" s="72" t="s">
        <v>9312</v>
      </c>
      <c r="N35" s="72" t="s">
        <v>6742</v>
      </c>
      <c r="O35" s="72">
        <v>3</v>
      </c>
      <c r="P35" s="72">
        <v>0</v>
      </c>
    </row>
    <row r="36" spans="1:16">
      <c r="A36" s="72">
        <v>34</v>
      </c>
      <c r="B36" s="72" t="s">
        <v>9313</v>
      </c>
      <c r="C36" s="72" t="s">
        <v>9314</v>
      </c>
      <c r="D36" s="72" t="s">
        <v>6731</v>
      </c>
      <c r="E36" s="72">
        <v>3</v>
      </c>
      <c r="J36" s="72" t="s">
        <v>10232</v>
      </c>
      <c r="K36" s="72" t="s">
        <v>10233</v>
      </c>
      <c r="L36" s="72" t="s">
        <v>10229</v>
      </c>
      <c r="M36" s="72" t="s">
        <v>9314</v>
      </c>
      <c r="N36" s="72" t="s">
        <v>6742</v>
      </c>
      <c r="O36" s="72">
        <v>3</v>
      </c>
      <c r="P36" s="72">
        <v>0</v>
      </c>
    </row>
    <row r="37" spans="1:16">
      <c r="A37" s="72">
        <v>35</v>
      </c>
      <c r="B37" s="72" t="s">
        <v>9315</v>
      </c>
      <c r="C37" s="72" t="s">
        <v>9316</v>
      </c>
      <c r="D37" s="72" t="s">
        <v>6731</v>
      </c>
      <c r="E37" s="72">
        <v>3</v>
      </c>
      <c r="J37" s="72" t="s">
        <v>10232</v>
      </c>
      <c r="K37" s="72" t="s">
        <v>10233</v>
      </c>
      <c r="L37" s="72" t="s">
        <v>10230</v>
      </c>
      <c r="M37" s="72" t="s">
        <v>9316</v>
      </c>
      <c r="N37" s="72" t="s">
        <v>6742</v>
      </c>
      <c r="O37" s="72">
        <v>3</v>
      </c>
      <c r="P37" s="72">
        <v>0</v>
      </c>
    </row>
    <row r="38" spans="1:16">
      <c r="A38" s="72">
        <v>36</v>
      </c>
      <c r="B38" s="72" t="s">
        <v>9317</v>
      </c>
      <c r="C38" s="72" t="s">
        <v>9318</v>
      </c>
      <c r="D38" s="72" t="s">
        <v>6731</v>
      </c>
      <c r="E38" s="72">
        <v>3</v>
      </c>
      <c r="J38" s="72" t="s">
        <v>10232</v>
      </c>
      <c r="K38" s="72" t="s">
        <v>10233</v>
      </c>
      <c r="L38" s="72" t="s">
        <v>10231</v>
      </c>
      <c r="M38" s="72" t="s">
        <v>9318</v>
      </c>
      <c r="N38" s="72" t="s">
        <v>6742</v>
      </c>
      <c r="O38" s="72">
        <v>3</v>
      </c>
      <c r="P38" s="72">
        <v>0</v>
      </c>
    </row>
    <row r="39" spans="1:16">
      <c r="A39" s="72">
        <v>37</v>
      </c>
      <c r="B39" s="72" t="s">
        <v>8983</v>
      </c>
      <c r="C39" s="72" t="s">
        <v>9093</v>
      </c>
      <c r="D39" s="72" t="s">
        <v>6731</v>
      </c>
      <c r="E39" s="72">
        <v>3</v>
      </c>
      <c r="J39" s="72" t="s">
        <v>10232</v>
      </c>
      <c r="K39" s="72" t="s">
        <v>10233</v>
      </c>
      <c r="L39" s="72" t="s">
        <v>9815</v>
      </c>
      <c r="M39" s="72" t="s">
        <v>9830</v>
      </c>
      <c r="N39" s="72" t="s">
        <v>7367</v>
      </c>
      <c r="O39" s="72">
        <v>8</v>
      </c>
      <c r="P39" s="72">
        <v>0</v>
      </c>
    </row>
    <row r="40" spans="1:16">
      <c r="A40" s="72">
        <v>38</v>
      </c>
      <c r="B40" s="72" t="s">
        <v>8984</v>
      </c>
      <c r="C40" s="72" t="s">
        <v>8946</v>
      </c>
      <c r="D40" s="72" t="s">
        <v>6731</v>
      </c>
      <c r="E40" s="72">
        <v>10</v>
      </c>
    </row>
    <row r="41" spans="1:16">
      <c r="A41" s="72">
        <v>39</v>
      </c>
      <c r="B41" s="72" t="s">
        <v>8985</v>
      </c>
      <c r="C41" s="72" t="s">
        <v>8948</v>
      </c>
      <c r="D41" s="72" t="s">
        <v>8986</v>
      </c>
      <c r="E41" s="72">
        <v>7</v>
      </c>
    </row>
  </sheetData>
  <mergeCells count="1">
    <mergeCell ref="A1:B1"/>
  </mergeCells>
  <phoneticPr fontId="2" type="noConversion"/>
  <conditionalFormatting sqref="C1">
    <cfRule type="duplicateValues" dxfId="24" priority="1"/>
  </conditionalFormatting>
  <hyperlinks>
    <hyperlink ref="F1" location="AS400清單!A1" display="回首頁" xr:uid="{AC89F9C4-97D0-45E5-8A68-6FB976F63877}"/>
  </hyperlinks>
  <pageMargins left="0.7" right="0.7" top="0.75" bottom="0.75" header="0.3" footer="0.3"/>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1B9E-F7ED-4871-AB68-B47AD5EF5659}">
  <sheetPr codeName="工作表333"/>
  <dimension ref="A1:R15"/>
  <sheetViews>
    <sheetView workbookViewId="0">
      <selection activeCell="H9" sqref="H9"/>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8" s="2" customFormat="1">
      <c r="A1" s="105" t="s">
        <v>6710</v>
      </c>
      <c r="B1" s="105"/>
      <c r="C1" s="72" t="s">
        <v>9319</v>
      </c>
      <c r="F1" s="17" t="s">
        <v>7268</v>
      </c>
      <c r="R1" s="72"/>
    </row>
    <row r="2" spans="1:18"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8">
      <c r="A3" s="75">
        <v>1</v>
      </c>
      <c r="B3" s="72" t="s">
        <v>8971</v>
      </c>
      <c r="C3" s="72" t="s">
        <v>9064</v>
      </c>
      <c r="D3" s="72" t="s">
        <v>8972</v>
      </c>
      <c r="E3" s="72">
        <v>1</v>
      </c>
      <c r="G3" s="92" t="s">
        <v>6620</v>
      </c>
      <c r="H3" s="72" t="s">
        <v>10105</v>
      </c>
      <c r="J3" s="72" t="s">
        <v>10244</v>
      </c>
      <c r="K3" s="72" t="s">
        <v>10245</v>
      </c>
      <c r="L3" s="72" t="s">
        <v>9811</v>
      </c>
      <c r="M3" s="72" t="s">
        <v>9064</v>
      </c>
      <c r="N3" s="72" t="s">
        <v>6731</v>
      </c>
      <c r="O3" s="72">
        <v>1</v>
      </c>
      <c r="P3" s="72">
        <v>0</v>
      </c>
    </row>
    <row r="4" spans="1:18">
      <c r="A4" s="75">
        <v>2</v>
      </c>
      <c r="B4" s="72" t="s">
        <v>8973</v>
      </c>
      <c r="C4" s="72" t="s">
        <v>9065</v>
      </c>
      <c r="D4" s="72" t="s">
        <v>8972</v>
      </c>
      <c r="E4" s="72">
        <v>3</v>
      </c>
      <c r="J4" s="72" t="s">
        <v>10244</v>
      </c>
      <c r="K4" s="72" t="s">
        <v>10245</v>
      </c>
      <c r="L4" s="72" t="s">
        <v>9812</v>
      </c>
      <c r="M4" s="72" t="s">
        <v>9065</v>
      </c>
      <c r="N4" s="72" t="s">
        <v>6742</v>
      </c>
      <c r="O4" s="72">
        <v>3</v>
      </c>
      <c r="P4" s="72">
        <v>0</v>
      </c>
      <c r="Q4" s="72" t="s">
        <v>9817</v>
      </c>
    </row>
    <row r="5" spans="1:18">
      <c r="A5" s="75">
        <v>3</v>
      </c>
      <c r="B5" s="72" t="s">
        <v>8974</v>
      </c>
      <c r="C5" s="72" t="s">
        <v>8910</v>
      </c>
      <c r="D5" s="72" t="s">
        <v>6731</v>
      </c>
      <c r="E5" s="72">
        <v>10</v>
      </c>
      <c r="I5" s="7"/>
      <c r="J5" s="72" t="s">
        <v>10244</v>
      </c>
      <c r="K5" s="72" t="s">
        <v>10245</v>
      </c>
      <c r="L5" s="72" t="s">
        <v>8521</v>
      </c>
      <c r="M5" s="72" t="s">
        <v>8910</v>
      </c>
      <c r="N5" s="72" t="s">
        <v>6731</v>
      </c>
      <c r="O5" s="72">
        <v>10</v>
      </c>
      <c r="P5" s="72">
        <v>0</v>
      </c>
    </row>
    <row r="6" spans="1:18">
      <c r="A6" s="75">
        <v>4</v>
      </c>
      <c r="B6" s="72" t="s">
        <v>9253</v>
      </c>
      <c r="C6" s="72" t="s">
        <v>9254</v>
      </c>
      <c r="D6" s="72" t="s">
        <v>6731</v>
      </c>
      <c r="E6" s="72">
        <v>8</v>
      </c>
      <c r="J6" s="72" t="s">
        <v>10244</v>
      </c>
      <c r="K6" s="72" t="s">
        <v>10245</v>
      </c>
      <c r="L6" s="72" t="s">
        <v>10235</v>
      </c>
      <c r="M6" s="72" t="s">
        <v>9321</v>
      </c>
      <c r="N6" s="72" t="s">
        <v>6742</v>
      </c>
      <c r="O6" s="72">
        <v>3</v>
      </c>
      <c r="P6" s="72">
        <v>0</v>
      </c>
      <c r="Q6" s="72" t="s">
        <v>9817</v>
      </c>
    </row>
    <row r="7" spans="1:18">
      <c r="A7" s="75">
        <v>5</v>
      </c>
      <c r="B7" s="72" t="s">
        <v>9320</v>
      </c>
      <c r="C7" s="72" t="s">
        <v>9321</v>
      </c>
      <c r="D7" s="72" t="s">
        <v>6731</v>
      </c>
      <c r="E7" s="72">
        <v>3</v>
      </c>
      <c r="I7" s="30"/>
      <c r="J7" s="72" t="s">
        <v>10244</v>
      </c>
      <c r="K7" s="72" t="s">
        <v>10245</v>
      </c>
      <c r="L7" s="72" t="s">
        <v>10051</v>
      </c>
      <c r="M7" s="72" t="s">
        <v>10236</v>
      </c>
      <c r="N7" s="72" t="s">
        <v>7367</v>
      </c>
      <c r="O7" s="72">
        <v>8</v>
      </c>
      <c r="P7" s="72">
        <v>0</v>
      </c>
    </row>
    <row r="8" spans="1:18">
      <c r="A8" s="75">
        <v>6</v>
      </c>
      <c r="B8" s="72" t="s">
        <v>9322</v>
      </c>
      <c r="C8" s="72" t="s">
        <v>9323</v>
      </c>
      <c r="D8" s="72" t="s">
        <v>6731</v>
      </c>
      <c r="E8" s="72">
        <v>1</v>
      </c>
      <c r="G8" s="92" t="s">
        <v>6620</v>
      </c>
      <c r="H8" s="72" t="s">
        <v>10242</v>
      </c>
      <c r="J8" s="72" t="s">
        <v>10244</v>
      </c>
      <c r="K8" s="72" t="s">
        <v>10245</v>
      </c>
      <c r="L8" s="72" t="s">
        <v>10237</v>
      </c>
      <c r="M8" s="72" t="s">
        <v>9323</v>
      </c>
      <c r="N8" s="72" t="s">
        <v>6731</v>
      </c>
      <c r="O8" s="72">
        <v>1</v>
      </c>
      <c r="P8" s="72">
        <v>0</v>
      </c>
    </row>
    <row r="9" spans="1:18">
      <c r="A9" s="75">
        <v>7</v>
      </c>
      <c r="B9" s="72" t="s">
        <v>9324</v>
      </c>
      <c r="C9" s="72" t="s">
        <v>9325</v>
      </c>
      <c r="D9" s="72" t="s">
        <v>6731</v>
      </c>
      <c r="E9" s="72">
        <v>1</v>
      </c>
      <c r="G9" s="92" t="s">
        <v>6620</v>
      </c>
      <c r="H9" s="72" t="s">
        <v>10243</v>
      </c>
      <c r="J9" s="72" t="s">
        <v>10244</v>
      </c>
      <c r="K9" s="72" t="s">
        <v>10245</v>
      </c>
      <c r="L9" s="72" t="s">
        <v>10238</v>
      </c>
      <c r="M9" s="72" t="s">
        <v>9325</v>
      </c>
      <c r="N9" s="72" t="s">
        <v>6731</v>
      </c>
      <c r="O9" s="72">
        <v>1</v>
      </c>
      <c r="P9" s="72">
        <v>0</v>
      </c>
    </row>
    <row r="10" spans="1:18">
      <c r="A10" s="75">
        <v>8</v>
      </c>
      <c r="B10" s="72" t="s">
        <v>9326</v>
      </c>
      <c r="C10" s="72" t="s">
        <v>9327</v>
      </c>
      <c r="D10" s="72" t="s">
        <v>8990</v>
      </c>
      <c r="E10" s="72">
        <v>9</v>
      </c>
      <c r="G10" s="30"/>
      <c r="J10" s="72" t="s">
        <v>10244</v>
      </c>
      <c r="K10" s="72" t="s">
        <v>10245</v>
      </c>
      <c r="L10" s="72" t="s">
        <v>10239</v>
      </c>
      <c r="M10" s="72" t="s">
        <v>9327</v>
      </c>
      <c r="N10" s="72" t="s">
        <v>7368</v>
      </c>
      <c r="O10" s="72">
        <v>9</v>
      </c>
      <c r="P10" s="72">
        <v>0</v>
      </c>
    </row>
    <row r="11" spans="1:18">
      <c r="A11" s="75">
        <v>9</v>
      </c>
      <c r="B11" s="72" t="s">
        <v>9328</v>
      </c>
      <c r="C11" s="72" t="s">
        <v>9329</v>
      </c>
      <c r="D11" s="72" t="s">
        <v>8990</v>
      </c>
      <c r="E11" s="72">
        <v>9</v>
      </c>
      <c r="I11" s="7"/>
      <c r="J11" s="72" t="s">
        <v>10244</v>
      </c>
      <c r="K11" s="72" t="s">
        <v>10245</v>
      </c>
      <c r="L11" s="72" t="s">
        <v>10240</v>
      </c>
      <c r="M11" s="72" t="s">
        <v>9329</v>
      </c>
      <c r="N11" s="72" t="s">
        <v>7368</v>
      </c>
      <c r="O11" s="72">
        <v>9</v>
      </c>
      <c r="P11" s="72">
        <v>0</v>
      </c>
    </row>
    <row r="12" spans="1:18">
      <c r="A12" s="75">
        <v>10</v>
      </c>
      <c r="B12" s="72" t="s">
        <v>9330</v>
      </c>
      <c r="C12" s="72" t="s">
        <v>9331</v>
      </c>
      <c r="D12" s="72" t="s">
        <v>8990</v>
      </c>
      <c r="E12" s="72">
        <v>9</v>
      </c>
      <c r="I12" s="7"/>
      <c r="J12" s="72" t="s">
        <v>10244</v>
      </c>
      <c r="K12" s="72" t="s">
        <v>10245</v>
      </c>
      <c r="L12" s="72" t="s">
        <v>10241</v>
      </c>
      <c r="M12" s="72" t="s">
        <v>9331</v>
      </c>
      <c r="N12" s="72" t="s">
        <v>7368</v>
      </c>
      <c r="O12" s="72">
        <v>9</v>
      </c>
      <c r="P12" s="72">
        <v>0</v>
      </c>
    </row>
    <row r="13" spans="1:18">
      <c r="A13" s="72">
        <v>11</v>
      </c>
      <c r="B13" s="72" t="s">
        <v>8983</v>
      </c>
      <c r="C13" s="72" t="s">
        <v>9093</v>
      </c>
      <c r="D13" s="72" t="s">
        <v>6731</v>
      </c>
      <c r="E13" s="72">
        <v>8</v>
      </c>
      <c r="J13" s="72" t="s">
        <v>10244</v>
      </c>
      <c r="K13" s="72" t="s">
        <v>10245</v>
      </c>
      <c r="L13" s="72" t="s">
        <v>9815</v>
      </c>
      <c r="M13" s="72" t="s">
        <v>9830</v>
      </c>
      <c r="N13" s="72" t="s">
        <v>7367</v>
      </c>
      <c r="O13" s="72">
        <v>8</v>
      </c>
      <c r="P13" s="72">
        <v>0</v>
      </c>
    </row>
    <row r="14" spans="1:18">
      <c r="A14" s="72">
        <v>12</v>
      </c>
      <c r="B14" s="72" t="s">
        <v>8984</v>
      </c>
      <c r="C14" s="72" t="s">
        <v>8946</v>
      </c>
      <c r="D14" s="72" t="s">
        <v>6731</v>
      </c>
      <c r="E14" s="72">
        <v>10</v>
      </c>
      <c r="F14" s="72" t="s">
        <v>6396</v>
      </c>
    </row>
    <row r="15" spans="1:18">
      <c r="A15" s="72">
        <v>13</v>
      </c>
      <c r="B15" s="72" t="s">
        <v>8985</v>
      </c>
      <c r="C15" s="72" t="s">
        <v>8948</v>
      </c>
      <c r="D15" s="72" t="s">
        <v>8986</v>
      </c>
      <c r="E15" s="72">
        <v>7</v>
      </c>
      <c r="F15" s="72" t="s">
        <v>6396</v>
      </c>
    </row>
  </sheetData>
  <mergeCells count="1">
    <mergeCell ref="A1:B1"/>
  </mergeCells>
  <phoneticPr fontId="2" type="noConversion"/>
  <conditionalFormatting sqref="C1">
    <cfRule type="duplicateValues" dxfId="23" priority="1"/>
  </conditionalFormatting>
  <hyperlinks>
    <hyperlink ref="F1" location="AS400清單!A1" display="回首頁" xr:uid="{7C3094B3-8411-4456-9CA5-224BFFBF985C}"/>
  </hyperlinks>
  <pageMargins left="0.7" right="0.7" top="0.75" bottom="0.75" header="0.3" footer="0.3"/>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4437-7403-4B91-80E2-B7E5ED7F406F}">
  <sheetPr codeName="工作表334"/>
  <dimension ref="A1:Q14"/>
  <sheetViews>
    <sheetView workbookViewId="0">
      <selection activeCell="H2" sqref="A1:Q14"/>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9332</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H3" s="72" t="s">
        <v>10105</v>
      </c>
      <c r="J3" s="72" t="s">
        <v>10248</v>
      </c>
      <c r="K3" s="72" t="s">
        <v>10249</v>
      </c>
      <c r="L3" s="72" t="s">
        <v>9811</v>
      </c>
      <c r="M3" s="72" t="s">
        <v>9064</v>
      </c>
      <c r="N3" s="72" t="s">
        <v>6731</v>
      </c>
      <c r="O3" s="72">
        <v>1</v>
      </c>
      <c r="P3" s="72">
        <v>0</v>
      </c>
    </row>
    <row r="4" spans="1:17">
      <c r="A4" s="75">
        <v>2</v>
      </c>
      <c r="B4" s="72" t="s">
        <v>8973</v>
      </c>
      <c r="C4" s="72" t="s">
        <v>9065</v>
      </c>
      <c r="D4" s="72" t="s">
        <v>8972</v>
      </c>
      <c r="E4" s="72">
        <v>3</v>
      </c>
      <c r="J4" s="72" t="s">
        <v>10248</v>
      </c>
      <c r="K4" s="72" t="s">
        <v>10249</v>
      </c>
      <c r="L4" s="72" t="s">
        <v>9812</v>
      </c>
      <c r="M4" s="72" t="s">
        <v>9065</v>
      </c>
      <c r="N4" s="72" t="s">
        <v>6742</v>
      </c>
      <c r="O4" s="72">
        <v>3</v>
      </c>
      <c r="P4" s="72">
        <v>0</v>
      </c>
      <c r="Q4" s="72" t="s">
        <v>9817</v>
      </c>
    </row>
    <row r="5" spans="1:17">
      <c r="A5" s="75">
        <v>3</v>
      </c>
      <c r="B5" s="72" t="s">
        <v>8974</v>
      </c>
      <c r="C5" s="72" t="s">
        <v>8910</v>
      </c>
      <c r="D5" s="72" t="s">
        <v>6731</v>
      </c>
      <c r="E5" s="72">
        <v>10</v>
      </c>
      <c r="I5" s="7"/>
      <c r="J5" s="72" t="s">
        <v>10248</v>
      </c>
      <c r="K5" s="72" t="s">
        <v>10249</v>
      </c>
      <c r="L5" s="72" t="s">
        <v>8521</v>
      </c>
      <c r="M5" s="72" t="s">
        <v>8910</v>
      </c>
      <c r="N5" s="72" t="s">
        <v>6731</v>
      </c>
      <c r="O5" s="72">
        <v>10</v>
      </c>
      <c r="P5" s="72">
        <v>0</v>
      </c>
    </row>
    <row r="6" spans="1:17">
      <c r="A6" s="75">
        <v>4</v>
      </c>
      <c r="B6" s="72" t="s">
        <v>9253</v>
      </c>
      <c r="C6" s="72" t="s">
        <v>9254</v>
      </c>
      <c r="D6" s="72" t="s">
        <v>6731</v>
      </c>
      <c r="E6" s="72">
        <v>8</v>
      </c>
      <c r="J6" s="72" t="s">
        <v>10248</v>
      </c>
      <c r="K6" s="72" t="s">
        <v>10249</v>
      </c>
      <c r="L6" s="72" t="s">
        <v>10051</v>
      </c>
      <c r="M6" s="72" t="s">
        <v>10236</v>
      </c>
      <c r="N6" s="72" t="s">
        <v>7367</v>
      </c>
      <c r="O6" s="72">
        <v>8</v>
      </c>
      <c r="P6" s="72">
        <v>0</v>
      </c>
    </row>
    <row r="7" spans="1:17">
      <c r="A7" s="75">
        <v>5</v>
      </c>
      <c r="B7" s="72" t="s">
        <v>9333</v>
      </c>
      <c r="C7" s="72" t="s">
        <v>2834</v>
      </c>
      <c r="D7" s="72" t="s">
        <v>6731</v>
      </c>
      <c r="E7" s="72">
        <v>8</v>
      </c>
      <c r="I7" s="30"/>
      <c r="J7" s="72" t="s">
        <v>10248</v>
      </c>
      <c r="K7" s="72" t="s">
        <v>10249</v>
      </c>
      <c r="L7" s="72" t="s">
        <v>10246</v>
      </c>
      <c r="M7" s="72" t="s">
        <v>2834</v>
      </c>
      <c r="N7" s="72" t="s">
        <v>7367</v>
      </c>
      <c r="O7" s="72">
        <v>8</v>
      </c>
      <c r="P7" s="72">
        <v>0</v>
      </c>
    </row>
    <row r="8" spans="1:17">
      <c r="A8" s="75">
        <v>6</v>
      </c>
      <c r="B8" s="72" t="s">
        <v>9334</v>
      </c>
      <c r="C8" s="72" t="s">
        <v>9335</v>
      </c>
      <c r="D8" s="72" t="s">
        <v>6731</v>
      </c>
      <c r="E8" s="72">
        <v>8</v>
      </c>
      <c r="J8" s="72" t="s">
        <v>10248</v>
      </c>
      <c r="K8" s="72" t="s">
        <v>10249</v>
      </c>
      <c r="L8" s="72" t="s">
        <v>10068</v>
      </c>
      <c r="M8" s="72" t="s">
        <v>9335</v>
      </c>
      <c r="N8" s="72" t="s">
        <v>7367</v>
      </c>
      <c r="O8" s="72">
        <v>8</v>
      </c>
      <c r="P8" s="72">
        <v>0</v>
      </c>
    </row>
    <row r="9" spans="1:17">
      <c r="A9" s="75">
        <v>7</v>
      </c>
      <c r="B9" s="72" t="s">
        <v>9320</v>
      </c>
      <c r="C9" s="72" t="s">
        <v>9336</v>
      </c>
      <c r="D9" s="72" t="s">
        <v>6731</v>
      </c>
      <c r="E9" s="72">
        <v>3</v>
      </c>
      <c r="J9" s="72" t="s">
        <v>10248</v>
      </c>
      <c r="K9" s="72" t="s">
        <v>10249</v>
      </c>
      <c r="L9" s="72" t="s">
        <v>10235</v>
      </c>
      <c r="M9" s="72" t="s">
        <v>9336</v>
      </c>
      <c r="N9" s="72" t="s">
        <v>6742</v>
      </c>
      <c r="O9" s="72">
        <v>3</v>
      </c>
      <c r="P9" s="72">
        <v>0</v>
      </c>
      <c r="Q9" s="72" t="s">
        <v>9817</v>
      </c>
    </row>
    <row r="10" spans="1:17">
      <c r="A10" s="75">
        <v>8</v>
      </c>
      <c r="B10" s="72" t="s">
        <v>9328</v>
      </c>
      <c r="C10" s="72" t="s">
        <v>9329</v>
      </c>
      <c r="D10" s="72" t="s">
        <v>8990</v>
      </c>
      <c r="E10" s="72">
        <v>9</v>
      </c>
      <c r="G10" s="30"/>
      <c r="J10" s="72" t="s">
        <v>10248</v>
      </c>
      <c r="K10" s="72" t="s">
        <v>10249</v>
      </c>
      <c r="L10" s="72" t="s">
        <v>10240</v>
      </c>
      <c r="M10" s="72" t="s">
        <v>9329</v>
      </c>
      <c r="N10" s="72" t="s">
        <v>7368</v>
      </c>
      <c r="O10" s="72">
        <v>9</v>
      </c>
      <c r="P10" s="72">
        <v>0</v>
      </c>
    </row>
    <row r="11" spans="1:17">
      <c r="A11" s="75">
        <v>9</v>
      </c>
      <c r="B11" s="72" t="s">
        <v>9337</v>
      </c>
      <c r="C11" s="72" t="s">
        <v>9338</v>
      </c>
      <c r="D11" s="72" t="s">
        <v>8990</v>
      </c>
      <c r="E11" s="72">
        <v>5</v>
      </c>
      <c r="F11" s="72">
        <v>2</v>
      </c>
      <c r="I11" s="7"/>
      <c r="J11" s="72" t="s">
        <v>10248</v>
      </c>
      <c r="K11" s="72" t="s">
        <v>10249</v>
      </c>
      <c r="L11" s="72" t="s">
        <v>10247</v>
      </c>
      <c r="M11" s="72" t="s">
        <v>9338</v>
      </c>
      <c r="N11" s="72" t="s">
        <v>7368</v>
      </c>
      <c r="O11" s="72">
        <v>6</v>
      </c>
      <c r="P11" s="72">
        <v>2</v>
      </c>
      <c r="Q11" s="72" t="s">
        <v>10250</v>
      </c>
    </row>
    <row r="12" spans="1:17">
      <c r="A12" s="75">
        <v>10</v>
      </c>
      <c r="B12" s="72" t="s">
        <v>8983</v>
      </c>
      <c r="C12" s="72" t="s">
        <v>9093</v>
      </c>
      <c r="D12" s="72" t="s">
        <v>6731</v>
      </c>
      <c r="E12" s="72">
        <v>8</v>
      </c>
      <c r="I12" s="7"/>
      <c r="J12" s="72" t="s">
        <v>10248</v>
      </c>
      <c r="K12" s="72" t="s">
        <v>10249</v>
      </c>
      <c r="L12" s="72" t="s">
        <v>9815</v>
      </c>
      <c r="M12" s="72" t="s">
        <v>9093</v>
      </c>
      <c r="N12" s="72" t="s">
        <v>7367</v>
      </c>
      <c r="O12" s="72">
        <v>8</v>
      </c>
      <c r="P12" s="72">
        <v>0</v>
      </c>
    </row>
    <row r="13" spans="1:17">
      <c r="A13" s="72">
        <v>11</v>
      </c>
      <c r="B13" s="72" t="s">
        <v>8984</v>
      </c>
      <c r="C13" s="72" t="s">
        <v>8946</v>
      </c>
      <c r="D13" s="72" t="s">
        <v>6731</v>
      </c>
      <c r="E13" s="72">
        <v>10</v>
      </c>
      <c r="F13" s="72" t="s">
        <v>6396</v>
      </c>
    </row>
    <row r="14" spans="1:17">
      <c r="A14" s="72">
        <v>12</v>
      </c>
      <c r="B14" s="72" t="s">
        <v>8985</v>
      </c>
      <c r="C14" s="72" t="s">
        <v>8948</v>
      </c>
      <c r="D14" s="72" t="s">
        <v>8986</v>
      </c>
      <c r="E14" s="72">
        <v>7</v>
      </c>
      <c r="F14" s="72" t="s">
        <v>6396</v>
      </c>
    </row>
  </sheetData>
  <mergeCells count="1">
    <mergeCell ref="A1:B1"/>
  </mergeCells>
  <phoneticPr fontId="2" type="noConversion"/>
  <conditionalFormatting sqref="C1">
    <cfRule type="duplicateValues" dxfId="22" priority="1"/>
  </conditionalFormatting>
  <hyperlinks>
    <hyperlink ref="F1" location="AS400清單!A1" display="回首頁" xr:uid="{6534052D-9D86-4FEC-B363-4EADE5CC24D0}"/>
  </hyperlinks>
  <pageMargins left="0.7" right="0.7" top="0.75" bottom="0.75" header="0.3" footer="0.3"/>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D161-A850-4C5E-811B-57177AD4D85A}">
  <sheetPr codeName="工作表335"/>
  <dimension ref="A1:Q12"/>
  <sheetViews>
    <sheetView topLeftCell="A7" workbookViewId="0">
      <selection activeCell="H13" sqref="H13"/>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9339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H3" s="72" t="s">
        <v>10048</v>
      </c>
      <c r="J3" s="72" t="s">
        <v>10257</v>
      </c>
      <c r="K3" s="72" t="s">
        <v>10253</v>
      </c>
      <c r="L3" s="72" t="s">
        <v>9811</v>
      </c>
      <c r="M3" s="72" t="s">
        <v>9064</v>
      </c>
      <c r="N3" s="72" t="s">
        <v>6731</v>
      </c>
      <c r="O3" s="72">
        <v>1</v>
      </c>
      <c r="P3" s="72">
        <v>0</v>
      </c>
    </row>
    <row r="4" spans="1:17">
      <c r="A4" s="75">
        <v>2</v>
      </c>
      <c r="B4" s="72" t="s">
        <v>8973</v>
      </c>
      <c r="C4" s="72" t="s">
        <v>9065</v>
      </c>
      <c r="D4" s="72" t="s">
        <v>8972</v>
      </c>
      <c r="E4" s="72">
        <v>3</v>
      </c>
      <c r="J4" s="72" t="s">
        <v>10257</v>
      </c>
      <c r="K4" s="72" t="s">
        <v>10253</v>
      </c>
      <c r="L4" s="72" t="s">
        <v>9812</v>
      </c>
      <c r="M4" s="72" t="s">
        <v>9065</v>
      </c>
      <c r="N4" s="72" t="s">
        <v>6742</v>
      </c>
      <c r="O4" s="72">
        <v>3</v>
      </c>
      <c r="P4" s="72">
        <v>0</v>
      </c>
      <c r="Q4" s="72" t="s">
        <v>9813</v>
      </c>
    </row>
    <row r="5" spans="1:17" ht="409.6">
      <c r="A5" s="75">
        <v>3</v>
      </c>
      <c r="B5" s="72" t="s">
        <v>8974</v>
      </c>
      <c r="C5" s="72" t="s">
        <v>8910</v>
      </c>
      <c r="D5" s="72" t="s">
        <v>6731</v>
      </c>
      <c r="E5" s="72">
        <v>10</v>
      </c>
      <c r="H5" s="30" t="s">
        <v>10062</v>
      </c>
      <c r="I5" s="8" t="s">
        <v>10251</v>
      </c>
      <c r="J5" s="72" t="s">
        <v>10252</v>
      </c>
      <c r="K5" s="72" t="s">
        <v>10254</v>
      </c>
      <c r="L5" s="72" t="s">
        <v>10063</v>
      </c>
      <c r="M5" s="72" t="s">
        <v>10064</v>
      </c>
      <c r="N5" s="72" t="s">
        <v>6767</v>
      </c>
      <c r="O5" s="72" t="s">
        <v>10065</v>
      </c>
      <c r="P5" s="72" t="s">
        <v>6768</v>
      </c>
      <c r="Q5" s="72" t="s">
        <v>10255</v>
      </c>
    </row>
    <row r="6" spans="1:17">
      <c r="A6" s="75">
        <v>4</v>
      </c>
      <c r="B6" s="72" t="s">
        <v>9253</v>
      </c>
      <c r="C6" s="72" t="s">
        <v>9254</v>
      </c>
      <c r="D6" s="72" t="s">
        <v>6731</v>
      </c>
      <c r="E6" s="72">
        <v>8</v>
      </c>
      <c r="J6" s="72" t="s">
        <v>10257</v>
      </c>
      <c r="K6" s="72" t="s">
        <v>10253</v>
      </c>
      <c r="L6" s="72" t="s">
        <v>10051</v>
      </c>
      <c r="M6" s="72" t="s">
        <v>10236</v>
      </c>
      <c r="N6" s="72" t="s">
        <v>7367</v>
      </c>
      <c r="O6" s="72">
        <v>8</v>
      </c>
      <c r="P6" s="72">
        <v>0</v>
      </c>
    </row>
    <row r="7" spans="1:17">
      <c r="A7" s="75">
        <v>5</v>
      </c>
      <c r="B7" s="72" t="s">
        <v>9334</v>
      </c>
      <c r="C7" s="72" t="s">
        <v>9118</v>
      </c>
      <c r="D7" s="72" t="s">
        <v>6731</v>
      </c>
      <c r="E7" s="72">
        <v>8</v>
      </c>
      <c r="I7" s="30"/>
      <c r="J7" s="72" t="s">
        <v>10257</v>
      </c>
      <c r="K7" s="72" t="s">
        <v>10253</v>
      </c>
      <c r="L7" s="72" t="s">
        <v>10068</v>
      </c>
      <c r="M7" s="72" t="s">
        <v>9118</v>
      </c>
      <c r="N7" s="72" t="s">
        <v>7367</v>
      </c>
      <c r="O7" s="72">
        <v>8</v>
      </c>
      <c r="P7" s="72">
        <v>0</v>
      </c>
    </row>
    <row r="8" spans="1:17">
      <c r="A8" s="75">
        <v>6</v>
      </c>
      <c r="B8" s="72" t="s">
        <v>9340</v>
      </c>
      <c r="C8" s="72" t="s">
        <v>9341</v>
      </c>
      <c r="D8" s="72" t="s">
        <v>8990</v>
      </c>
      <c r="E8" s="72">
        <v>9</v>
      </c>
      <c r="J8" s="72" t="s">
        <v>10257</v>
      </c>
      <c r="K8" s="72" t="s">
        <v>10253</v>
      </c>
      <c r="L8" s="72" t="s">
        <v>10069</v>
      </c>
      <c r="M8" s="72" t="s">
        <v>9341</v>
      </c>
      <c r="N8" s="72" t="s">
        <v>7368</v>
      </c>
      <c r="O8" s="72">
        <v>9</v>
      </c>
      <c r="P8" s="72">
        <v>0</v>
      </c>
    </row>
    <row r="9" spans="1:17">
      <c r="A9" s="75">
        <v>7</v>
      </c>
      <c r="B9" s="72" t="s">
        <v>9342</v>
      </c>
      <c r="C9" s="72" t="s">
        <v>9343</v>
      </c>
      <c r="D9" s="72" t="s">
        <v>8990</v>
      </c>
      <c r="E9" s="72">
        <v>9</v>
      </c>
      <c r="J9" s="72" t="s">
        <v>10257</v>
      </c>
      <c r="K9" s="72" t="s">
        <v>10253</v>
      </c>
      <c r="L9" s="72" t="s">
        <v>10256</v>
      </c>
      <c r="M9" s="72" t="s">
        <v>9343</v>
      </c>
      <c r="N9" s="72" t="s">
        <v>7368</v>
      </c>
      <c r="O9" s="72">
        <v>9</v>
      </c>
      <c r="P9" s="72">
        <v>0</v>
      </c>
    </row>
    <row r="10" spans="1:17">
      <c r="A10" s="75">
        <v>8</v>
      </c>
      <c r="B10" s="72" t="s">
        <v>8983</v>
      </c>
      <c r="C10" s="72" t="s">
        <v>9093</v>
      </c>
      <c r="D10" s="72" t="s">
        <v>6731</v>
      </c>
      <c r="E10" s="72">
        <v>8</v>
      </c>
      <c r="G10" s="30"/>
      <c r="I10" s="72" t="s">
        <v>10613</v>
      </c>
      <c r="J10" s="72" t="s">
        <v>10257</v>
      </c>
      <c r="K10" s="72" t="s">
        <v>10253</v>
      </c>
      <c r="L10" s="72" t="s">
        <v>9815</v>
      </c>
      <c r="M10" s="72" t="s">
        <v>9093</v>
      </c>
      <c r="N10" s="72" t="s">
        <v>7367</v>
      </c>
      <c r="O10" s="72">
        <v>8</v>
      </c>
      <c r="P10" s="72">
        <v>0</v>
      </c>
    </row>
    <row r="11" spans="1:17">
      <c r="A11" s="75">
        <v>9</v>
      </c>
      <c r="B11" s="72" t="s">
        <v>8984</v>
      </c>
      <c r="C11" s="72" t="s">
        <v>8946</v>
      </c>
      <c r="D11" s="72" t="s">
        <v>6731</v>
      </c>
      <c r="E11" s="72">
        <v>10</v>
      </c>
      <c r="I11" s="7"/>
    </row>
    <row r="12" spans="1:17">
      <c r="A12" s="75">
        <v>10</v>
      </c>
      <c r="B12" s="72" t="s">
        <v>8985</v>
      </c>
      <c r="C12" s="72" t="s">
        <v>8948</v>
      </c>
      <c r="D12" s="72" t="s">
        <v>8986</v>
      </c>
      <c r="E12" s="72">
        <v>7</v>
      </c>
      <c r="F12" s="72" t="s">
        <v>6396</v>
      </c>
      <c r="I12" s="7"/>
    </row>
  </sheetData>
  <mergeCells count="1">
    <mergeCell ref="A1:B1"/>
  </mergeCells>
  <phoneticPr fontId="2" type="noConversion"/>
  <conditionalFormatting sqref="C1">
    <cfRule type="duplicateValues" dxfId="21" priority="1"/>
  </conditionalFormatting>
  <hyperlinks>
    <hyperlink ref="F1" location="AS400清單!A1" display="回首頁" xr:uid="{D4B3B9DC-E799-479F-9776-CFDCEEB44107}"/>
  </hyperlinks>
  <pageMargins left="0.7" right="0.7" top="0.75" bottom="0.75" header="0.3" footer="0.3"/>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8D6F2-62A1-470E-84E4-89341BCA2EAB}">
  <sheetPr codeName="工作表336"/>
  <dimension ref="A1:Q12"/>
  <sheetViews>
    <sheetView workbookViewId="0">
      <selection activeCell="H8" sqref="H8"/>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9344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F3" s="72" t="s">
        <v>6396</v>
      </c>
      <c r="G3" s="92" t="s">
        <v>6620</v>
      </c>
      <c r="H3" s="72" t="s">
        <v>10048</v>
      </c>
      <c r="J3" s="72" t="s">
        <v>10260</v>
      </c>
      <c r="K3" s="72" t="s">
        <v>10261</v>
      </c>
      <c r="L3" s="72" t="s">
        <v>9811</v>
      </c>
      <c r="M3" s="72" t="s">
        <v>9064</v>
      </c>
      <c r="N3" s="72" t="s">
        <v>6731</v>
      </c>
      <c r="O3" s="72">
        <v>1</v>
      </c>
      <c r="P3" s="72">
        <v>0</v>
      </c>
    </row>
    <row r="4" spans="1:17">
      <c r="A4" s="75">
        <v>2</v>
      </c>
      <c r="B4" s="72" t="s">
        <v>8973</v>
      </c>
      <c r="C4" s="72" t="s">
        <v>9065</v>
      </c>
      <c r="D4" s="72" t="s">
        <v>8972</v>
      </c>
      <c r="E4" s="72">
        <v>3</v>
      </c>
      <c r="F4" s="72" t="s">
        <v>6396</v>
      </c>
      <c r="J4" s="72" t="s">
        <v>10260</v>
      </c>
      <c r="K4" s="72" t="s">
        <v>10261</v>
      </c>
      <c r="L4" s="72" t="s">
        <v>9812</v>
      </c>
      <c r="M4" s="72" t="s">
        <v>9065</v>
      </c>
      <c r="N4" s="72" t="s">
        <v>6742</v>
      </c>
      <c r="O4" s="72">
        <v>3</v>
      </c>
      <c r="P4" s="72">
        <v>0</v>
      </c>
      <c r="Q4" s="72" t="s">
        <v>9817</v>
      </c>
    </row>
    <row r="5" spans="1:17">
      <c r="A5" s="75">
        <v>3</v>
      </c>
      <c r="B5" s="72" t="s">
        <v>8974</v>
      </c>
      <c r="C5" s="72" t="s">
        <v>8910</v>
      </c>
      <c r="D5" s="72" t="s">
        <v>6731</v>
      </c>
      <c r="E5" s="72">
        <v>10</v>
      </c>
      <c r="F5" s="72" t="s">
        <v>6396</v>
      </c>
      <c r="I5" s="7"/>
      <c r="J5" s="72" t="s">
        <v>10260</v>
      </c>
      <c r="K5" s="72" t="s">
        <v>10261</v>
      </c>
      <c r="L5" s="72" t="s">
        <v>8521</v>
      </c>
      <c r="M5" s="72" t="s">
        <v>8910</v>
      </c>
      <c r="N5" s="72" t="s">
        <v>6731</v>
      </c>
      <c r="O5" s="72">
        <v>10</v>
      </c>
      <c r="P5" s="72">
        <v>0</v>
      </c>
    </row>
    <row r="6" spans="1:17">
      <c r="A6" s="75">
        <v>4</v>
      </c>
      <c r="B6" s="72" t="s">
        <v>9253</v>
      </c>
      <c r="C6" s="72" t="s">
        <v>9254</v>
      </c>
      <c r="D6" s="72" t="s">
        <v>6731</v>
      </c>
      <c r="E6" s="72">
        <v>8</v>
      </c>
      <c r="F6" s="72" t="s">
        <v>6396</v>
      </c>
      <c r="J6" s="72" t="s">
        <v>10260</v>
      </c>
      <c r="K6" s="72" t="s">
        <v>10261</v>
      </c>
      <c r="L6" s="72" t="s">
        <v>10051</v>
      </c>
      <c r="M6" s="72" t="s">
        <v>10236</v>
      </c>
      <c r="N6" s="72" t="s">
        <v>7367</v>
      </c>
      <c r="O6" s="72">
        <v>8</v>
      </c>
      <c r="P6" s="72">
        <v>0</v>
      </c>
    </row>
    <row r="7" spans="1:17">
      <c r="A7" s="75">
        <v>5</v>
      </c>
      <c r="B7" s="72" t="s">
        <v>9345</v>
      </c>
      <c r="C7" s="72" t="s">
        <v>9346</v>
      </c>
      <c r="D7" s="72" t="s">
        <v>6731</v>
      </c>
      <c r="E7" s="72">
        <v>8</v>
      </c>
      <c r="F7" s="72" t="s">
        <v>6396</v>
      </c>
      <c r="I7" s="30"/>
      <c r="J7" s="72" t="s">
        <v>10260</v>
      </c>
      <c r="K7" s="72" t="s">
        <v>10261</v>
      </c>
      <c r="L7" s="72" t="s">
        <v>8192</v>
      </c>
      <c r="M7" s="72" t="s">
        <v>9346</v>
      </c>
      <c r="N7" s="72" t="s">
        <v>7367</v>
      </c>
      <c r="O7" s="72">
        <v>8</v>
      </c>
      <c r="P7" s="72">
        <v>0</v>
      </c>
    </row>
    <row r="8" spans="1:17" ht="178.2">
      <c r="A8" s="75">
        <v>6</v>
      </c>
      <c r="B8" s="72" t="s">
        <v>9347</v>
      </c>
      <c r="C8" s="72" t="s">
        <v>9251</v>
      </c>
      <c r="D8" s="72" t="s">
        <v>6731</v>
      </c>
      <c r="E8" s="72">
        <v>2</v>
      </c>
      <c r="F8" s="72" t="s">
        <v>6396</v>
      </c>
      <c r="G8" s="92">
        <v>99</v>
      </c>
      <c r="H8" s="30" t="s">
        <v>10597</v>
      </c>
      <c r="J8" s="72" t="s">
        <v>10260</v>
      </c>
      <c r="K8" s="72" t="s">
        <v>10261</v>
      </c>
      <c r="L8" s="72" t="s">
        <v>10258</v>
      </c>
      <c r="M8" s="72" t="s">
        <v>9251</v>
      </c>
      <c r="N8" s="72" t="s">
        <v>6731</v>
      </c>
      <c r="O8" s="72">
        <v>2</v>
      </c>
      <c r="P8" s="72">
        <v>0</v>
      </c>
    </row>
    <row r="9" spans="1:17">
      <c r="A9" s="75">
        <v>7</v>
      </c>
      <c r="B9" s="72" t="s">
        <v>8983</v>
      </c>
      <c r="C9" s="72" t="s">
        <v>9093</v>
      </c>
      <c r="D9" s="72" t="s">
        <v>6731</v>
      </c>
      <c r="E9" s="72">
        <v>8</v>
      </c>
      <c r="F9" s="72" t="s">
        <v>6396</v>
      </c>
      <c r="J9" s="72" t="s">
        <v>10260</v>
      </c>
      <c r="K9" s="72" t="s">
        <v>10261</v>
      </c>
      <c r="L9" s="72" t="s">
        <v>9815</v>
      </c>
      <c r="M9" s="72" t="s">
        <v>9093</v>
      </c>
      <c r="N9" s="72" t="s">
        <v>7367</v>
      </c>
      <c r="O9" s="72">
        <v>8</v>
      </c>
      <c r="P9" s="72">
        <v>0</v>
      </c>
    </row>
    <row r="10" spans="1:17">
      <c r="A10" s="75">
        <v>8</v>
      </c>
      <c r="B10" s="72" t="s">
        <v>8984</v>
      </c>
      <c r="C10" s="72" t="s">
        <v>8946</v>
      </c>
      <c r="D10" s="72" t="s">
        <v>6731</v>
      </c>
      <c r="E10" s="72">
        <v>10</v>
      </c>
      <c r="F10" s="72" t="s">
        <v>6396</v>
      </c>
      <c r="G10" s="30"/>
    </row>
    <row r="11" spans="1:17">
      <c r="A11" s="75">
        <v>9</v>
      </c>
      <c r="B11" s="72" t="s">
        <v>8985</v>
      </c>
      <c r="C11" s="72" t="s">
        <v>8948</v>
      </c>
      <c r="D11" s="72" t="s">
        <v>8986</v>
      </c>
      <c r="E11" s="72">
        <v>7</v>
      </c>
      <c r="F11" s="72" t="s">
        <v>6396</v>
      </c>
      <c r="I11" s="7"/>
    </row>
    <row r="12" spans="1:17">
      <c r="A12" s="75">
        <v>10</v>
      </c>
      <c r="B12" s="72" t="s">
        <v>9348</v>
      </c>
      <c r="C12" s="72" t="s">
        <v>9349</v>
      </c>
      <c r="D12" s="72" t="s">
        <v>6731</v>
      </c>
      <c r="E12" s="72">
        <v>16</v>
      </c>
      <c r="F12" s="72" t="s">
        <v>6396</v>
      </c>
      <c r="I12" s="7"/>
      <c r="J12" s="72" t="s">
        <v>10260</v>
      </c>
      <c r="K12" s="72" t="s">
        <v>10261</v>
      </c>
      <c r="L12" s="72" t="s">
        <v>10259</v>
      </c>
      <c r="M12" s="72" t="s">
        <v>9349</v>
      </c>
      <c r="N12" s="72" t="s">
        <v>6742</v>
      </c>
      <c r="O12" s="72">
        <v>16</v>
      </c>
      <c r="P12" s="72">
        <v>0</v>
      </c>
    </row>
  </sheetData>
  <mergeCells count="1">
    <mergeCell ref="A1:B1"/>
  </mergeCells>
  <phoneticPr fontId="2" type="noConversion"/>
  <conditionalFormatting sqref="C1">
    <cfRule type="duplicateValues" dxfId="20" priority="1"/>
  </conditionalFormatting>
  <hyperlinks>
    <hyperlink ref="F1" location="AS400清單!A1" display="回首頁" xr:uid="{9E01D13E-6573-41BA-8068-65CE8E2F7938}"/>
  </hyperlinks>
  <pageMargins left="0.7" right="0.7" top="0.75" bottom="0.75" header="0.3" footer="0.3"/>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CE62-9848-4BFE-BC6F-64415C3C32E5}">
  <sheetPr codeName="工作表337"/>
  <dimension ref="A1:Q12"/>
  <sheetViews>
    <sheetView workbookViewId="0">
      <selection activeCell="J11" sqref="J1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9350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F3" s="72" t="s">
        <v>6396</v>
      </c>
      <c r="G3" s="92" t="s">
        <v>6620</v>
      </c>
      <c r="H3" s="72" t="s">
        <v>10048</v>
      </c>
      <c r="J3" s="72" t="s">
        <v>10263</v>
      </c>
      <c r="K3" s="72" t="s">
        <v>10264</v>
      </c>
      <c r="L3" s="72" t="s">
        <v>9811</v>
      </c>
      <c r="M3" s="72" t="s">
        <v>9064</v>
      </c>
      <c r="N3" s="72" t="s">
        <v>6731</v>
      </c>
      <c r="O3" s="72">
        <v>1</v>
      </c>
      <c r="P3" s="72">
        <v>0</v>
      </c>
    </row>
    <row r="4" spans="1:17">
      <c r="A4" s="75">
        <v>2</v>
      </c>
      <c r="B4" s="72" t="s">
        <v>8973</v>
      </c>
      <c r="C4" s="72" t="s">
        <v>9065</v>
      </c>
      <c r="D4" s="72" t="s">
        <v>8972</v>
      </c>
      <c r="E4" s="72">
        <v>3</v>
      </c>
      <c r="F4" s="72" t="s">
        <v>6396</v>
      </c>
      <c r="J4" s="72" t="s">
        <v>10263</v>
      </c>
      <c r="K4" s="72" t="s">
        <v>10264</v>
      </c>
      <c r="L4" s="72" t="s">
        <v>9812</v>
      </c>
      <c r="M4" s="72" t="s">
        <v>9065</v>
      </c>
      <c r="N4" s="72" t="s">
        <v>6742</v>
      </c>
      <c r="O4" s="72">
        <v>3</v>
      </c>
      <c r="P4" s="72">
        <v>0</v>
      </c>
      <c r="Q4" s="72" t="s">
        <v>9817</v>
      </c>
    </row>
    <row r="5" spans="1:17">
      <c r="A5" s="75">
        <v>3</v>
      </c>
      <c r="B5" s="72" t="s">
        <v>8974</v>
      </c>
      <c r="C5" s="72" t="s">
        <v>8910</v>
      </c>
      <c r="D5" s="72" t="s">
        <v>6731</v>
      </c>
      <c r="E5" s="72">
        <v>10</v>
      </c>
      <c r="F5" s="72" t="s">
        <v>6396</v>
      </c>
      <c r="I5" s="7"/>
      <c r="J5" s="72" t="s">
        <v>10263</v>
      </c>
      <c r="K5" s="72" t="s">
        <v>10264</v>
      </c>
      <c r="L5" s="72" t="s">
        <v>8521</v>
      </c>
      <c r="M5" s="72" t="s">
        <v>8910</v>
      </c>
      <c r="N5" s="72" t="s">
        <v>6731</v>
      </c>
      <c r="O5" s="72">
        <v>10</v>
      </c>
      <c r="P5" s="72">
        <v>0</v>
      </c>
    </row>
    <row r="6" spans="1:17">
      <c r="A6" s="75">
        <v>4</v>
      </c>
      <c r="B6" s="72" t="s">
        <v>9253</v>
      </c>
      <c r="C6" s="72" t="s">
        <v>9254</v>
      </c>
      <c r="D6" s="72" t="s">
        <v>6731</v>
      </c>
      <c r="E6" s="72">
        <v>8</v>
      </c>
      <c r="F6" s="72" t="s">
        <v>6396</v>
      </c>
      <c r="J6" s="72" t="s">
        <v>10263</v>
      </c>
      <c r="K6" s="72" t="s">
        <v>10264</v>
      </c>
      <c r="L6" s="72" t="s">
        <v>10051</v>
      </c>
      <c r="M6" s="72" t="s">
        <v>10236</v>
      </c>
      <c r="N6" s="72" t="s">
        <v>7367</v>
      </c>
      <c r="O6" s="72">
        <v>8</v>
      </c>
      <c r="P6" s="72">
        <v>0</v>
      </c>
    </row>
    <row r="7" spans="1:17" ht="48.6">
      <c r="A7" s="75">
        <v>5</v>
      </c>
      <c r="B7" s="72" t="s">
        <v>9351</v>
      </c>
      <c r="C7" s="72" t="s">
        <v>9352</v>
      </c>
      <c r="D7" s="72" t="s">
        <v>6731</v>
      </c>
      <c r="E7" s="72">
        <v>3</v>
      </c>
      <c r="F7" s="72" t="s">
        <v>6396</v>
      </c>
      <c r="G7" s="92" t="s">
        <v>6620</v>
      </c>
      <c r="H7" s="30" t="s">
        <v>10587</v>
      </c>
      <c r="I7" s="30"/>
      <c r="J7" s="72" t="s">
        <v>10263</v>
      </c>
      <c r="K7" s="72" t="s">
        <v>10264</v>
      </c>
      <c r="L7" s="72" t="s">
        <v>10262</v>
      </c>
      <c r="M7" s="72" t="s">
        <v>9352</v>
      </c>
      <c r="N7" s="72" t="s">
        <v>6731</v>
      </c>
      <c r="O7" s="72">
        <v>1</v>
      </c>
      <c r="P7" s="72">
        <v>0</v>
      </c>
    </row>
    <row r="8" spans="1:17">
      <c r="A8" s="75">
        <v>6</v>
      </c>
      <c r="B8" s="72" t="s">
        <v>9320</v>
      </c>
      <c r="C8" s="72" t="s">
        <v>9353</v>
      </c>
      <c r="D8" s="72" t="s">
        <v>6731</v>
      </c>
      <c r="E8" s="72">
        <v>1</v>
      </c>
      <c r="F8" s="72" t="s">
        <v>6396</v>
      </c>
      <c r="J8" s="72" t="s">
        <v>10263</v>
      </c>
      <c r="K8" s="72" t="s">
        <v>10264</v>
      </c>
      <c r="L8" s="72" t="s">
        <v>10235</v>
      </c>
      <c r="M8" s="72" t="s">
        <v>9353</v>
      </c>
      <c r="N8" s="72" t="s">
        <v>6742</v>
      </c>
      <c r="O8" s="72">
        <v>3</v>
      </c>
      <c r="P8" s="72">
        <v>0</v>
      </c>
      <c r="Q8" s="72" t="s">
        <v>9817</v>
      </c>
    </row>
    <row r="9" spans="1:17">
      <c r="A9" s="75">
        <v>7</v>
      </c>
      <c r="B9" s="72" t="s">
        <v>8983</v>
      </c>
      <c r="C9" s="72" t="s">
        <v>9093</v>
      </c>
      <c r="D9" s="72" t="s">
        <v>6731</v>
      </c>
      <c r="E9" s="72">
        <v>8</v>
      </c>
      <c r="F9" s="72" t="s">
        <v>6396</v>
      </c>
      <c r="J9" s="72" t="s">
        <v>10263</v>
      </c>
      <c r="K9" s="72" t="s">
        <v>10264</v>
      </c>
      <c r="L9" s="72" t="s">
        <v>9815</v>
      </c>
      <c r="M9" s="72" t="s">
        <v>9093</v>
      </c>
      <c r="N9" s="72" t="s">
        <v>7367</v>
      </c>
      <c r="O9" s="72">
        <v>8</v>
      </c>
      <c r="P9" s="72">
        <v>0</v>
      </c>
    </row>
    <row r="10" spans="1:17">
      <c r="A10" s="75">
        <v>8</v>
      </c>
      <c r="B10" s="72" t="s">
        <v>8984</v>
      </c>
      <c r="C10" s="72" t="s">
        <v>8946</v>
      </c>
      <c r="D10" s="72" t="s">
        <v>6731</v>
      </c>
      <c r="E10" s="72">
        <v>10</v>
      </c>
      <c r="F10" s="72" t="s">
        <v>6396</v>
      </c>
      <c r="G10" s="30"/>
    </row>
    <row r="11" spans="1:17">
      <c r="A11" s="75">
        <v>9</v>
      </c>
      <c r="B11" s="72" t="s">
        <v>8985</v>
      </c>
      <c r="C11" s="72" t="s">
        <v>8948</v>
      </c>
      <c r="D11" s="72" t="s">
        <v>8986</v>
      </c>
      <c r="E11" s="72">
        <v>7</v>
      </c>
      <c r="F11" s="72" t="s">
        <v>6396</v>
      </c>
      <c r="I11" s="7"/>
    </row>
    <row r="12" spans="1:17">
      <c r="A12" s="75"/>
      <c r="I12" s="7"/>
    </row>
  </sheetData>
  <mergeCells count="1">
    <mergeCell ref="A1:B1"/>
  </mergeCells>
  <phoneticPr fontId="2" type="noConversion"/>
  <conditionalFormatting sqref="C1">
    <cfRule type="duplicateValues" dxfId="19" priority="1"/>
  </conditionalFormatting>
  <hyperlinks>
    <hyperlink ref="F1" location="AS400清單!A1" display="回首頁" xr:uid="{3F553D15-FD89-4E2F-9C92-CF87B8185703}"/>
  </hyperlinks>
  <pageMargins left="0.7" right="0.7" top="0.75" bottom="0.75" header="0.3" footer="0.3"/>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412D-F3BB-4F13-B551-1DF4C63FD2C4}">
  <sheetPr codeName="工作表338"/>
  <dimension ref="A1:Q21"/>
  <sheetViews>
    <sheetView workbookViewId="0">
      <selection activeCell="H11" sqref="H1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9354</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F3" s="72" t="s">
        <v>6396</v>
      </c>
      <c r="G3" s="92" t="s">
        <v>6620</v>
      </c>
      <c r="H3" s="72" t="s">
        <v>10105</v>
      </c>
      <c r="J3" s="72" t="s">
        <v>10273</v>
      </c>
      <c r="K3" s="72" t="s">
        <v>10274</v>
      </c>
      <c r="L3" s="72" t="s">
        <v>9811</v>
      </c>
      <c r="M3" s="72" t="s">
        <v>9064</v>
      </c>
      <c r="N3" s="72" t="s">
        <v>6731</v>
      </c>
      <c r="O3" s="72">
        <v>1</v>
      </c>
      <c r="P3" s="72">
        <v>0</v>
      </c>
    </row>
    <row r="4" spans="1:17">
      <c r="A4" s="75">
        <v>2</v>
      </c>
      <c r="B4" s="72" t="s">
        <v>8973</v>
      </c>
      <c r="C4" s="72" t="s">
        <v>9065</v>
      </c>
      <c r="D4" s="72" t="s">
        <v>8972</v>
      </c>
      <c r="E4" s="72">
        <v>3</v>
      </c>
      <c r="F4" s="72" t="s">
        <v>6396</v>
      </c>
      <c r="J4" s="72" t="s">
        <v>10273</v>
      </c>
      <c r="K4" s="72" t="s">
        <v>10274</v>
      </c>
      <c r="L4" s="72" t="s">
        <v>9812</v>
      </c>
      <c r="M4" s="72" t="s">
        <v>9065</v>
      </c>
      <c r="N4" s="72" t="s">
        <v>6742</v>
      </c>
      <c r="O4" s="72">
        <v>3</v>
      </c>
      <c r="P4" s="72">
        <v>0</v>
      </c>
      <c r="Q4" s="72" t="s">
        <v>9813</v>
      </c>
    </row>
    <row r="5" spans="1:17">
      <c r="A5" s="75">
        <v>3</v>
      </c>
      <c r="B5" s="72" t="s">
        <v>8974</v>
      </c>
      <c r="C5" s="72" t="s">
        <v>8910</v>
      </c>
      <c r="D5" s="72" t="s">
        <v>6731</v>
      </c>
      <c r="E5" s="72">
        <v>10</v>
      </c>
      <c r="F5" s="72" t="s">
        <v>6396</v>
      </c>
      <c r="I5" s="7"/>
      <c r="J5" s="72" t="s">
        <v>10273</v>
      </c>
      <c r="K5" s="72" t="s">
        <v>10274</v>
      </c>
      <c r="L5" s="72" t="s">
        <v>8521</v>
      </c>
      <c r="M5" s="72" t="s">
        <v>8910</v>
      </c>
      <c r="N5" s="72" t="s">
        <v>6731</v>
      </c>
      <c r="O5" s="72">
        <v>10</v>
      </c>
      <c r="P5" s="72">
        <v>0</v>
      </c>
    </row>
    <row r="6" spans="1:17">
      <c r="A6" s="75">
        <v>4</v>
      </c>
      <c r="B6" s="72" t="s">
        <v>9253</v>
      </c>
      <c r="C6" s="72" t="s">
        <v>9355</v>
      </c>
      <c r="D6" s="72" t="s">
        <v>6731</v>
      </c>
      <c r="E6" s="72">
        <v>8</v>
      </c>
      <c r="F6" s="72" t="s">
        <v>6396</v>
      </c>
      <c r="J6" s="72" t="s">
        <v>10273</v>
      </c>
      <c r="K6" s="72" t="s">
        <v>10274</v>
      </c>
      <c r="L6" s="72" t="s">
        <v>10051</v>
      </c>
      <c r="M6" s="72" t="s">
        <v>9355</v>
      </c>
      <c r="N6" s="72" t="s">
        <v>7367</v>
      </c>
      <c r="O6" s="72">
        <v>8</v>
      </c>
      <c r="P6" s="72">
        <v>0</v>
      </c>
    </row>
    <row r="7" spans="1:17">
      <c r="A7" s="75">
        <v>5</v>
      </c>
      <c r="B7" s="72" t="s">
        <v>9320</v>
      </c>
      <c r="C7" s="72" t="s">
        <v>9356</v>
      </c>
      <c r="D7" s="72" t="s">
        <v>6731</v>
      </c>
      <c r="E7" s="72">
        <v>3</v>
      </c>
      <c r="F7" s="72" t="s">
        <v>6396</v>
      </c>
      <c r="H7" s="30"/>
      <c r="I7" s="30"/>
      <c r="J7" s="72" t="s">
        <v>10273</v>
      </c>
      <c r="K7" s="72" t="s">
        <v>10274</v>
      </c>
      <c r="L7" s="72" t="s">
        <v>10235</v>
      </c>
      <c r="M7" s="72" t="s">
        <v>9356</v>
      </c>
      <c r="N7" s="72" t="s">
        <v>6742</v>
      </c>
      <c r="O7" s="72">
        <v>3</v>
      </c>
      <c r="P7" s="72">
        <v>0</v>
      </c>
      <c r="Q7" s="72" t="s">
        <v>10271</v>
      </c>
    </row>
    <row r="8" spans="1:17">
      <c r="A8" s="75">
        <v>6</v>
      </c>
      <c r="B8" s="72" t="s">
        <v>9357</v>
      </c>
      <c r="C8" s="72" t="s">
        <v>9358</v>
      </c>
      <c r="D8" s="72" t="s">
        <v>6731</v>
      </c>
      <c r="E8" s="72">
        <v>8</v>
      </c>
      <c r="F8" s="72" t="s">
        <v>6396</v>
      </c>
      <c r="J8" s="72" t="s">
        <v>10273</v>
      </c>
      <c r="K8" s="72" t="s">
        <v>10274</v>
      </c>
      <c r="L8" s="72" t="s">
        <v>10265</v>
      </c>
      <c r="M8" s="72" t="s">
        <v>9358</v>
      </c>
      <c r="N8" s="72" t="s">
        <v>7367</v>
      </c>
      <c r="O8" s="72">
        <v>8</v>
      </c>
      <c r="P8" s="72">
        <v>0</v>
      </c>
    </row>
    <row r="9" spans="1:17">
      <c r="A9" s="75">
        <v>7</v>
      </c>
      <c r="B9" s="72" t="s">
        <v>9333</v>
      </c>
      <c r="C9" s="72" t="s">
        <v>9359</v>
      </c>
      <c r="D9" s="72" t="s">
        <v>6731</v>
      </c>
      <c r="E9" s="72">
        <v>8</v>
      </c>
      <c r="F9" s="72" t="s">
        <v>6396</v>
      </c>
      <c r="J9" s="72" t="s">
        <v>10273</v>
      </c>
      <c r="K9" s="72" t="s">
        <v>10274</v>
      </c>
      <c r="L9" s="72" t="s">
        <v>10246</v>
      </c>
      <c r="M9" s="72" t="s">
        <v>9359</v>
      </c>
      <c r="N9" s="72" t="s">
        <v>7367</v>
      </c>
      <c r="O9" s="72">
        <v>8</v>
      </c>
      <c r="P9" s="72">
        <v>0</v>
      </c>
    </row>
    <row r="10" spans="1:17">
      <c r="A10" s="75">
        <v>8</v>
      </c>
      <c r="B10" s="72" t="s">
        <v>9360</v>
      </c>
      <c r="C10" s="72" t="s">
        <v>9361</v>
      </c>
      <c r="D10" s="72" t="s">
        <v>6731</v>
      </c>
      <c r="E10" s="72">
        <v>8</v>
      </c>
      <c r="F10" s="72" t="s">
        <v>6396</v>
      </c>
      <c r="G10" s="30"/>
      <c r="J10" s="72" t="s">
        <v>10273</v>
      </c>
      <c r="K10" s="72" t="s">
        <v>10274</v>
      </c>
      <c r="L10" s="72" t="s">
        <v>10266</v>
      </c>
      <c r="M10" s="72" t="s">
        <v>9361</v>
      </c>
      <c r="N10" s="72" t="s">
        <v>7367</v>
      </c>
      <c r="O10" s="72">
        <v>8</v>
      </c>
      <c r="P10" s="72">
        <v>0</v>
      </c>
    </row>
    <row r="11" spans="1:17" ht="32.4">
      <c r="A11" s="75">
        <v>9</v>
      </c>
      <c r="B11" s="72" t="s">
        <v>8976</v>
      </c>
      <c r="C11" s="72" t="s">
        <v>9362</v>
      </c>
      <c r="D11" s="72" t="s">
        <v>6731</v>
      </c>
      <c r="E11" s="72">
        <v>1</v>
      </c>
      <c r="F11" s="72" t="s">
        <v>6396</v>
      </c>
      <c r="G11" s="100" t="s">
        <v>10582</v>
      </c>
      <c r="H11" s="30" t="s">
        <v>10272</v>
      </c>
      <c r="I11" s="7"/>
      <c r="J11" s="72" t="s">
        <v>10273</v>
      </c>
      <c r="K11" s="72" t="s">
        <v>10274</v>
      </c>
      <c r="L11" s="72" t="s">
        <v>9823</v>
      </c>
      <c r="M11" s="72" t="s">
        <v>9362</v>
      </c>
      <c r="N11" s="72" t="s">
        <v>6731</v>
      </c>
      <c r="O11" s="72">
        <v>1</v>
      </c>
      <c r="P11" s="72">
        <v>0</v>
      </c>
      <c r="Q11" s="30"/>
    </row>
    <row r="12" spans="1:17">
      <c r="A12" s="75">
        <v>10</v>
      </c>
      <c r="B12" s="72" t="s">
        <v>9363</v>
      </c>
      <c r="C12" s="72" t="s">
        <v>9364</v>
      </c>
      <c r="D12" s="72" t="s">
        <v>6731</v>
      </c>
      <c r="E12" s="72">
        <v>1</v>
      </c>
      <c r="F12" s="72" t="s">
        <v>6396</v>
      </c>
      <c r="G12" s="92" t="s">
        <v>6620</v>
      </c>
      <c r="H12" s="72" t="s">
        <v>10059</v>
      </c>
      <c r="I12" s="7"/>
      <c r="J12" s="72" t="s">
        <v>10273</v>
      </c>
      <c r="K12" s="72" t="s">
        <v>10274</v>
      </c>
      <c r="L12" s="72" t="s">
        <v>10267</v>
      </c>
      <c r="M12" s="72" t="s">
        <v>9364</v>
      </c>
      <c r="N12" s="72" t="s">
        <v>6731</v>
      </c>
      <c r="O12" s="72">
        <v>1</v>
      </c>
      <c r="P12" s="72">
        <v>0</v>
      </c>
    </row>
    <row r="13" spans="1:17">
      <c r="A13" s="72">
        <v>11</v>
      </c>
      <c r="B13" s="72" t="s">
        <v>8978</v>
      </c>
      <c r="C13" s="72" t="s">
        <v>9365</v>
      </c>
      <c r="D13" s="72" t="s">
        <v>8972</v>
      </c>
      <c r="E13" s="72">
        <v>3</v>
      </c>
      <c r="F13" s="72" t="s">
        <v>6396</v>
      </c>
      <c r="J13" s="72" t="s">
        <v>10273</v>
      </c>
      <c r="K13" s="72" t="s">
        <v>10274</v>
      </c>
      <c r="L13" s="72" t="s">
        <v>9827</v>
      </c>
      <c r="M13" s="72" t="s">
        <v>9365</v>
      </c>
      <c r="N13" s="72" t="s">
        <v>6742</v>
      </c>
      <c r="O13" s="72">
        <v>3</v>
      </c>
      <c r="P13" s="72">
        <v>0</v>
      </c>
    </row>
    <row r="14" spans="1:17">
      <c r="A14" s="72">
        <v>12</v>
      </c>
      <c r="B14" s="72" t="s">
        <v>8979</v>
      </c>
      <c r="C14" s="72" t="s">
        <v>9366</v>
      </c>
      <c r="D14" s="72" t="s">
        <v>8972</v>
      </c>
      <c r="E14" s="72">
        <v>3</v>
      </c>
      <c r="F14" s="72" t="s">
        <v>6396</v>
      </c>
      <c r="J14" s="72" t="s">
        <v>10273</v>
      </c>
      <c r="K14" s="72" t="s">
        <v>10274</v>
      </c>
      <c r="L14" s="72" t="s">
        <v>9828</v>
      </c>
      <c r="M14" s="72" t="s">
        <v>9366</v>
      </c>
      <c r="N14" s="72" t="s">
        <v>6742</v>
      </c>
      <c r="O14" s="72">
        <v>3</v>
      </c>
      <c r="P14" s="72">
        <v>0</v>
      </c>
    </row>
    <row r="15" spans="1:17">
      <c r="A15" s="72">
        <v>13</v>
      </c>
      <c r="B15" s="72" t="s">
        <v>8980</v>
      </c>
      <c r="C15" s="72" t="s">
        <v>9367</v>
      </c>
      <c r="D15" s="72" t="s">
        <v>8972</v>
      </c>
      <c r="E15" s="72">
        <v>3</v>
      </c>
      <c r="F15" s="72" t="s">
        <v>6396</v>
      </c>
      <c r="J15" s="72" t="s">
        <v>10273</v>
      </c>
      <c r="K15" s="72" t="s">
        <v>10274</v>
      </c>
      <c r="L15" s="72" t="s">
        <v>9829</v>
      </c>
      <c r="M15" s="72" t="s">
        <v>9367</v>
      </c>
      <c r="N15" s="72" t="s">
        <v>6742</v>
      </c>
      <c r="O15" s="72">
        <v>3</v>
      </c>
      <c r="P15" s="72">
        <v>0</v>
      </c>
    </row>
    <row r="16" spans="1:17">
      <c r="A16" s="72">
        <v>14</v>
      </c>
      <c r="B16" s="72" t="s">
        <v>9368</v>
      </c>
      <c r="C16" s="72" t="s">
        <v>9369</v>
      </c>
      <c r="D16" s="72" t="s">
        <v>8972</v>
      </c>
      <c r="E16" s="72">
        <v>3</v>
      </c>
      <c r="F16" s="72" t="s">
        <v>6396</v>
      </c>
      <c r="J16" s="72" t="s">
        <v>10273</v>
      </c>
      <c r="K16" s="72" t="s">
        <v>10274</v>
      </c>
      <c r="L16" s="72" t="s">
        <v>10268</v>
      </c>
      <c r="M16" s="72" t="s">
        <v>9369</v>
      </c>
      <c r="N16" s="72" t="s">
        <v>6742</v>
      </c>
      <c r="O16" s="72">
        <v>3</v>
      </c>
      <c r="P16" s="72">
        <v>0</v>
      </c>
    </row>
    <row r="17" spans="1:16">
      <c r="A17" s="72">
        <v>15</v>
      </c>
      <c r="B17" s="72" t="s">
        <v>9370</v>
      </c>
      <c r="C17" s="72" t="s">
        <v>9371</v>
      </c>
      <c r="D17" s="72" t="s">
        <v>8972</v>
      </c>
      <c r="E17" s="72">
        <v>3</v>
      </c>
      <c r="F17" s="72" t="s">
        <v>6396</v>
      </c>
      <c r="J17" s="72" t="s">
        <v>10273</v>
      </c>
      <c r="K17" s="72" t="s">
        <v>10274</v>
      </c>
      <c r="L17" s="72" t="s">
        <v>10269</v>
      </c>
      <c r="M17" s="72" t="s">
        <v>9371</v>
      </c>
      <c r="N17" s="72" t="s">
        <v>6742</v>
      </c>
      <c r="O17" s="72">
        <v>3</v>
      </c>
      <c r="P17" s="72">
        <v>0</v>
      </c>
    </row>
    <row r="18" spans="1:16">
      <c r="A18" s="72">
        <v>16</v>
      </c>
      <c r="B18" s="72" t="s">
        <v>9372</v>
      </c>
      <c r="C18" s="72" t="s">
        <v>9373</v>
      </c>
      <c r="D18" s="72" t="s">
        <v>8972</v>
      </c>
      <c r="E18" s="72">
        <v>3</v>
      </c>
      <c r="F18" s="72" t="s">
        <v>6396</v>
      </c>
      <c r="J18" s="72" t="s">
        <v>10273</v>
      </c>
      <c r="K18" s="72" t="s">
        <v>10274</v>
      </c>
      <c r="L18" s="72" t="s">
        <v>10270</v>
      </c>
      <c r="M18" s="72" t="s">
        <v>9373</v>
      </c>
      <c r="N18" s="72" t="s">
        <v>6742</v>
      </c>
      <c r="O18" s="72">
        <v>3</v>
      </c>
      <c r="P18" s="72">
        <v>0</v>
      </c>
    </row>
    <row r="19" spans="1:16">
      <c r="A19" s="72">
        <v>17</v>
      </c>
      <c r="B19" s="72" t="s">
        <v>8983</v>
      </c>
      <c r="C19" s="72" t="s">
        <v>9093</v>
      </c>
      <c r="D19" s="72" t="s">
        <v>6731</v>
      </c>
      <c r="E19" s="72">
        <v>8</v>
      </c>
      <c r="F19" s="72" t="s">
        <v>6396</v>
      </c>
      <c r="J19" s="72" t="s">
        <v>10273</v>
      </c>
      <c r="K19" s="72" t="s">
        <v>10274</v>
      </c>
      <c r="L19" s="72" t="s">
        <v>9815</v>
      </c>
      <c r="M19" s="72" t="s">
        <v>9093</v>
      </c>
      <c r="N19" s="72" t="s">
        <v>7367</v>
      </c>
      <c r="O19" s="72">
        <v>8</v>
      </c>
      <c r="P19" s="72">
        <v>0</v>
      </c>
    </row>
    <row r="20" spans="1:16">
      <c r="A20" s="72">
        <v>18</v>
      </c>
      <c r="B20" s="72" t="s">
        <v>8984</v>
      </c>
      <c r="C20" s="72" t="s">
        <v>8946</v>
      </c>
      <c r="D20" s="72" t="s">
        <v>6731</v>
      </c>
      <c r="E20" s="72">
        <v>10</v>
      </c>
      <c r="F20" s="72" t="s">
        <v>6396</v>
      </c>
    </row>
    <row r="21" spans="1:16">
      <c r="A21" s="72">
        <v>19</v>
      </c>
      <c r="B21" s="72" t="s">
        <v>8985</v>
      </c>
      <c r="C21" s="72" t="s">
        <v>8948</v>
      </c>
      <c r="D21" s="72" t="s">
        <v>8986</v>
      </c>
      <c r="E21" s="72">
        <v>7</v>
      </c>
      <c r="F21" s="72" t="s">
        <v>6396</v>
      </c>
    </row>
  </sheetData>
  <mergeCells count="1">
    <mergeCell ref="A1:B1"/>
  </mergeCells>
  <phoneticPr fontId="2" type="noConversion"/>
  <conditionalFormatting sqref="C1">
    <cfRule type="duplicateValues" dxfId="18" priority="1"/>
  </conditionalFormatting>
  <hyperlinks>
    <hyperlink ref="F1" location="AS400清單!A1" display="回首頁" xr:uid="{B74C1946-F640-4C5F-AC65-F28C8DC6F8A5}"/>
  </hyperlinks>
  <pageMargins left="0.7" right="0.7" top="0.75" bottom="0.75" header="0.3" footer="0.3"/>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8BC3-3CEE-44B3-BB97-8222E0716841}">
  <sheetPr codeName="工作表339"/>
  <dimension ref="A1:Q34"/>
  <sheetViews>
    <sheetView topLeftCell="A16" workbookViewId="0">
      <selection activeCell="I12" sqref="I12"/>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9" width="39.21875" style="72" customWidth="1"/>
    <col min="10" max="16384" width="8.88671875" style="72"/>
  </cols>
  <sheetData>
    <row r="1" spans="1:17" s="2" customFormat="1">
      <c r="A1" s="105" t="s">
        <v>6710</v>
      </c>
      <c r="B1" s="105"/>
      <c r="C1" s="72" t="s">
        <v>9400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10105</v>
      </c>
      <c r="J3" s="72" t="s">
        <v>10282</v>
      </c>
      <c r="K3" s="72" t="s">
        <v>10283</v>
      </c>
      <c r="L3" s="72" t="s">
        <v>9811</v>
      </c>
      <c r="M3" s="72" t="s">
        <v>9064</v>
      </c>
      <c r="N3" s="72" t="s">
        <v>6731</v>
      </c>
      <c r="O3" s="72">
        <v>1</v>
      </c>
      <c r="P3" s="72">
        <v>0</v>
      </c>
    </row>
    <row r="4" spans="1:17">
      <c r="A4" s="75">
        <v>2</v>
      </c>
      <c r="B4" s="72" t="s">
        <v>8973</v>
      </c>
      <c r="C4" s="72" t="s">
        <v>9336</v>
      </c>
      <c r="D4" s="72" t="s">
        <v>8972</v>
      </c>
      <c r="E4" s="72">
        <v>3</v>
      </c>
      <c r="J4" s="72" t="s">
        <v>10282</v>
      </c>
      <c r="K4" s="72" t="s">
        <v>10283</v>
      </c>
      <c r="L4" s="72" t="s">
        <v>9812</v>
      </c>
      <c r="M4" s="72" t="s">
        <v>9065</v>
      </c>
      <c r="N4" s="72" t="s">
        <v>6742</v>
      </c>
      <c r="O4" s="72">
        <v>3</v>
      </c>
      <c r="P4" s="72">
        <v>0</v>
      </c>
      <c r="Q4" s="72" t="s">
        <v>9813</v>
      </c>
    </row>
    <row r="5" spans="1:17">
      <c r="A5" s="75">
        <v>3</v>
      </c>
      <c r="B5" s="72" t="s">
        <v>8974</v>
      </c>
      <c r="C5" s="72" t="s">
        <v>8910</v>
      </c>
      <c r="D5" s="72" t="s">
        <v>6731</v>
      </c>
      <c r="E5" s="72">
        <v>10</v>
      </c>
      <c r="I5" s="7"/>
      <c r="J5" s="72" t="s">
        <v>10282</v>
      </c>
      <c r="K5" s="72" t="s">
        <v>10283</v>
      </c>
      <c r="L5" s="72" t="s">
        <v>8521</v>
      </c>
      <c r="M5" s="72" t="s">
        <v>8910</v>
      </c>
      <c r="N5" s="72" t="s">
        <v>6731</v>
      </c>
      <c r="O5" s="72">
        <v>10</v>
      </c>
      <c r="P5" s="72">
        <v>0</v>
      </c>
    </row>
    <row r="6" spans="1:17">
      <c r="A6" s="75">
        <v>4</v>
      </c>
      <c r="B6" s="72" t="s">
        <v>9253</v>
      </c>
      <c r="C6" s="72" t="s">
        <v>9355</v>
      </c>
      <c r="D6" s="72" t="s">
        <v>6731</v>
      </c>
      <c r="E6" s="72">
        <v>8</v>
      </c>
      <c r="J6" s="72" t="s">
        <v>10282</v>
      </c>
      <c r="K6" s="72" t="s">
        <v>10283</v>
      </c>
      <c r="L6" s="72" t="s">
        <v>10051</v>
      </c>
      <c r="M6" s="72" t="s">
        <v>9355</v>
      </c>
      <c r="N6" s="72" t="s">
        <v>7367</v>
      </c>
      <c r="O6" s="72">
        <v>8</v>
      </c>
      <c r="P6" s="72">
        <v>0</v>
      </c>
    </row>
    <row r="7" spans="1:17">
      <c r="A7" s="75">
        <v>5</v>
      </c>
      <c r="B7" s="72" t="s">
        <v>9320</v>
      </c>
      <c r="C7" s="72" t="s">
        <v>9356</v>
      </c>
      <c r="D7" s="72" t="s">
        <v>6731</v>
      </c>
      <c r="E7" s="72">
        <v>3</v>
      </c>
      <c r="I7" s="30"/>
      <c r="J7" s="72" t="s">
        <v>10282</v>
      </c>
      <c r="K7" s="72" t="s">
        <v>10283</v>
      </c>
      <c r="L7" s="72" t="s">
        <v>10235</v>
      </c>
      <c r="M7" s="72" t="s">
        <v>9356</v>
      </c>
      <c r="N7" s="72" t="s">
        <v>6742</v>
      </c>
      <c r="O7" s="72">
        <v>3</v>
      </c>
      <c r="P7" s="72">
        <v>0</v>
      </c>
      <c r="Q7" s="72" t="s">
        <v>10290</v>
      </c>
    </row>
    <row r="8" spans="1:17">
      <c r="A8" s="75">
        <v>6</v>
      </c>
      <c r="B8" s="72" t="s">
        <v>8991</v>
      </c>
      <c r="C8" s="72" t="s">
        <v>9161</v>
      </c>
      <c r="D8" s="72" t="s">
        <v>8972</v>
      </c>
      <c r="E8" s="72">
        <v>3</v>
      </c>
      <c r="J8" s="72" t="s">
        <v>10282</v>
      </c>
      <c r="K8" s="72" t="s">
        <v>10283</v>
      </c>
      <c r="L8" s="72" t="s">
        <v>9814</v>
      </c>
      <c r="M8" s="72" t="s">
        <v>9161</v>
      </c>
      <c r="N8" s="72" t="s">
        <v>6742</v>
      </c>
      <c r="O8" s="72">
        <v>3</v>
      </c>
      <c r="P8" s="72">
        <v>0</v>
      </c>
      <c r="Q8" s="72" t="s">
        <v>9813</v>
      </c>
    </row>
    <row r="9" spans="1:17">
      <c r="A9" s="75">
        <v>7</v>
      </c>
      <c r="B9" s="72" t="s">
        <v>9374</v>
      </c>
      <c r="D9" s="72" t="s">
        <v>8972</v>
      </c>
      <c r="E9" s="72">
        <v>1</v>
      </c>
      <c r="G9" s="72" t="s">
        <v>6620</v>
      </c>
      <c r="H9" s="72" t="s">
        <v>10059</v>
      </c>
      <c r="J9" s="72" t="s">
        <v>10282</v>
      </c>
      <c r="K9" s="72" t="s">
        <v>10283</v>
      </c>
      <c r="L9" s="72" t="s">
        <v>10275</v>
      </c>
      <c r="M9" s="72" t="s">
        <v>10276</v>
      </c>
      <c r="N9" s="72" t="s">
        <v>6731</v>
      </c>
      <c r="O9" s="72">
        <v>1</v>
      </c>
      <c r="P9" s="72">
        <v>0</v>
      </c>
    </row>
    <row r="10" spans="1:17">
      <c r="A10" s="75">
        <v>8</v>
      </c>
      <c r="B10" s="72" t="s">
        <v>8992</v>
      </c>
      <c r="D10" s="72" t="s">
        <v>8972</v>
      </c>
      <c r="E10" s="72">
        <v>1</v>
      </c>
      <c r="G10" s="30" t="s">
        <v>10584</v>
      </c>
      <c r="H10" s="72" t="s">
        <v>10059</v>
      </c>
      <c r="J10" s="72" t="s">
        <v>10282</v>
      </c>
      <c r="K10" s="72" t="s">
        <v>10283</v>
      </c>
      <c r="L10" s="72" t="s">
        <v>9848</v>
      </c>
      <c r="M10" s="72" t="s">
        <v>9849</v>
      </c>
      <c r="N10" s="72" t="s">
        <v>6731</v>
      </c>
      <c r="O10" s="72">
        <v>1</v>
      </c>
      <c r="P10" s="72">
        <v>0</v>
      </c>
    </row>
    <row r="11" spans="1:17">
      <c r="A11" s="75">
        <v>9</v>
      </c>
      <c r="B11" s="72" t="s">
        <v>8993</v>
      </c>
      <c r="D11" s="72" t="s">
        <v>8990</v>
      </c>
      <c r="E11" s="72">
        <v>2</v>
      </c>
      <c r="I11" s="7"/>
      <c r="J11" s="72" t="s">
        <v>10282</v>
      </c>
      <c r="K11" s="72" t="s">
        <v>10283</v>
      </c>
      <c r="L11" s="72" t="s">
        <v>9851</v>
      </c>
      <c r="M11" s="72" t="s">
        <v>9852</v>
      </c>
      <c r="N11" s="72" t="s">
        <v>6762</v>
      </c>
      <c r="O11" s="72">
        <v>2</v>
      </c>
      <c r="P11" s="72">
        <v>0</v>
      </c>
    </row>
    <row r="12" spans="1:17">
      <c r="A12" s="75">
        <v>10</v>
      </c>
      <c r="B12" s="72" t="s">
        <v>8995</v>
      </c>
      <c r="C12" s="72" t="s">
        <v>9375</v>
      </c>
      <c r="D12" s="72" t="s">
        <v>8990</v>
      </c>
      <c r="E12" s="72">
        <v>9</v>
      </c>
      <c r="I12" s="7" t="s">
        <v>9891</v>
      </c>
      <c r="J12" s="72" t="s">
        <v>10282</v>
      </c>
      <c r="K12" s="72" t="s">
        <v>10283</v>
      </c>
      <c r="L12" s="72" t="s">
        <v>9855</v>
      </c>
      <c r="M12" s="72" t="s">
        <v>9375</v>
      </c>
      <c r="N12" s="72" t="s">
        <v>6762</v>
      </c>
      <c r="O12" s="72">
        <v>9</v>
      </c>
      <c r="P12" s="72">
        <v>0</v>
      </c>
    </row>
    <row r="13" spans="1:17">
      <c r="A13" s="72">
        <v>11</v>
      </c>
      <c r="B13" s="72" t="s">
        <v>8998</v>
      </c>
      <c r="C13" s="72" t="s">
        <v>9376</v>
      </c>
      <c r="D13" s="72" t="s">
        <v>8990</v>
      </c>
      <c r="E13" s="72">
        <v>9</v>
      </c>
      <c r="I13" s="72" t="s">
        <v>9894</v>
      </c>
      <c r="J13" s="72" t="s">
        <v>10282</v>
      </c>
      <c r="K13" s="72" t="s">
        <v>10283</v>
      </c>
      <c r="L13" s="72" t="s">
        <v>9861</v>
      </c>
      <c r="M13" s="72" t="s">
        <v>9376</v>
      </c>
      <c r="N13" s="72" t="s">
        <v>6762</v>
      </c>
      <c r="O13" s="72">
        <v>9</v>
      </c>
      <c r="P13" s="72">
        <v>0</v>
      </c>
    </row>
    <row r="14" spans="1:17">
      <c r="A14" s="72">
        <v>12</v>
      </c>
      <c r="B14" s="72" t="s">
        <v>9001</v>
      </c>
      <c r="C14" s="72" t="s">
        <v>9377</v>
      </c>
      <c r="D14" s="72" t="s">
        <v>8990</v>
      </c>
      <c r="E14" s="72">
        <v>9</v>
      </c>
      <c r="I14" s="72" t="s">
        <v>9897</v>
      </c>
      <c r="J14" s="72" t="s">
        <v>10282</v>
      </c>
      <c r="K14" s="72" t="s">
        <v>10283</v>
      </c>
      <c r="L14" s="72" t="s">
        <v>9866</v>
      </c>
      <c r="M14" s="72" t="s">
        <v>9377</v>
      </c>
      <c r="N14" s="72" t="s">
        <v>6762</v>
      </c>
      <c r="O14" s="72">
        <v>9</v>
      </c>
      <c r="P14" s="72">
        <v>0</v>
      </c>
    </row>
    <row r="15" spans="1:17">
      <c r="A15" s="72">
        <v>13</v>
      </c>
      <c r="B15" s="72" t="s">
        <v>9378</v>
      </c>
      <c r="C15" s="72" t="s">
        <v>9379</v>
      </c>
      <c r="D15" s="72" t="s">
        <v>8990</v>
      </c>
      <c r="E15" s="72">
        <v>9</v>
      </c>
      <c r="I15" s="72" t="s">
        <v>10284</v>
      </c>
      <c r="J15" s="72" t="s">
        <v>10282</v>
      </c>
      <c r="K15" s="72" t="s">
        <v>10283</v>
      </c>
      <c r="L15" s="72" t="s">
        <v>10277</v>
      </c>
      <c r="M15" s="72" t="s">
        <v>9379</v>
      </c>
      <c r="N15" s="72" t="s">
        <v>6762</v>
      </c>
      <c r="O15" s="72">
        <v>9</v>
      </c>
      <c r="P15" s="72">
        <v>0</v>
      </c>
    </row>
    <row r="16" spans="1:17">
      <c r="A16" s="72">
        <v>14</v>
      </c>
      <c r="B16" s="72" t="s">
        <v>8983</v>
      </c>
      <c r="C16" s="72" t="s">
        <v>9093</v>
      </c>
      <c r="D16" s="72" t="s">
        <v>6731</v>
      </c>
      <c r="E16" s="72">
        <v>8</v>
      </c>
      <c r="I16" s="72" t="s">
        <v>10289</v>
      </c>
      <c r="J16" s="72" t="s">
        <v>10282</v>
      </c>
      <c r="K16" s="72" t="s">
        <v>10283</v>
      </c>
      <c r="L16" s="72" t="s">
        <v>9815</v>
      </c>
      <c r="M16" s="72" t="s">
        <v>9093</v>
      </c>
      <c r="N16" s="72" t="s">
        <v>7367</v>
      </c>
      <c r="O16" s="72">
        <v>8</v>
      </c>
      <c r="P16" s="72">
        <v>0</v>
      </c>
    </row>
    <row r="17" spans="1:16">
      <c r="A17" s="72">
        <v>15</v>
      </c>
      <c r="B17" s="72" t="s">
        <v>8984</v>
      </c>
      <c r="C17" s="72" t="s">
        <v>8946</v>
      </c>
      <c r="D17" s="72" t="s">
        <v>6731</v>
      </c>
      <c r="E17" s="72">
        <v>10</v>
      </c>
    </row>
    <row r="18" spans="1:16">
      <c r="A18" s="72">
        <v>16</v>
      </c>
      <c r="B18" s="72" t="s">
        <v>8985</v>
      </c>
      <c r="C18" s="72" t="s">
        <v>8948</v>
      </c>
      <c r="D18" s="72" t="s">
        <v>8986</v>
      </c>
      <c r="E18" s="72">
        <v>7</v>
      </c>
    </row>
    <row r="19" spans="1:16">
      <c r="A19" s="72">
        <v>17</v>
      </c>
      <c r="B19" s="72" t="s">
        <v>9003</v>
      </c>
      <c r="C19" s="72" t="s">
        <v>9380</v>
      </c>
      <c r="D19" s="72" t="s">
        <v>8990</v>
      </c>
      <c r="E19" s="72">
        <v>9</v>
      </c>
      <c r="I19" s="72" t="s">
        <v>9900</v>
      </c>
      <c r="J19" s="72" t="s">
        <v>10282</v>
      </c>
      <c r="K19" s="72" t="s">
        <v>10283</v>
      </c>
      <c r="L19" s="72" t="s">
        <v>9869</v>
      </c>
      <c r="M19" s="72" t="s">
        <v>9380</v>
      </c>
      <c r="N19" s="72" t="s">
        <v>6762</v>
      </c>
      <c r="O19" s="72">
        <v>9</v>
      </c>
      <c r="P19" s="72">
        <v>0</v>
      </c>
    </row>
    <row r="20" spans="1:16">
      <c r="A20" s="72">
        <v>18</v>
      </c>
      <c r="B20" s="72" t="s">
        <v>9004</v>
      </c>
      <c r="C20" s="72" t="s">
        <v>9381</v>
      </c>
      <c r="D20" s="72" t="s">
        <v>8990</v>
      </c>
      <c r="E20" s="72">
        <v>9</v>
      </c>
      <c r="I20" s="72" t="s">
        <v>9901</v>
      </c>
      <c r="J20" s="72" t="s">
        <v>10282</v>
      </c>
      <c r="K20" s="72" t="s">
        <v>10283</v>
      </c>
      <c r="L20" s="72" t="s">
        <v>9871</v>
      </c>
      <c r="M20" s="72" t="s">
        <v>9381</v>
      </c>
      <c r="N20" s="72" t="s">
        <v>6762</v>
      </c>
      <c r="O20" s="72">
        <v>9</v>
      </c>
      <c r="P20" s="72">
        <v>0</v>
      </c>
    </row>
    <row r="21" spans="1:16">
      <c r="A21" s="72">
        <v>19</v>
      </c>
      <c r="B21" s="72" t="s">
        <v>9005</v>
      </c>
      <c r="C21" s="72" t="s">
        <v>9382</v>
      </c>
      <c r="D21" s="72" t="s">
        <v>8990</v>
      </c>
      <c r="E21" s="72">
        <v>9</v>
      </c>
      <c r="I21" s="72" t="s">
        <v>9902</v>
      </c>
      <c r="J21" s="72" t="s">
        <v>10282</v>
      </c>
      <c r="K21" s="72" t="s">
        <v>10283</v>
      </c>
      <c r="L21" s="72" t="s">
        <v>9873</v>
      </c>
      <c r="M21" s="72" t="s">
        <v>9382</v>
      </c>
      <c r="N21" s="72" t="s">
        <v>6762</v>
      </c>
      <c r="O21" s="72">
        <v>9</v>
      </c>
      <c r="P21" s="72">
        <v>0</v>
      </c>
    </row>
    <row r="22" spans="1:16">
      <c r="A22" s="72">
        <v>20</v>
      </c>
      <c r="B22" s="72" t="s">
        <v>9006</v>
      </c>
      <c r="C22" s="72" t="s">
        <v>9383</v>
      </c>
      <c r="D22" s="72" t="s">
        <v>8990</v>
      </c>
      <c r="E22" s="72">
        <v>9</v>
      </c>
      <c r="I22" s="72" t="s">
        <v>9903</v>
      </c>
      <c r="J22" s="72" t="s">
        <v>10282</v>
      </c>
      <c r="K22" s="72" t="s">
        <v>10283</v>
      </c>
      <c r="L22" s="72" t="s">
        <v>9875</v>
      </c>
      <c r="M22" s="72" t="s">
        <v>9383</v>
      </c>
      <c r="N22" s="72" t="s">
        <v>6762</v>
      </c>
      <c r="O22" s="72">
        <v>9</v>
      </c>
      <c r="P22" s="72">
        <v>0</v>
      </c>
    </row>
    <row r="23" spans="1:16">
      <c r="A23" s="72">
        <v>21</v>
      </c>
      <c r="B23" s="72" t="s">
        <v>9007</v>
      </c>
      <c r="C23" s="72" t="s">
        <v>9384</v>
      </c>
      <c r="D23" s="72" t="s">
        <v>8990</v>
      </c>
      <c r="E23" s="72">
        <v>9</v>
      </c>
      <c r="I23" s="72" t="s">
        <v>9904</v>
      </c>
      <c r="J23" s="72" t="s">
        <v>10282</v>
      </c>
      <c r="K23" s="72" t="s">
        <v>10283</v>
      </c>
      <c r="L23" s="72" t="s">
        <v>9877</v>
      </c>
      <c r="M23" s="72" t="s">
        <v>9384</v>
      </c>
      <c r="N23" s="72" t="s">
        <v>6762</v>
      </c>
      <c r="O23" s="72">
        <v>9</v>
      </c>
      <c r="P23" s="72">
        <v>0</v>
      </c>
    </row>
    <row r="24" spans="1:16">
      <c r="A24" s="72">
        <v>22</v>
      </c>
      <c r="B24" s="72" t="s">
        <v>9008</v>
      </c>
      <c r="C24" s="72" t="s">
        <v>9385</v>
      </c>
      <c r="D24" s="72" t="s">
        <v>8990</v>
      </c>
      <c r="E24" s="72">
        <v>9</v>
      </c>
      <c r="I24" s="72" t="s">
        <v>9905</v>
      </c>
      <c r="J24" s="72" t="s">
        <v>10282</v>
      </c>
      <c r="K24" s="72" t="s">
        <v>10283</v>
      </c>
      <c r="L24" s="72" t="s">
        <v>9878</v>
      </c>
      <c r="M24" s="72" t="s">
        <v>9385</v>
      </c>
      <c r="N24" s="72" t="s">
        <v>6762</v>
      </c>
      <c r="O24" s="72">
        <v>9</v>
      </c>
      <c r="P24" s="72">
        <v>0</v>
      </c>
    </row>
    <row r="25" spans="1:16">
      <c r="A25" s="72">
        <v>23</v>
      </c>
      <c r="B25" s="72" t="s">
        <v>9009</v>
      </c>
      <c r="C25" s="72" t="s">
        <v>9386</v>
      </c>
      <c r="D25" s="72" t="s">
        <v>8990</v>
      </c>
      <c r="E25" s="72">
        <v>9</v>
      </c>
      <c r="I25" s="72" t="s">
        <v>9906</v>
      </c>
      <c r="J25" s="72" t="s">
        <v>10282</v>
      </c>
      <c r="K25" s="72" t="s">
        <v>10283</v>
      </c>
      <c r="L25" s="72" t="s">
        <v>9880</v>
      </c>
      <c r="M25" s="72" t="s">
        <v>9386</v>
      </c>
      <c r="N25" s="72" t="s">
        <v>6762</v>
      </c>
      <c r="O25" s="72">
        <v>9</v>
      </c>
      <c r="P25" s="72">
        <v>0</v>
      </c>
    </row>
    <row r="26" spans="1:16">
      <c r="A26" s="72">
        <v>24</v>
      </c>
      <c r="B26" s="72" t="s">
        <v>9010</v>
      </c>
      <c r="C26" s="72" t="s">
        <v>9387</v>
      </c>
      <c r="D26" s="72" t="s">
        <v>8990</v>
      </c>
      <c r="E26" s="72">
        <v>9</v>
      </c>
      <c r="I26" s="72" t="s">
        <v>9907</v>
      </c>
      <c r="J26" s="72" t="s">
        <v>10282</v>
      </c>
      <c r="K26" s="72" t="s">
        <v>10283</v>
      </c>
      <c r="L26" s="72" t="s">
        <v>9882</v>
      </c>
      <c r="M26" s="72" t="s">
        <v>9387</v>
      </c>
      <c r="N26" s="72" t="s">
        <v>6762</v>
      </c>
      <c r="O26" s="72">
        <v>9</v>
      </c>
      <c r="P26" s="72">
        <v>0</v>
      </c>
    </row>
    <row r="27" spans="1:16">
      <c r="A27" s="72">
        <v>25</v>
      </c>
      <c r="B27" s="72" t="s">
        <v>9011</v>
      </c>
      <c r="C27" s="72" t="s">
        <v>9388</v>
      </c>
      <c r="D27" s="72" t="s">
        <v>8990</v>
      </c>
      <c r="E27" s="72">
        <v>9</v>
      </c>
      <c r="I27" s="72" t="s">
        <v>9908</v>
      </c>
      <c r="J27" s="72" t="s">
        <v>10282</v>
      </c>
      <c r="K27" s="72" t="s">
        <v>10283</v>
      </c>
      <c r="L27" s="72" t="s">
        <v>9883</v>
      </c>
      <c r="M27" s="72" t="s">
        <v>9388</v>
      </c>
      <c r="N27" s="72" t="s">
        <v>6762</v>
      </c>
      <c r="O27" s="72">
        <v>9</v>
      </c>
      <c r="P27" s="72">
        <v>0</v>
      </c>
    </row>
    <row r="28" spans="1:16">
      <c r="A28" s="72">
        <v>26</v>
      </c>
      <c r="B28" s="72" t="s">
        <v>9012</v>
      </c>
      <c r="C28" s="72" t="s">
        <v>9389</v>
      </c>
      <c r="D28" s="72" t="s">
        <v>8990</v>
      </c>
      <c r="E28" s="72">
        <v>9</v>
      </c>
      <c r="I28" s="72" t="s">
        <v>9909</v>
      </c>
      <c r="J28" s="72" t="s">
        <v>10282</v>
      </c>
      <c r="K28" s="72" t="s">
        <v>10283</v>
      </c>
      <c r="L28" s="72" t="s">
        <v>9884</v>
      </c>
      <c r="M28" s="72" t="s">
        <v>9389</v>
      </c>
      <c r="N28" s="72" t="s">
        <v>6762</v>
      </c>
      <c r="O28" s="72">
        <v>9</v>
      </c>
      <c r="P28" s="72">
        <v>0</v>
      </c>
    </row>
    <row r="29" spans="1:16">
      <c r="A29" s="72">
        <v>27</v>
      </c>
      <c r="B29" s="72" t="s">
        <v>9013</v>
      </c>
      <c r="C29" s="72" t="s">
        <v>9390</v>
      </c>
      <c r="D29" s="72" t="s">
        <v>8990</v>
      </c>
      <c r="E29" s="72">
        <v>9</v>
      </c>
      <c r="I29" s="72" t="s">
        <v>9910</v>
      </c>
      <c r="J29" s="72" t="s">
        <v>10282</v>
      </c>
      <c r="K29" s="72" t="s">
        <v>10283</v>
      </c>
      <c r="L29" s="72" t="s">
        <v>9885</v>
      </c>
      <c r="M29" s="72" t="s">
        <v>9390</v>
      </c>
      <c r="N29" s="72" t="s">
        <v>6762</v>
      </c>
      <c r="O29" s="72">
        <v>9</v>
      </c>
      <c r="P29" s="72">
        <v>0</v>
      </c>
    </row>
    <row r="30" spans="1:16">
      <c r="A30" s="72">
        <v>28</v>
      </c>
      <c r="B30" s="72" t="s">
        <v>9014</v>
      </c>
      <c r="C30" s="72" t="s">
        <v>9391</v>
      </c>
      <c r="D30" s="72" t="s">
        <v>8990</v>
      </c>
      <c r="E30" s="72">
        <v>9</v>
      </c>
      <c r="I30" s="72" t="s">
        <v>9911</v>
      </c>
      <c r="J30" s="72" t="s">
        <v>10282</v>
      </c>
      <c r="K30" s="72" t="s">
        <v>10283</v>
      </c>
      <c r="L30" s="72" t="s">
        <v>9886</v>
      </c>
      <c r="M30" s="72" t="s">
        <v>9391</v>
      </c>
      <c r="N30" s="72" t="s">
        <v>6762</v>
      </c>
      <c r="O30" s="72">
        <v>9</v>
      </c>
      <c r="P30" s="72">
        <v>0</v>
      </c>
    </row>
    <row r="31" spans="1:16">
      <c r="A31" s="72">
        <v>29</v>
      </c>
      <c r="B31" s="72" t="s">
        <v>9392</v>
      </c>
      <c r="C31" s="72" t="s">
        <v>9393</v>
      </c>
      <c r="D31" s="72" t="s">
        <v>8990</v>
      </c>
      <c r="E31" s="72">
        <v>9</v>
      </c>
      <c r="I31" s="72" t="s">
        <v>10285</v>
      </c>
      <c r="J31" s="72" t="s">
        <v>10282</v>
      </c>
      <c r="K31" s="72" t="s">
        <v>10283</v>
      </c>
      <c r="L31" s="72" t="s">
        <v>10278</v>
      </c>
      <c r="M31" s="72" t="s">
        <v>9393</v>
      </c>
      <c r="N31" s="72" t="s">
        <v>6762</v>
      </c>
      <c r="O31" s="72">
        <v>9</v>
      </c>
      <c r="P31" s="72">
        <v>0</v>
      </c>
    </row>
    <row r="32" spans="1:16">
      <c r="A32" s="72">
        <v>30</v>
      </c>
      <c r="B32" s="72" t="s">
        <v>9394</v>
      </c>
      <c r="C32" s="72" t="s">
        <v>9395</v>
      </c>
      <c r="D32" s="72" t="s">
        <v>8990</v>
      </c>
      <c r="E32" s="72">
        <v>9</v>
      </c>
      <c r="I32" s="72" t="s">
        <v>10286</v>
      </c>
      <c r="J32" s="72" t="s">
        <v>10282</v>
      </c>
      <c r="K32" s="72" t="s">
        <v>10283</v>
      </c>
      <c r="L32" s="72" t="s">
        <v>10279</v>
      </c>
      <c r="M32" s="72" t="s">
        <v>9395</v>
      </c>
      <c r="N32" s="72" t="s">
        <v>6762</v>
      </c>
      <c r="O32" s="72">
        <v>9</v>
      </c>
      <c r="P32" s="72">
        <v>0</v>
      </c>
    </row>
    <row r="33" spans="1:16">
      <c r="A33" s="72">
        <v>31</v>
      </c>
      <c r="B33" s="72" t="s">
        <v>9396</v>
      </c>
      <c r="C33" s="72" t="s">
        <v>9397</v>
      </c>
      <c r="D33" s="72" t="s">
        <v>8990</v>
      </c>
      <c r="E33" s="72">
        <v>9</v>
      </c>
      <c r="I33" s="72" t="s">
        <v>10287</v>
      </c>
      <c r="J33" s="72" t="s">
        <v>10282</v>
      </c>
      <c r="K33" s="72" t="s">
        <v>10283</v>
      </c>
      <c r="L33" s="72" t="s">
        <v>10280</v>
      </c>
      <c r="M33" s="72" t="s">
        <v>9397</v>
      </c>
      <c r="N33" s="72" t="s">
        <v>6762</v>
      </c>
      <c r="O33" s="72">
        <v>9</v>
      </c>
      <c r="P33" s="72">
        <v>0</v>
      </c>
    </row>
    <row r="34" spans="1:16">
      <c r="A34" s="72">
        <v>32</v>
      </c>
      <c r="B34" s="72" t="s">
        <v>9398</v>
      </c>
      <c r="C34" s="72" t="s">
        <v>9399</v>
      </c>
      <c r="D34" s="72" t="s">
        <v>8990</v>
      </c>
      <c r="E34" s="72">
        <v>9</v>
      </c>
      <c r="I34" s="72" t="s">
        <v>10288</v>
      </c>
      <c r="J34" s="72" t="s">
        <v>10282</v>
      </c>
      <c r="K34" s="72" t="s">
        <v>10283</v>
      </c>
      <c r="L34" s="72" t="s">
        <v>10281</v>
      </c>
      <c r="M34" s="72" t="s">
        <v>9399</v>
      </c>
      <c r="N34" s="72" t="s">
        <v>6762</v>
      </c>
      <c r="O34" s="72">
        <v>9</v>
      </c>
      <c r="P34" s="72">
        <v>0</v>
      </c>
    </row>
  </sheetData>
  <mergeCells count="1">
    <mergeCell ref="A1:B1"/>
  </mergeCells>
  <phoneticPr fontId="2" type="noConversion"/>
  <conditionalFormatting sqref="C1">
    <cfRule type="duplicateValues" dxfId="17" priority="1"/>
  </conditionalFormatting>
  <hyperlinks>
    <hyperlink ref="F1" location="AS400清單!A1" display="回首頁" xr:uid="{82570764-FAE2-4F59-AE58-8156950B69C8}"/>
  </hyperlinks>
  <pageMargins left="0.7" right="0.7" top="0.75" bottom="0.75" header="0.3" footer="0.3"/>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130F-D3D5-4E6E-B227-070EC4E0DF90}">
  <sheetPr codeName="工作表340"/>
  <dimension ref="A1:Q27"/>
  <sheetViews>
    <sheetView workbookViewId="0">
      <selection activeCell="Q15" sqref="Q15"/>
    </sheetView>
  </sheetViews>
  <sheetFormatPr defaultRowHeight="16.2"/>
  <cols>
    <col min="1" max="1" width="3.44140625" style="72" bestFit="1" customWidth="1"/>
    <col min="2" max="2" width="17.6640625" style="72" bestFit="1" customWidth="1"/>
    <col min="3" max="3" width="15.33203125" style="72" bestFit="1" customWidth="1"/>
    <col min="4" max="4" width="3.5546875" style="72" bestFit="1"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9401</v>
      </c>
      <c r="F1" s="17" t="s">
        <v>7268</v>
      </c>
      <c r="Q1" s="72"/>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v>1</v>
      </c>
      <c r="G3" s="72" t="s">
        <v>6620</v>
      </c>
      <c r="H3" s="72" t="s">
        <v>10048</v>
      </c>
      <c r="J3" s="72" t="s">
        <v>10302</v>
      </c>
      <c r="K3" s="72" t="s">
        <v>10303</v>
      </c>
      <c r="L3" s="72" t="s">
        <v>9811</v>
      </c>
      <c r="M3" s="72" t="s">
        <v>9064</v>
      </c>
      <c r="N3" s="72" t="s">
        <v>6731</v>
      </c>
      <c r="O3" s="72">
        <v>1</v>
      </c>
      <c r="P3" s="72">
        <v>0</v>
      </c>
    </row>
    <row r="4" spans="1:17">
      <c r="A4" s="75">
        <v>2</v>
      </c>
      <c r="B4" s="72" t="s">
        <v>8973</v>
      </c>
      <c r="C4" s="72" t="s">
        <v>9336</v>
      </c>
      <c r="D4" s="72">
        <v>3</v>
      </c>
      <c r="J4" s="72" t="s">
        <v>10302</v>
      </c>
      <c r="K4" s="72" t="s">
        <v>10303</v>
      </c>
      <c r="L4" s="72" t="s">
        <v>9812</v>
      </c>
      <c r="M4" s="72" t="s">
        <v>9065</v>
      </c>
      <c r="N4" s="72" t="s">
        <v>6742</v>
      </c>
      <c r="O4" s="72">
        <v>3</v>
      </c>
      <c r="P4" s="72">
        <v>0</v>
      </c>
      <c r="Q4" s="72" t="s">
        <v>9813</v>
      </c>
    </row>
    <row r="5" spans="1:17">
      <c r="A5" s="75">
        <v>3</v>
      </c>
      <c r="B5" s="72" t="s">
        <v>8974</v>
      </c>
      <c r="C5" s="72" t="s">
        <v>8910</v>
      </c>
      <c r="D5" s="72">
        <v>10</v>
      </c>
      <c r="I5" s="7"/>
      <c r="J5" s="72" t="s">
        <v>10302</v>
      </c>
      <c r="K5" s="72" t="s">
        <v>10303</v>
      </c>
      <c r="L5" s="72" t="s">
        <v>8521</v>
      </c>
      <c r="M5" s="72" t="s">
        <v>8910</v>
      </c>
      <c r="N5" s="72" t="s">
        <v>6731</v>
      </c>
      <c r="O5" s="72">
        <v>10</v>
      </c>
      <c r="P5" s="72">
        <v>0</v>
      </c>
    </row>
    <row r="6" spans="1:17">
      <c r="A6" s="75">
        <v>4</v>
      </c>
      <c r="B6" s="72" t="s">
        <v>9253</v>
      </c>
      <c r="C6" s="72" t="s">
        <v>9355</v>
      </c>
      <c r="D6" s="72">
        <v>8</v>
      </c>
      <c r="J6" s="72" t="s">
        <v>10302</v>
      </c>
      <c r="K6" s="72" t="s">
        <v>10303</v>
      </c>
      <c r="L6" s="72" t="s">
        <v>10051</v>
      </c>
      <c r="M6" s="72" t="s">
        <v>9355</v>
      </c>
      <c r="N6" s="72" t="s">
        <v>7367</v>
      </c>
      <c r="O6" s="72">
        <v>8</v>
      </c>
      <c r="P6" s="72">
        <v>0</v>
      </c>
    </row>
    <row r="7" spans="1:17">
      <c r="A7" s="75">
        <v>5</v>
      </c>
      <c r="B7" s="72" t="s">
        <v>9320</v>
      </c>
      <c r="C7" s="72" t="s">
        <v>9356</v>
      </c>
      <c r="D7" s="72">
        <v>3</v>
      </c>
      <c r="I7" s="30"/>
      <c r="J7" s="72" t="s">
        <v>10302</v>
      </c>
      <c r="K7" s="72" t="s">
        <v>10303</v>
      </c>
      <c r="L7" s="72" t="s">
        <v>10235</v>
      </c>
      <c r="M7" s="72" t="s">
        <v>9356</v>
      </c>
      <c r="N7" s="72" t="s">
        <v>6742</v>
      </c>
      <c r="O7" s="72">
        <v>3</v>
      </c>
      <c r="P7" s="72">
        <v>0</v>
      </c>
      <c r="Q7" s="72" t="s">
        <v>10290</v>
      </c>
    </row>
    <row r="8" spans="1:17">
      <c r="A8" s="75">
        <v>6</v>
      </c>
      <c r="B8" s="72" t="s">
        <v>8991</v>
      </c>
      <c r="C8" s="72" t="s">
        <v>9161</v>
      </c>
      <c r="D8" s="72">
        <v>3</v>
      </c>
      <c r="J8" s="72" t="s">
        <v>10302</v>
      </c>
      <c r="K8" s="72" t="s">
        <v>10303</v>
      </c>
      <c r="L8" s="72" t="s">
        <v>9814</v>
      </c>
      <c r="M8" s="72" t="s">
        <v>9161</v>
      </c>
      <c r="N8" s="72" t="s">
        <v>6742</v>
      </c>
      <c r="O8" s="72">
        <v>3</v>
      </c>
      <c r="P8" s="72">
        <v>0</v>
      </c>
      <c r="Q8" s="72" t="s">
        <v>9813</v>
      </c>
    </row>
    <row r="9" spans="1:17">
      <c r="A9" s="75">
        <v>7</v>
      </c>
      <c r="B9" s="72" t="s">
        <v>9374</v>
      </c>
      <c r="D9" s="72">
        <v>1</v>
      </c>
      <c r="J9" s="72" t="s">
        <v>10302</v>
      </c>
      <c r="K9" s="72" t="s">
        <v>10303</v>
      </c>
      <c r="L9" s="72" t="s">
        <v>10275</v>
      </c>
      <c r="M9" s="72" t="s">
        <v>10276</v>
      </c>
      <c r="N9" s="72" t="s">
        <v>6731</v>
      </c>
      <c r="O9" s="72">
        <v>1</v>
      </c>
      <c r="P9" s="72">
        <v>0</v>
      </c>
    </row>
    <row r="10" spans="1:17">
      <c r="A10" s="75">
        <v>8</v>
      </c>
      <c r="B10" s="72" t="s">
        <v>9402</v>
      </c>
      <c r="C10" s="72" t="s">
        <v>9403</v>
      </c>
      <c r="D10" s="72">
        <v>50</v>
      </c>
      <c r="G10" s="30"/>
      <c r="J10" s="72" t="s">
        <v>10302</v>
      </c>
      <c r="K10" s="72" t="s">
        <v>10303</v>
      </c>
      <c r="L10" s="72" t="s">
        <v>9913</v>
      </c>
      <c r="M10" s="72" t="s">
        <v>9403</v>
      </c>
      <c r="N10" s="72" t="s">
        <v>6742</v>
      </c>
      <c r="O10" s="72">
        <v>50</v>
      </c>
      <c r="P10" s="72">
        <v>0</v>
      </c>
      <c r="Q10" s="72" t="s">
        <v>10304</v>
      </c>
    </row>
    <row r="11" spans="1:17">
      <c r="A11" s="75">
        <v>9</v>
      </c>
      <c r="B11" s="72" t="s">
        <v>9404</v>
      </c>
      <c r="C11" s="72" t="s">
        <v>9405</v>
      </c>
      <c r="D11" s="72">
        <v>2</v>
      </c>
      <c r="I11" s="7"/>
      <c r="J11" s="72" t="s">
        <v>10302</v>
      </c>
      <c r="K11" s="72" t="s">
        <v>10303</v>
      </c>
      <c r="L11" s="72" t="s">
        <v>10291</v>
      </c>
      <c r="M11" s="72" t="s">
        <v>9405</v>
      </c>
      <c r="N11" s="72" t="s">
        <v>6742</v>
      </c>
      <c r="O11" s="72">
        <v>2</v>
      </c>
      <c r="P11" s="72">
        <v>0</v>
      </c>
      <c r="Q11" s="72" t="s">
        <v>10305</v>
      </c>
    </row>
    <row r="12" spans="1:17">
      <c r="A12" s="75">
        <v>10</v>
      </c>
      <c r="B12" s="72" t="s">
        <v>9406</v>
      </c>
      <c r="C12" s="72" t="s">
        <v>9407</v>
      </c>
      <c r="D12" s="72">
        <v>12</v>
      </c>
      <c r="I12" s="7"/>
      <c r="J12" s="72" t="s">
        <v>10302</v>
      </c>
      <c r="K12" s="72" t="s">
        <v>10303</v>
      </c>
      <c r="L12" s="72" t="s">
        <v>6990</v>
      </c>
      <c r="M12" s="72" t="s">
        <v>9407</v>
      </c>
      <c r="N12" s="72" t="s">
        <v>7368</v>
      </c>
      <c r="O12" s="72">
        <v>12</v>
      </c>
      <c r="P12" s="72">
        <v>0</v>
      </c>
    </row>
    <row r="13" spans="1:17">
      <c r="A13" s="72">
        <v>11</v>
      </c>
      <c r="B13" s="72" t="s">
        <v>9408</v>
      </c>
      <c r="C13" s="72" t="s">
        <v>9409</v>
      </c>
      <c r="D13" s="72">
        <v>12</v>
      </c>
      <c r="J13" s="72" t="s">
        <v>10302</v>
      </c>
      <c r="K13" s="72" t="s">
        <v>10303</v>
      </c>
      <c r="L13" s="72" t="s">
        <v>10292</v>
      </c>
      <c r="M13" s="72" t="s">
        <v>9409</v>
      </c>
      <c r="N13" s="72" t="s">
        <v>7368</v>
      </c>
      <c r="O13" s="72">
        <v>12</v>
      </c>
      <c r="P13" s="72">
        <v>0</v>
      </c>
    </row>
    <row r="14" spans="1:17">
      <c r="A14" s="72">
        <v>12</v>
      </c>
      <c r="B14" s="72" t="s">
        <v>9410</v>
      </c>
      <c r="C14" s="72" t="s">
        <v>9411</v>
      </c>
      <c r="D14" s="72">
        <v>10</v>
      </c>
      <c r="J14" s="72" t="s">
        <v>10302</v>
      </c>
      <c r="K14" s="72" t="s">
        <v>10303</v>
      </c>
      <c r="L14" s="72" t="s">
        <v>8527</v>
      </c>
      <c r="M14" s="72" t="s">
        <v>9411</v>
      </c>
      <c r="N14" s="72" t="s">
        <v>7368</v>
      </c>
      <c r="O14" s="72">
        <v>10</v>
      </c>
      <c r="P14" s="72">
        <v>0</v>
      </c>
    </row>
    <row r="15" spans="1:17">
      <c r="A15" s="72">
        <v>13</v>
      </c>
      <c r="B15" s="72" t="s">
        <v>9412</v>
      </c>
      <c r="C15" s="72" t="s">
        <v>9413</v>
      </c>
      <c r="D15" s="72">
        <v>10</v>
      </c>
      <c r="J15" s="72" t="s">
        <v>10302</v>
      </c>
      <c r="K15" s="72" t="s">
        <v>10303</v>
      </c>
      <c r="L15" s="72" t="s">
        <v>8528</v>
      </c>
      <c r="M15" s="72" t="s">
        <v>9413</v>
      </c>
      <c r="N15" s="72" t="s">
        <v>7368</v>
      </c>
      <c r="O15" s="72">
        <v>10</v>
      </c>
      <c r="P15" s="72">
        <v>0</v>
      </c>
    </row>
    <row r="16" spans="1:17">
      <c r="A16" s="72">
        <v>14</v>
      </c>
      <c r="B16" s="72" t="s">
        <v>9414</v>
      </c>
      <c r="C16" s="72" t="s">
        <v>9415</v>
      </c>
      <c r="D16" s="72">
        <v>10</v>
      </c>
      <c r="J16" s="72" t="s">
        <v>10302</v>
      </c>
      <c r="K16" s="72" t="s">
        <v>10303</v>
      </c>
      <c r="L16" s="72" t="s">
        <v>10293</v>
      </c>
      <c r="M16" s="72" t="s">
        <v>9415</v>
      </c>
      <c r="N16" s="72" t="s">
        <v>7368</v>
      </c>
      <c r="O16" s="72">
        <v>10</v>
      </c>
      <c r="P16" s="72">
        <v>0</v>
      </c>
    </row>
    <row r="17" spans="1:17">
      <c r="A17" s="72">
        <v>15</v>
      </c>
      <c r="B17" s="72" t="s">
        <v>9416</v>
      </c>
      <c r="C17" s="72" t="s">
        <v>9417</v>
      </c>
      <c r="D17" s="72">
        <v>10</v>
      </c>
      <c r="J17" s="72" t="s">
        <v>10302</v>
      </c>
      <c r="K17" s="72" t="s">
        <v>10303</v>
      </c>
      <c r="L17" s="72" t="s">
        <v>10294</v>
      </c>
      <c r="M17" s="72" t="s">
        <v>9417</v>
      </c>
      <c r="N17" s="72" t="s">
        <v>7368</v>
      </c>
      <c r="O17" s="72">
        <v>10</v>
      </c>
      <c r="P17" s="72">
        <v>0</v>
      </c>
    </row>
    <row r="18" spans="1:17">
      <c r="A18" s="72">
        <v>16</v>
      </c>
      <c r="B18" s="72" t="s">
        <v>9418</v>
      </c>
      <c r="C18" s="72" t="s">
        <v>9419</v>
      </c>
      <c r="D18" s="72">
        <v>10</v>
      </c>
      <c r="J18" s="72" t="s">
        <v>10302</v>
      </c>
      <c r="K18" s="72" t="s">
        <v>10303</v>
      </c>
      <c r="L18" s="72" t="s">
        <v>10295</v>
      </c>
      <c r="M18" s="72" t="s">
        <v>9419</v>
      </c>
      <c r="N18" s="72" t="s">
        <v>7368</v>
      </c>
      <c r="O18" s="72">
        <v>10</v>
      </c>
      <c r="P18" s="72">
        <v>0</v>
      </c>
    </row>
    <row r="19" spans="1:17">
      <c r="A19" s="72">
        <v>17</v>
      </c>
      <c r="B19" s="72" t="s">
        <v>9420</v>
      </c>
      <c r="C19" s="72" t="s">
        <v>9421</v>
      </c>
      <c r="D19" s="72">
        <v>10</v>
      </c>
      <c r="J19" s="72" t="s">
        <v>10302</v>
      </c>
      <c r="K19" s="72" t="s">
        <v>10303</v>
      </c>
      <c r="L19" s="72" t="s">
        <v>10296</v>
      </c>
      <c r="M19" s="72" t="s">
        <v>9421</v>
      </c>
      <c r="N19" s="72" t="s">
        <v>7368</v>
      </c>
      <c r="O19" s="72">
        <v>10</v>
      </c>
      <c r="P19" s="72">
        <v>0</v>
      </c>
    </row>
    <row r="20" spans="1:17">
      <c r="A20" s="72">
        <v>18</v>
      </c>
      <c r="B20" s="72" t="s">
        <v>9422</v>
      </c>
      <c r="C20" s="72" t="s">
        <v>9423</v>
      </c>
      <c r="D20" s="72">
        <v>8</v>
      </c>
      <c r="J20" s="72" t="s">
        <v>10302</v>
      </c>
      <c r="K20" s="72" t="s">
        <v>10303</v>
      </c>
      <c r="L20" s="72" t="s">
        <v>10297</v>
      </c>
      <c r="M20" s="72" t="s">
        <v>9423</v>
      </c>
      <c r="N20" s="72" t="s">
        <v>7367</v>
      </c>
      <c r="O20" s="72">
        <v>8</v>
      </c>
      <c r="P20" s="72">
        <v>0</v>
      </c>
    </row>
    <row r="21" spans="1:17">
      <c r="A21" s="72">
        <v>19</v>
      </c>
      <c r="B21" s="72" t="s">
        <v>9424</v>
      </c>
      <c r="C21" s="72" t="s">
        <v>9425</v>
      </c>
      <c r="D21" s="72">
        <v>10</v>
      </c>
      <c r="J21" s="72" t="s">
        <v>10302</v>
      </c>
      <c r="K21" s="72" t="s">
        <v>10303</v>
      </c>
      <c r="L21" s="72" t="s">
        <v>10298</v>
      </c>
      <c r="M21" s="72" t="s">
        <v>9425</v>
      </c>
      <c r="N21" s="72" t="s">
        <v>7368</v>
      </c>
      <c r="O21" s="72">
        <v>10</v>
      </c>
      <c r="P21" s="72">
        <v>0</v>
      </c>
    </row>
    <row r="22" spans="1:17">
      <c r="A22" s="72">
        <v>20</v>
      </c>
      <c r="B22" s="72" t="s">
        <v>9426</v>
      </c>
      <c r="C22" s="72" t="s">
        <v>9427</v>
      </c>
      <c r="D22" s="72">
        <v>2</v>
      </c>
      <c r="J22" s="72" t="s">
        <v>10302</v>
      </c>
      <c r="K22" s="72" t="s">
        <v>10303</v>
      </c>
      <c r="L22" s="72" t="s">
        <v>10299</v>
      </c>
      <c r="M22" s="72" t="s">
        <v>9427</v>
      </c>
      <c r="N22" s="72" t="s">
        <v>7368</v>
      </c>
      <c r="O22" s="72">
        <v>2</v>
      </c>
      <c r="P22" s="72">
        <v>0</v>
      </c>
      <c r="Q22" s="72" t="s">
        <v>10306</v>
      </c>
    </row>
    <row r="23" spans="1:17">
      <c r="A23" s="72">
        <v>21</v>
      </c>
      <c r="B23" s="72" t="s">
        <v>9428</v>
      </c>
      <c r="C23" s="72" t="s">
        <v>9429</v>
      </c>
      <c r="D23" s="72">
        <v>6</v>
      </c>
      <c r="J23" s="72" t="s">
        <v>10302</v>
      </c>
      <c r="K23" s="72" t="s">
        <v>10303</v>
      </c>
      <c r="L23" s="72" t="s">
        <v>10300</v>
      </c>
      <c r="M23" s="72" t="s">
        <v>9429</v>
      </c>
      <c r="N23" s="72" t="s">
        <v>7368</v>
      </c>
      <c r="O23" s="72">
        <v>6</v>
      </c>
      <c r="P23" s="72">
        <v>0</v>
      </c>
    </row>
    <row r="24" spans="1:17">
      <c r="A24" s="72">
        <v>22</v>
      </c>
      <c r="B24" s="72" t="s">
        <v>9430</v>
      </c>
      <c r="C24" s="72" t="s">
        <v>9431</v>
      </c>
      <c r="D24" s="72">
        <v>6</v>
      </c>
      <c r="J24" s="72" t="s">
        <v>10302</v>
      </c>
      <c r="K24" s="72" t="s">
        <v>10303</v>
      </c>
      <c r="L24" s="72" t="s">
        <v>10301</v>
      </c>
      <c r="M24" s="72" t="s">
        <v>9431</v>
      </c>
      <c r="N24" s="72" t="s">
        <v>7368</v>
      </c>
      <c r="O24" s="72">
        <v>6</v>
      </c>
      <c r="P24" s="72">
        <v>0</v>
      </c>
    </row>
    <row r="25" spans="1:17">
      <c r="A25" s="72">
        <v>23</v>
      </c>
      <c r="B25" s="72" t="s">
        <v>8983</v>
      </c>
      <c r="C25" s="72" t="s">
        <v>9093</v>
      </c>
      <c r="D25" s="72">
        <v>8</v>
      </c>
      <c r="J25" s="72" t="s">
        <v>10302</v>
      </c>
      <c r="K25" s="72" t="s">
        <v>10303</v>
      </c>
      <c r="L25" s="72" t="s">
        <v>9815</v>
      </c>
      <c r="M25" s="72" t="s">
        <v>9093</v>
      </c>
      <c r="N25" s="72" t="s">
        <v>7367</v>
      </c>
      <c r="O25" s="72">
        <v>8</v>
      </c>
      <c r="P25" s="72">
        <v>0</v>
      </c>
    </row>
    <row r="26" spans="1:17">
      <c r="A26" s="72">
        <v>24</v>
      </c>
      <c r="B26" s="72" t="s">
        <v>8984</v>
      </c>
      <c r="C26" s="72" t="s">
        <v>8946</v>
      </c>
      <c r="D26" s="72" t="s">
        <v>6731</v>
      </c>
      <c r="E26" s="72">
        <v>10</v>
      </c>
      <c r="F26" s="72" t="s">
        <v>6396</v>
      </c>
    </row>
    <row r="27" spans="1:17">
      <c r="A27" s="72">
        <v>25</v>
      </c>
      <c r="B27" s="72" t="s">
        <v>8985</v>
      </c>
      <c r="C27" s="72" t="s">
        <v>8948</v>
      </c>
      <c r="D27" s="72" t="s">
        <v>8986</v>
      </c>
      <c r="E27" s="72">
        <v>7</v>
      </c>
      <c r="F27" s="72" t="s">
        <v>6396</v>
      </c>
    </row>
  </sheetData>
  <mergeCells count="1">
    <mergeCell ref="A1:B1"/>
  </mergeCells>
  <phoneticPr fontId="2" type="noConversion"/>
  <conditionalFormatting sqref="C1">
    <cfRule type="duplicateValues" dxfId="16" priority="1"/>
  </conditionalFormatting>
  <hyperlinks>
    <hyperlink ref="F1" location="AS400清單!A1" display="回首頁" xr:uid="{148D1CF4-B248-42DD-9D8A-9620777EBF65}"/>
  </hyperlinks>
  <pageMargins left="0.7" right="0.7" top="0.75" bottom="0.75" header="0.3" footer="0.3"/>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25A3-5ED4-4D00-96AF-26DEE2ABCC6A}">
  <sheetPr codeName="工作表341"/>
  <dimension ref="A1:Q15"/>
  <sheetViews>
    <sheetView workbookViewId="0">
      <selection activeCell="H2" sqref="A1:Q15"/>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9436</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10309</v>
      </c>
      <c r="J3" s="72" t="s">
        <v>10307</v>
      </c>
      <c r="K3" s="72" t="s">
        <v>10308</v>
      </c>
      <c r="L3" s="72" t="s">
        <v>9811</v>
      </c>
      <c r="M3" s="72" t="s">
        <v>9064</v>
      </c>
      <c r="N3" s="72" t="s">
        <v>6731</v>
      </c>
      <c r="O3" s="72">
        <v>1</v>
      </c>
      <c r="P3" s="72">
        <v>0</v>
      </c>
    </row>
    <row r="4" spans="1:17">
      <c r="A4" s="75">
        <v>2</v>
      </c>
      <c r="B4" s="72" t="s">
        <v>8973</v>
      </c>
      <c r="C4" s="72" t="s">
        <v>9336</v>
      </c>
      <c r="D4" s="72" t="s">
        <v>8972</v>
      </c>
      <c r="E4" s="72">
        <v>3</v>
      </c>
      <c r="J4" s="72" t="s">
        <v>10307</v>
      </c>
      <c r="K4" s="72" t="s">
        <v>10308</v>
      </c>
      <c r="L4" s="72" t="s">
        <v>9812</v>
      </c>
      <c r="M4" s="72" t="s">
        <v>9065</v>
      </c>
      <c r="N4" s="72" t="s">
        <v>6742</v>
      </c>
      <c r="O4" s="72">
        <v>3</v>
      </c>
      <c r="P4" s="72">
        <v>0</v>
      </c>
      <c r="Q4" s="72" t="s">
        <v>9813</v>
      </c>
    </row>
    <row r="5" spans="1:17">
      <c r="A5" s="75">
        <v>3</v>
      </c>
      <c r="B5" s="72" t="s">
        <v>8974</v>
      </c>
      <c r="C5" s="72" t="s">
        <v>8910</v>
      </c>
      <c r="D5" s="72" t="s">
        <v>6731</v>
      </c>
      <c r="E5" s="72">
        <v>10</v>
      </c>
      <c r="I5" s="7"/>
      <c r="J5" s="72" t="s">
        <v>10307</v>
      </c>
      <c r="K5" s="72" t="s">
        <v>10308</v>
      </c>
      <c r="L5" s="72" t="s">
        <v>8521</v>
      </c>
      <c r="M5" s="72" t="s">
        <v>8910</v>
      </c>
      <c r="N5" s="72" t="s">
        <v>6731</v>
      </c>
      <c r="O5" s="72">
        <v>10</v>
      </c>
      <c r="P5" s="72">
        <v>0</v>
      </c>
    </row>
    <row r="6" spans="1:17">
      <c r="A6" s="75">
        <v>4</v>
      </c>
      <c r="B6" s="72" t="s">
        <v>9253</v>
      </c>
      <c r="C6" s="72" t="s">
        <v>9355</v>
      </c>
      <c r="D6" s="72" t="s">
        <v>6731</v>
      </c>
      <c r="E6" s="72">
        <v>8</v>
      </c>
      <c r="J6" s="72" t="s">
        <v>10307</v>
      </c>
      <c r="K6" s="72" t="s">
        <v>10308</v>
      </c>
      <c r="L6" s="72" t="s">
        <v>10051</v>
      </c>
      <c r="M6" s="72" t="s">
        <v>9355</v>
      </c>
      <c r="N6" s="72" t="s">
        <v>7367</v>
      </c>
      <c r="O6" s="72">
        <v>8</v>
      </c>
      <c r="P6" s="72">
        <v>0</v>
      </c>
    </row>
    <row r="7" spans="1:17">
      <c r="A7" s="75">
        <v>5</v>
      </c>
      <c r="B7" s="72" t="s">
        <v>9320</v>
      </c>
      <c r="C7" s="72" t="s">
        <v>9356</v>
      </c>
      <c r="D7" s="72" t="s">
        <v>6731</v>
      </c>
      <c r="E7" s="72">
        <v>3</v>
      </c>
      <c r="I7" s="30"/>
      <c r="J7" s="72" t="s">
        <v>10307</v>
      </c>
      <c r="K7" s="72" t="s">
        <v>10308</v>
      </c>
      <c r="L7" s="72" t="s">
        <v>10235</v>
      </c>
      <c r="M7" s="72" t="s">
        <v>9356</v>
      </c>
      <c r="N7" s="72" t="s">
        <v>6742</v>
      </c>
      <c r="O7" s="72">
        <v>3</v>
      </c>
      <c r="P7" s="72">
        <v>0</v>
      </c>
      <c r="Q7" s="72" t="s">
        <v>10290</v>
      </c>
    </row>
    <row r="8" spans="1:17">
      <c r="A8" s="75">
        <v>6</v>
      </c>
      <c r="B8" s="72" t="s">
        <v>9094</v>
      </c>
      <c r="C8" s="72" t="s">
        <v>9095</v>
      </c>
      <c r="D8" s="72" t="s">
        <v>6731</v>
      </c>
      <c r="E8" s="72">
        <v>76</v>
      </c>
      <c r="J8" s="72" t="s">
        <v>10307</v>
      </c>
      <c r="K8" s="72" t="s">
        <v>10308</v>
      </c>
      <c r="L8" s="72" t="s">
        <v>10037</v>
      </c>
      <c r="M8" s="72" t="s">
        <v>9095</v>
      </c>
      <c r="N8" s="72" t="s">
        <v>6742</v>
      </c>
      <c r="O8" s="72">
        <v>76</v>
      </c>
      <c r="P8" s="72">
        <v>0</v>
      </c>
      <c r="Q8" s="72" t="s">
        <v>10310</v>
      </c>
    </row>
    <row r="9" spans="1:17">
      <c r="A9" s="75">
        <v>7</v>
      </c>
      <c r="B9" s="72" t="s">
        <v>9096</v>
      </c>
      <c r="C9" s="72" t="s">
        <v>9097</v>
      </c>
      <c r="D9" s="72" t="s">
        <v>6731</v>
      </c>
      <c r="E9" s="72">
        <v>76</v>
      </c>
      <c r="J9" s="72" t="s">
        <v>10307</v>
      </c>
      <c r="K9" s="72" t="s">
        <v>10308</v>
      </c>
      <c r="L9" s="72" t="s">
        <v>10039</v>
      </c>
      <c r="M9" s="72" t="s">
        <v>9097</v>
      </c>
      <c r="N9" s="72" t="s">
        <v>6742</v>
      </c>
      <c r="O9" s="72">
        <v>76</v>
      </c>
      <c r="P9" s="72">
        <v>0</v>
      </c>
      <c r="Q9" s="72" t="s">
        <v>10310</v>
      </c>
    </row>
    <row r="10" spans="1:17">
      <c r="A10" s="75">
        <v>8</v>
      </c>
      <c r="B10" s="72" t="s">
        <v>9098</v>
      </c>
      <c r="C10" s="72" t="s">
        <v>9432</v>
      </c>
      <c r="D10" s="72" t="s">
        <v>6731</v>
      </c>
      <c r="E10" s="72">
        <v>16</v>
      </c>
      <c r="G10" s="30"/>
      <c r="J10" s="72" t="s">
        <v>10307</v>
      </c>
      <c r="K10" s="72" t="s">
        <v>10308</v>
      </c>
      <c r="L10" s="72" t="s">
        <v>10040</v>
      </c>
      <c r="M10" s="72" t="s">
        <v>9432</v>
      </c>
      <c r="N10" s="72" t="s">
        <v>6742</v>
      </c>
      <c r="O10" s="72">
        <v>16</v>
      </c>
      <c r="P10" s="72">
        <v>0</v>
      </c>
    </row>
    <row r="11" spans="1:17">
      <c r="A11" s="75">
        <v>9</v>
      </c>
      <c r="B11" s="72" t="s">
        <v>9099</v>
      </c>
      <c r="C11" s="72" t="s">
        <v>9433</v>
      </c>
      <c r="D11" s="72" t="s">
        <v>6731</v>
      </c>
      <c r="E11" s="72">
        <v>16</v>
      </c>
      <c r="I11" s="7"/>
      <c r="J11" s="72" t="s">
        <v>10307</v>
      </c>
      <c r="K11" s="72" t="s">
        <v>10308</v>
      </c>
      <c r="L11" s="72" t="s">
        <v>10042</v>
      </c>
      <c r="M11" s="72" t="s">
        <v>9433</v>
      </c>
      <c r="N11" s="72" t="s">
        <v>6742</v>
      </c>
      <c r="O11" s="72">
        <v>16</v>
      </c>
      <c r="P11" s="72">
        <v>0</v>
      </c>
    </row>
    <row r="12" spans="1:17">
      <c r="A12" s="75">
        <v>10</v>
      </c>
      <c r="B12" s="72" t="s">
        <v>9100</v>
      </c>
      <c r="C12" s="72" t="s">
        <v>9434</v>
      </c>
      <c r="D12" s="72" t="s">
        <v>6731</v>
      </c>
      <c r="E12" s="72">
        <v>16</v>
      </c>
      <c r="I12" s="7"/>
      <c r="J12" s="72" t="s">
        <v>10307</v>
      </c>
      <c r="K12" s="72" t="s">
        <v>10308</v>
      </c>
      <c r="L12" s="72" t="s">
        <v>10044</v>
      </c>
      <c r="M12" s="72" t="s">
        <v>9434</v>
      </c>
      <c r="N12" s="72" t="s">
        <v>6742</v>
      </c>
      <c r="O12" s="72">
        <v>16</v>
      </c>
      <c r="P12" s="72">
        <v>0</v>
      </c>
    </row>
    <row r="13" spans="1:17">
      <c r="A13" s="72">
        <v>11</v>
      </c>
      <c r="B13" s="72" t="s">
        <v>8983</v>
      </c>
      <c r="C13" s="72" t="s">
        <v>9093</v>
      </c>
      <c r="D13" s="72" t="s">
        <v>6731</v>
      </c>
      <c r="E13" s="72">
        <v>8</v>
      </c>
      <c r="J13" s="72" t="s">
        <v>10307</v>
      </c>
      <c r="K13" s="72" t="s">
        <v>10308</v>
      </c>
      <c r="L13" s="72" t="s">
        <v>9815</v>
      </c>
      <c r="M13" s="72" t="s">
        <v>9093</v>
      </c>
      <c r="N13" s="72" t="s">
        <v>7367</v>
      </c>
      <c r="O13" s="72">
        <v>8</v>
      </c>
      <c r="P13" s="72">
        <v>0</v>
      </c>
    </row>
    <row r="14" spans="1:17">
      <c r="A14" s="72">
        <v>12</v>
      </c>
      <c r="B14" s="72" t="s">
        <v>8984</v>
      </c>
      <c r="C14" s="72" t="s">
        <v>8946</v>
      </c>
      <c r="D14" s="72" t="s">
        <v>6731</v>
      </c>
      <c r="E14" s="72">
        <v>10</v>
      </c>
    </row>
    <row r="15" spans="1:17">
      <c r="A15" s="72">
        <v>13</v>
      </c>
      <c r="B15" s="72" t="s">
        <v>8985</v>
      </c>
      <c r="C15" s="72" t="s">
        <v>8948</v>
      </c>
      <c r="D15" s="72" t="s">
        <v>8986</v>
      </c>
      <c r="E15" s="72">
        <v>7</v>
      </c>
    </row>
  </sheetData>
  <mergeCells count="1">
    <mergeCell ref="A1:B1"/>
  </mergeCells>
  <phoneticPr fontId="2" type="noConversion"/>
  <conditionalFormatting sqref="C1">
    <cfRule type="duplicateValues" dxfId="15" priority="1"/>
  </conditionalFormatting>
  <hyperlinks>
    <hyperlink ref="F1" location="AS400清單!A1" display="回首頁" xr:uid="{42E16CF9-0AF9-462B-84A6-8A9B04FBC6A7}"/>
  </hyperlinks>
  <pageMargins left="0.7" right="0.7" top="0.75" bottom="0.75" header="0.3" footer="0.3"/>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3780-EBC6-475F-BB5F-4D870D13EC7E}">
  <sheetPr codeName="工作表342"/>
  <dimension ref="A1:Q12"/>
  <sheetViews>
    <sheetView workbookViewId="0">
      <selection activeCell="H2" sqref="A1:Q12"/>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9435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10309</v>
      </c>
      <c r="J3" s="72" t="s">
        <v>10311</v>
      </c>
      <c r="K3" s="72" t="s">
        <v>10312</v>
      </c>
      <c r="L3" s="72" t="s">
        <v>9811</v>
      </c>
      <c r="M3" s="72" t="s">
        <v>9064</v>
      </c>
      <c r="N3" s="72" t="s">
        <v>6731</v>
      </c>
      <c r="O3" s="72">
        <v>1</v>
      </c>
      <c r="P3" s="72">
        <v>0</v>
      </c>
    </row>
    <row r="4" spans="1:17">
      <c r="A4" s="75">
        <v>2</v>
      </c>
      <c r="B4" s="72" t="s">
        <v>8973</v>
      </c>
      <c r="C4" s="72" t="s">
        <v>9336</v>
      </c>
      <c r="D4" s="72" t="s">
        <v>8972</v>
      </c>
      <c r="E4" s="72">
        <v>3</v>
      </c>
      <c r="J4" s="72" t="s">
        <v>10311</v>
      </c>
      <c r="K4" s="72" t="s">
        <v>10312</v>
      </c>
      <c r="L4" s="72" t="s">
        <v>9812</v>
      </c>
      <c r="M4" s="72" t="s">
        <v>9065</v>
      </c>
      <c r="N4" s="72" t="s">
        <v>6742</v>
      </c>
      <c r="O4" s="72">
        <v>3</v>
      </c>
      <c r="P4" s="72">
        <v>0</v>
      </c>
      <c r="Q4" s="72" t="s">
        <v>9813</v>
      </c>
    </row>
    <row r="5" spans="1:17">
      <c r="A5" s="75">
        <v>3</v>
      </c>
      <c r="B5" s="72" t="s">
        <v>8974</v>
      </c>
      <c r="C5" s="72" t="s">
        <v>8910</v>
      </c>
      <c r="D5" s="72" t="s">
        <v>6731</v>
      </c>
      <c r="E5" s="72">
        <v>10</v>
      </c>
      <c r="I5" s="7"/>
      <c r="J5" s="72" t="s">
        <v>10311</v>
      </c>
      <c r="K5" s="72" t="s">
        <v>10312</v>
      </c>
      <c r="L5" s="72" t="s">
        <v>8521</v>
      </c>
      <c r="M5" s="72" t="s">
        <v>8910</v>
      </c>
      <c r="N5" s="72" t="s">
        <v>6731</v>
      </c>
      <c r="O5" s="72">
        <v>10</v>
      </c>
      <c r="P5" s="72">
        <v>0</v>
      </c>
      <c r="Q5" s="72" t="s">
        <v>10313</v>
      </c>
    </row>
    <row r="6" spans="1:17">
      <c r="A6" s="75">
        <v>4</v>
      </c>
      <c r="B6" s="72" t="s">
        <v>9253</v>
      </c>
      <c r="C6" s="72" t="s">
        <v>9355</v>
      </c>
      <c r="D6" s="72" t="s">
        <v>6731</v>
      </c>
      <c r="E6" s="72">
        <v>8</v>
      </c>
      <c r="J6" s="72" t="s">
        <v>10311</v>
      </c>
      <c r="K6" s="72" t="s">
        <v>10312</v>
      </c>
      <c r="L6" s="72" t="s">
        <v>10051</v>
      </c>
      <c r="M6" s="72" t="s">
        <v>9355</v>
      </c>
      <c r="N6" s="72" t="s">
        <v>7402</v>
      </c>
      <c r="O6" s="72">
        <v>8</v>
      </c>
      <c r="P6" s="72">
        <v>0</v>
      </c>
    </row>
    <row r="7" spans="1:17">
      <c r="A7" s="75">
        <v>5</v>
      </c>
      <c r="B7" s="72" t="s">
        <v>9320</v>
      </c>
      <c r="C7" s="72" t="s">
        <v>9356</v>
      </c>
      <c r="D7" s="72" t="s">
        <v>6731</v>
      </c>
      <c r="E7" s="72">
        <v>3</v>
      </c>
      <c r="I7" s="30"/>
      <c r="J7" s="72" t="s">
        <v>10311</v>
      </c>
      <c r="K7" s="72" t="s">
        <v>10312</v>
      </c>
      <c r="L7" s="72" t="s">
        <v>10235</v>
      </c>
      <c r="M7" s="72" t="s">
        <v>9356</v>
      </c>
      <c r="N7" s="72" t="s">
        <v>6742</v>
      </c>
      <c r="O7" s="72">
        <v>3</v>
      </c>
      <c r="P7" s="72">
        <v>0</v>
      </c>
      <c r="Q7" s="72" t="s">
        <v>9813</v>
      </c>
    </row>
    <row r="8" spans="1:17">
      <c r="A8" s="75">
        <v>6</v>
      </c>
      <c r="B8" s="72" t="s">
        <v>9060</v>
      </c>
      <c r="C8" s="72" t="s">
        <v>9437</v>
      </c>
      <c r="D8" s="72" t="s">
        <v>8972</v>
      </c>
      <c r="E8" s="72">
        <v>2</v>
      </c>
      <c r="J8" s="72" t="s">
        <v>10311</v>
      </c>
      <c r="K8" s="72" t="s">
        <v>10312</v>
      </c>
      <c r="L8" s="72" t="s">
        <v>10006</v>
      </c>
      <c r="M8" s="72" t="s">
        <v>9437</v>
      </c>
      <c r="N8" s="72" t="s">
        <v>6731</v>
      </c>
      <c r="O8" s="72">
        <v>2</v>
      </c>
      <c r="P8" s="72">
        <v>0</v>
      </c>
      <c r="Q8" s="72" t="s">
        <v>10314</v>
      </c>
    </row>
    <row r="9" spans="1:17">
      <c r="A9" s="75">
        <v>7</v>
      </c>
      <c r="B9" s="72" t="s">
        <v>9061</v>
      </c>
      <c r="C9" s="72" t="s">
        <v>9346</v>
      </c>
      <c r="D9" s="72" t="s">
        <v>6731</v>
      </c>
      <c r="E9" s="72">
        <v>8</v>
      </c>
      <c r="J9" s="72" t="s">
        <v>10311</v>
      </c>
      <c r="K9" s="72" t="s">
        <v>10312</v>
      </c>
      <c r="L9" s="72" t="s">
        <v>8192</v>
      </c>
      <c r="M9" s="72" t="s">
        <v>9346</v>
      </c>
      <c r="N9" s="72" t="s">
        <v>7367</v>
      </c>
      <c r="O9" s="72">
        <v>8</v>
      </c>
      <c r="P9" s="72">
        <v>0</v>
      </c>
    </row>
    <row r="10" spans="1:17">
      <c r="A10" s="75">
        <v>8</v>
      </c>
      <c r="B10" s="72" t="s">
        <v>8983</v>
      </c>
      <c r="C10" s="72" t="s">
        <v>9093</v>
      </c>
      <c r="D10" s="72" t="s">
        <v>6731</v>
      </c>
      <c r="E10" s="72">
        <v>8</v>
      </c>
      <c r="G10" s="30"/>
      <c r="J10" s="72" t="s">
        <v>10311</v>
      </c>
      <c r="K10" s="72" t="s">
        <v>10312</v>
      </c>
      <c r="L10" s="72" t="s">
        <v>9815</v>
      </c>
      <c r="M10" s="72" t="s">
        <v>9093</v>
      </c>
      <c r="N10" s="72" t="s">
        <v>7367</v>
      </c>
      <c r="O10" s="72">
        <v>8</v>
      </c>
      <c r="P10" s="72">
        <v>0</v>
      </c>
    </row>
    <row r="11" spans="1:17">
      <c r="A11" s="75">
        <v>9</v>
      </c>
      <c r="B11" s="72" t="s">
        <v>8984</v>
      </c>
      <c r="C11" s="72" t="s">
        <v>8946</v>
      </c>
      <c r="D11" s="72" t="s">
        <v>6731</v>
      </c>
      <c r="I11" s="7"/>
    </row>
    <row r="12" spans="1:17">
      <c r="A12" s="75">
        <v>10</v>
      </c>
      <c r="B12" s="72" t="s">
        <v>8985</v>
      </c>
      <c r="C12" s="72" t="s">
        <v>8948</v>
      </c>
      <c r="D12" s="72" t="s">
        <v>8986</v>
      </c>
      <c r="I12" s="7"/>
    </row>
  </sheetData>
  <mergeCells count="1">
    <mergeCell ref="A1:B1"/>
  </mergeCells>
  <phoneticPr fontId="2" type="noConversion"/>
  <conditionalFormatting sqref="C1">
    <cfRule type="duplicateValues" dxfId="14" priority="1"/>
  </conditionalFormatting>
  <hyperlinks>
    <hyperlink ref="F1" location="AS400清單!A1" display="回首頁" xr:uid="{8062594A-8D42-4F45-BE74-0B1FC0C88FD1}"/>
  </hyperlinks>
  <pageMargins left="0.7" right="0.7" top="0.75" bottom="0.75" header="0.3" footer="0.3"/>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D2DC-2C42-4D0C-8DD0-3A8C81C27602}">
  <sheetPr codeName="工作表310"/>
  <dimension ref="A1:Q18"/>
  <sheetViews>
    <sheetView workbookViewId="0">
      <selection activeCell="H2" sqref="A1:Q18"/>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9439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10309</v>
      </c>
      <c r="J3" s="72" t="s">
        <v>10315</v>
      </c>
      <c r="K3" s="72" t="s">
        <v>10316</v>
      </c>
      <c r="L3" s="72" t="s">
        <v>9811</v>
      </c>
      <c r="M3" s="72" t="s">
        <v>9064</v>
      </c>
      <c r="N3" s="72" t="s">
        <v>6731</v>
      </c>
      <c r="O3" s="72">
        <v>1</v>
      </c>
      <c r="P3" s="72">
        <v>0</v>
      </c>
    </row>
    <row r="4" spans="1:17">
      <c r="A4" s="75">
        <v>2</v>
      </c>
      <c r="B4" s="72" t="s">
        <v>8973</v>
      </c>
      <c r="C4" s="72" t="s">
        <v>9336</v>
      </c>
      <c r="D4" s="72" t="s">
        <v>8972</v>
      </c>
      <c r="E4" s="72">
        <v>3</v>
      </c>
      <c r="J4" s="72" t="s">
        <v>10315</v>
      </c>
      <c r="K4" s="72" t="s">
        <v>10316</v>
      </c>
      <c r="L4" s="72" t="s">
        <v>9812</v>
      </c>
      <c r="M4" s="72" t="s">
        <v>9065</v>
      </c>
      <c r="N4" s="72" t="s">
        <v>6742</v>
      </c>
      <c r="O4" s="72">
        <v>3</v>
      </c>
      <c r="P4" s="72">
        <v>0</v>
      </c>
      <c r="Q4" s="72" t="s">
        <v>9813</v>
      </c>
    </row>
    <row r="5" spans="1:17">
      <c r="A5" s="75">
        <v>3</v>
      </c>
      <c r="B5" s="72" t="s">
        <v>8974</v>
      </c>
      <c r="C5" s="72" t="s">
        <v>8910</v>
      </c>
      <c r="D5" s="72" t="s">
        <v>6731</v>
      </c>
      <c r="E5" s="72">
        <v>10</v>
      </c>
      <c r="I5" s="7"/>
      <c r="J5" s="72" t="s">
        <v>10315</v>
      </c>
      <c r="K5" s="72" t="s">
        <v>10316</v>
      </c>
      <c r="L5" s="72" t="s">
        <v>8521</v>
      </c>
      <c r="M5" s="72" t="s">
        <v>8910</v>
      </c>
      <c r="N5" s="72" t="s">
        <v>6731</v>
      </c>
      <c r="O5" s="72">
        <v>10</v>
      </c>
      <c r="P5" s="72">
        <v>0</v>
      </c>
    </row>
    <row r="6" spans="1:17">
      <c r="A6" s="75">
        <v>4</v>
      </c>
      <c r="B6" s="72" t="s">
        <v>9253</v>
      </c>
      <c r="C6" s="72" t="s">
        <v>9355</v>
      </c>
      <c r="D6" s="72" t="s">
        <v>6731</v>
      </c>
      <c r="E6" s="72">
        <v>8</v>
      </c>
      <c r="J6" s="72" t="s">
        <v>10315</v>
      </c>
      <c r="K6" s="72" t="s">
        <v>10316</v>
      </c>
      <c r="L6" s="72" t="s">
        <v>10051</v>
      </c>
      <c r="M6" s="72" t="s">
        <v>9355</v>
      </c>
      <c r="N6" s="72" t="s">
        <v>7402</v>
      </c>
      <c r="O6" s="72">
        <v>8</v>
      </c>
      <c r="P6" s="72">
        <v>0</v>
      </c>
    </row>
    <row r="7" spans="1:17">
      <c r="A7" s="75">
        <v>5</v>
      </c>
      <c r="B7" s="72" t="s">
        <v>9320</v>
      </c>
      <c r="C7" s="72" t="s">
        <v>9356</v>
      </c>
      <c r="D7" s="72" t="s">
        <v>6731</v>
      </c>
      <c r="E7" s="72">
        <v>8</v>
      </c>
      <c r="I7" s="30"/>
      <c r="J7" s="72" t="s">
        <v>10315</v>
      </c>
      <c r="K7" s="72" t="s">
        <v>10316</v>
      </c>
      <c r="L7" s="72" t="s">
        <v>10235</v>
      </c>
      <c r="M7" s="72" t="s">
        <v>9356</v>
      </c>
      <c r="N7" s="72" t="s">
        <v>6742</v>
      </c>
      <c r="O7" s="72">
        <v>3</v>
      </c>
      <c r="P7" s="72">
        <v>0</v>
      </c>
      <c r="Q7" s="72" t="s">
        <v>9813</v>
      </c>
    </row>
    <row r="8" spans="1:17">
      <c r="A8" s="75">
        <v>6</v>
      </c>
      <c r="B8" s="72" t="s">
        <v>9073</v>
      </c>
      <c r="C8" s="72" t="s">
        <v>9074</v>
      </c>
      <c r="D8" s="72" t="s">
        <v>8990</v>
      </c>
      <c r="E8" s="72">
        <v>10</v>
      </c>
      <c r="J8" s="72" t="s">
        <v>10315</v>
      </c>
      <c r="K8" s="72" t="s">
        <v>10316</v>
      </c>
      <c r="L8" s="72" t="s">
        <v>10013</v>
      </c>
      <c r="M8" s="72" t="s">
        <v>9074</v>
      </c>
      <c r="N8" s="72" t="s">
        <v>7368</v>
      </c>
      <c r="O8" s="72">
        <v>10</v>
      </c>
      <c r="P8" s="72">
        <v>0</v>
      </c>
    </row>
    <row r="9" spans="1:17">
      <c r="A9" s="75">
        <v>7</v>
      </c>
      <c r="B9" s="72" t="s">
        <v>9075</v>
      </c>
      <c r="C9" s="72" t="s">
        <v>9076</v>
      </c>
      <c r="D9" s="72" t="s">
        <v>8990</v>
      </c>
      <c r="E9" s="72">
        <v>10</v>
      </c>
      <c r="J9" s="72" t="s">
        <v>10315</v>
      </c>
      <c r="K9" s="72" t="s">
        <v>10316</v>
      </c>
      <c r="L9" s="72" t="s">
        <v>10014</v>
      </c>
      <c r="M9" s="72" t="s">
        <v>9076</v>
      </c>
      <c r="N9" s="72" t="s">
        <v>7368</v>
      </c>
      <c r="O9" s="72">
        <v>10</v>
      </c>
      <c r="P9" s="72">
        <v>0</v>
      </c>
    </row>
    <row r="10" spans="1:17">
      <c r="A10" s="75">
        <v>8</v>
      </c>
      <c r="B10" s="72" t="s">
        <v>9081</v>
      </c>
      <c r="C10" s="72" t="s">
        <v>9082</v>
      </c>
      <c r="D10" s="72" t="s">
        <v>6731</v>
      </c>
      <c r="E10" s="72">
        <v>8</v>
      </c>
      <c r="G10" s="30"/>
      <c r="J10" s="72" t="s">
        <v>10315</v>
      </c>
      <c r="K10" s="72" t="s">
        <v>10316</v>
      </c>
      <c r="L10" s="72" t="s">
        <v>10017</v>
      </c>
      <c r="M10" s="72" t="s">
        <v>9082</v>
      </c>
      <c r="N10" s="72" t="s">
        <v>7367</v>
      </c>
      <c r="O10" s="72">
        <v>8</v>
      </c>
      <c r="P10" s="72">
        <v>0</v>
      </c>
    </row>
    <row r="11" spans="1:17">
      <c r="A11" s="75">
        <v>9</v>
      </c>
      <c r="B11" s="72" t="s">
        <v>9085</v>
      </c>
      <c r="C11" s="72" t="s">
        <v>9086</v>
      </c>
      <c r="D11" s="72" t="s">
        <v>6731</v>
      </c>
      <c r="E11" s="72">
        <v>8</v>
      </c>
      <c r="I11" s="7"/>
      <c r="J11" s="72" t="s">
        <v>10315</v>
      </c>
      <c r="K11" s="72" t="s">
        <v>10316</v>
      </c>
      <c r="L11" s="72" t="s">
        <v>10019</v>
      </c>
      <c r="M11" s="72" t="s">
        <v>9086</v>
      </c>
      <c r="N11" s="72" t="s">
        <v>7367</v>
      </c>
      <c r="O11" s="72">
        <v>8</v>
      </c>
      <c r="P11" s="72">
        <v>0</v>
      </c>
    </row>
    <row r="12" spans="1:17">
      <c r="A12" s="75">
        <v>10</v>
      </c>
      <c r="B12" s="72" t="s">
        <v>9025</v>
      </c>
      <c r="C12" s="72" t="s">
        <v>9066</v>
      </c>
      <c r="D12" s="72" t="s">
        <v>8990</v>
      </c>
      <c r="E12" s="72">
        <v>3</v>
      </c>
      <c r="I12" s="7"/>
      <c r="J12" s="72" t="s">
        <v>10315</v>
      </c>
      <c r="K12" s="72" t="s">
        <v>10316</v>
      </c>
      <c r="L12" s="72" t="s">
        <v>9933</v>
      </c>
      <c r="M12" s="72" t="s">
        <v>9066</v>
      </c>
      <c r="N12" s="72" t="s">
        <v>7368</v>
      </c>
      <c r="O12" s="72">
        <v>3</v>
      </c>
      <c r="P12" s="72">
        <v>0</v>
      </c>
    </row>
    <row r="13" spans="1:17">
      <c r="A13" s="72">
        <v>11</v>
      </c>
      <c r="B13" s="72" t="s">
        <v>3168</v>
      </c>
      <c r="C13" s="72" t="s">
        <v>2836</v>
      </c>
      <c r="D13" s="72" t="s">
        <v>8990</v>
      </c>
      <c r="E13" s="72">
        <v>5</v>
      </c>
      <c r="F13" s="72">
        <v>2</v>
      </c>
      <c r="J13" s="72" t="s">
        <v>10315</v>
      </c>
      <c r="K13" s="72" t="s">
        <v>10316</v>
      </c>
      <c r="L13" s="72" t="s">
        <v>9934</v>
      </c>
      <c r="M13" s="72" t="s">
        <v>2836</v>
      </c>
      <c r="N13" s="72" t="s">
        <v>7368</v>
      </c>
      <c r="O13" s="72">
        <v>5</v>
      </c>
      <c r="P13" s="72">
        <v>2</v>
      </c>
      <c r="Q13" s="72" t="s">
        <v>10011</v>
      </c>
    </row>
    <row r="14" spans="1:17">
      <c r="A14" s="72">
        <v>12</v>
      </c>
      <c r="B14" s="72" t="s">
        <v>9087</v>
      </c>
      <c r="C14" s="72" t="s">
        <v>9088</v>
      </c>
      <c r="D14" s="72" t="s">
        <v>8990</v>
      </c>
      <c r="E14" s="72">
        <v>9</v>
      </c>
      <c r="J14" s="72" t="s">
        <v>10315</v>
      </c>
      <c r="K14" s="72" t="s">
        <v>10316</v>
      </c>
      <c r="L14" s="72" t="s">
        <v>9935</v>
      </c>
      <c r="M14" s="72" t="s">
        <v>9088</v>
      </c>
      <c r="N14" s="72" t="s">
        <v>7368</v>
      </c>
      <c r="O14" s="72">
        <v>9</v>
      </c>
      <c r="P14" s="72">
        <v>0</v>
      </c>
    </row>
    <row r="15" spans="1:17">
      <c r="A15" s="72">
        <v>13</v>
      </c>
      <c r="B15" s="72" t="s">
        <v>9089</v>
      </c>
      <c r="C15" s="72" t="s">
        <v>9090</v>
      </c>
      <c r="D15" s="72" t="s">
        <v>6731</v>
      </c>
      <c r="E15" s="72">
        <v>20</v>
      </c>
      <c r="J15" s="72" t="s">
        <v>10315</v>
      </c>
      <c r="K15" s="72" t="s">
        <v>10316</v>
      </c>
      <c r="L15" s="72" t="s">
        <v>10020</v>
      </c>
      <c r="M15" s="72" t="s">
        <v>9090</v>
      </c>
      <c r="N15" s="72" t="s">
        <v>6742</v>
      </c>
      <c r="O15" s="72">
        <v>20</v>
      </c>
      <c r="P15" s="72">
        <v>0</v>
      </c>
      <c r="Q15" s="72" t="s">
        <v>10317</v>
      </c>
    </row>
    <row r="16" spans="1:17">
      <c r="A16" s="72">
        <v>14</v>
      </c>
      <c r="B16" s="72" t="s">
        <v>8983</v>
      </c>
      <c r="C16" s="72" t="s">
        <v>9093</v>
      </c>
      <c r="D16" s="72" t="s">
        <v>6731</v>
      </c>
      <c r="E16" s="72">
        <v>8</v>
      </c>
      <c r="J16" s="72" t="s">
        <v>10315</v>
      </c>
      <c r="K16" s="72" t="s">
        <v>10316</v>
      </c>
      <c r="L16" s="72" t="s">
        <v>9815</v>
      </c>
      <c r="M16" s="72" t="s">
        <v>9093</v>
      </c>
      <c r="N16" s="72" t="s">
        <v>7367</v>
      </c>
      <c r="O16" s="72">
        <v>8</v>
      </c>
      <c r="P16" s="72">
        <v>0</v>
      </c>
    </row>
    <row r="17" spans="1:5">
      <c r="A17" s="72">
        <v>15</v>
      </c>
      <c r="B17" s="72" t="s">
        <v>8984</v>
      </c>
      <c r="C17" s="72" t="s">
        <v>8946</v>
      </c>
      <c r="D17" s="72" t="s">
        <v>6731</v>
      </c>
      <c r="E17" s="72">
        <v>10</v>
      </c>
    </row>
    <row r="18" spans="1:5">
      <c r="A18" s="72">
        <v>16</v>
      </c>
      <c r="B18" s="72" t="s">
        <v>8985</v>
      </c>
      <c r="C18" s="72" t="s">
        <v>8948</v>
      </c>
      <c r="D18" s="72" t="s">
        <v>8986</v>
      </c>
      <c r="E18" s="72">
        <v>7</v>
      </c>
    </row>
  </sheetData>
  <mergeCells count="1">
    <mergeCell ref="A1:B1"/>
  </mergeCells>
  <phoneticPr fontId="2" type="noConversion"/>
  <conditionalFormatting sqref="C1">
    <cfRule type="duplicateValues" dxfId="13" priority="1"/>
  </conditionalFormatting>
  <hyperlinks>
    <hyperlink ref="F1" location="AS400清單!A1" display="回首頁" xr:uid="{E59C6077-0CB5-4E81-90B0-A8951F8A9B74}"/>
  </hyperlinks>
  <pageMargins left="0.7" right="0.7" top="0.75" bottom="0.75" header="0.3" footer="0.3"/>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1690-D61A-4518-AD8F-24047240F9C4}">
  <sheetPr codeName="工作表343"/>
  <dimension ref="A1:Q15"/>
  <sheetViews>
    <sheetView workbookViewId="0">
      <selection activeCell="L13" sqref="L13"/>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9441</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10309</v>
      </c>
      <c r="J3" s="72" t="s">
        <v>10321</v>
      </c>
      <c r="K3" s="72" t="s">
        <v>10322</v>
      </c>
      <c r="L3" s="72" t="s">
        <v>9811</v>
      </c>
      <c r="M3" s="72" t="s">
        <v>9064</v>
      </c>
      <c r="N3" s="72" t="s">
        <v>6731</v>
      </c>
      <c r="O3" s="72">
        <v>1</v>
      </c>
      <c r="P3" s="72">
        <v>0</v>
      </c>
    </row>
    <row r="4" spans="1:17">
      <c r="A4" s="75">
        <v>2</v>
      </c>
      <c r="B4" s="72" t="s">
        <v>8973</v>
      </c>
      <c r="C4" s="72" t="s">
        <v>9336</v>
      </c>
      <c r="D4" s="72" t="s">
        <v>8972</v>
      </c>
      <c r="E4" s="72">
        <v>3</v>
      </c>
      <c r="J4" s="72" t="s">
        <v>10321</v>
      </c>
      <c r="K4" s="72" t="s">
        <v>10322</v>
      </c>
      <c r="L4" s="72" t="s">
        <v>9812</v>
      </c>
      <c r="M4" s="72" t="s">
        <v>9065</v>
      </c>
      <c r="N4" s="72" t="s">
        <v>6742</v>
      </c>
      <c r="O4" s="72">
        <v>3</v>
      </c>
      <c r="P4" s="72">
        <v>0</v>
      </c>
      <c r="Q4" s="72" t="s">
        <v>9813</v>
      </c>
    </row>
    <row r="5" spans="1:17">
      <c r="A5" s="75">
        <v>3</v>
      </c>
      <c r="B5" s="72" t="s">
        <v>8974</v>
      </c>
      <c r="C5" s="72" t="s">
        <v>8910</v>
      </c>
      <c r="D5" s="72" t="s">
        <v>6731</v>
      </c>
      <c r="E5" s="72">
        <v>10</v>
      </c>
      <c r="I5" s="7"/>
      <c r="J5" s="72" t="s">
        <v>10321</v>
      </c>
      <c r="K5" s="72" t="s">
        <v>10322</v>
      </c>
      <c r="L5" s="72" t="s">
        <v>8521</v>
      </c>
      <c r="M5" s="72" t="s">
        <v>8910</v>
      </c>
      <c r="N5" s="72" t="s">
        <v>6731</v>
      </c>
      <c r="O5" s="72">
        <v>10</v>
      </c>
      <c r="P5" s="72">
        <v>0</v>
      </c>
    </row>
    <row r="6" spans="1:17">
      <c r="A6" s="75">
        <v>4</v>
      </c>
      <c r="B6" s="72" t="s">
        <v>9253</v>
      </c>
      <c r="C6" s="72" t="s">
        <v>9355</v>
      </c>
      <c r="D6" s="72" t="s">
        <v>6731</v>
      </c>
      <c r="E6" s="72">
        <v>3</v>
      </c>
      <c r="J6" s="72" t="s">
        <v>10321</v>
      </c>
      <c r="K6" s="72" t="s">
        <v>10322</v>
      </c>
      <c r="L6" s="72" t="s">
        <v>10051</v>
      </c>
      <c r="M6" s="72" t="s">
        <v>9355</v>
      </c>
      <c r="N6" s="72" t="s">
        <v>7402</v>
      </c>
      <c r="O6" s="72">
        <v>8</v>
      </c>
      <c r="P6" s="72">
        <v>0</v>
      </c>
    </row>
    <row r="7" spans="1:17">
      <c r="A7" s="75">
        <v>5</v>
      </c>
      <c r="B7" s="72" t="s">
        <v>9320</v>
      </c>
      <c r="C7" s="72" t="s">
        <v>9356</v>
      </c>
      <c r="D7" s="72" t="s">
        <v>6731</v>
      </c>
      <c r="E7" s="72">
        <v>3</v>
      </c>
      <c r="I7" s="30"/>
      <c r="J7" s="72" t="s">
        <v>10321</v>
      </c>
      <c r="K7" s="72" t="s">
        <v>10322</v>
      </c>
      <c r="L7" s="72" t="s">
        <v>10235</v>
      </c>
      <c r="M7" s="72" t="s">
        <v>9356</v>
      </c>
      <c r="N7" s="72" t="s">
        <v>6742</v>
      </c>
      <c r="O7" s="72">
        <v>3</v>
      </c>
      <c r="P7" s="72">
        <v>0</v>
      </c>
      <c r="Q7" s="72" t="s">
        <v>10290</v>
      </c>
    </row>
    <row r="8" spans="1:17">
      <c r="A8" s="75">
        <v>6</v>
      </c>
      <c r="B8" s="72" t="s">
        <v>8991</v>
      </c>
      <c r="C8" s="72" t="s">
        <v>9161</v>
      </c>
      <c r="D8" s="72" t="s">
        <v>8972</v>
      </c>
      <c r="E8" s="72">
        <v>3</v>
      </c>
      <c r="J8" s="72" t="s">
        <v>10321</v>
      </c>
      <c r="K8" s="72" t="s">
        <v>10322</v>
      </c>
      <c r="L8" s="72" t="s">
        <v>9814</v>
      </c>
      <c r="M8" s="72" t="s">
        <v>9336</v>
      </c>
      <c r="N8" s="72" t="s">
        <v>6742</v>
      </c>
      <c r="O8" s="72">
        <v>3</v>
      </c>
      <c r="P8" s="72">
        <v>0</v>
      </c>
      <c r="Q8" s="72" t="s">
        <v>9813</v>
      </c>
    </row>
    <row r="9" spans="1:17">
      <c r="A9" s="75">
        <v>7</v>
      </c>
      <c r="B9" s="72" t="s">
        <v>9442</v>
      </c>
      <c r="C9" s="72" t="s">
        <v>9443</v>
      </c>
      <c r="D9" s="72" t="s">
        <v>8990</v>
      </c>
      <c r="E9" s="72">
        <v>9</v>
      </c>
      <c r="J9" s="72" t="s">
        <v>10321</v>
      </c>
      <c r="K9" s="72" t="s">
        <v>10322</v>
      </c>
      <c r="L9" s="72" t="s">
        <v>10318</v>
      </c>
      <c r="M9" s="72" t="s">
        <v>9443</v>
      </c>
      <c r="N9" s="72" t="s">
        <v>7368</v>
      </c>
      <c r="O9" s="72">
        <v>9</v>
      </c>
      <c r="P9" s="72">
        <v>0</v>
      </c>
    </row>
    <row r="10" spans="1:17">
      <c r="A10" s="75">
        <v>8</v>
      </c>
      <c r="B10" s="72" t="s">
        <v>9444</v>
      </c>
      <c r="C10" s="72" t="s">
        <v>9445</v>
      </c>
      <c r="D10" s="72" t="s">
        <v>8990</v>
      </c>
      <c r="E10" s="72">
        <v>9</v>
      </c>
      <c r="G10" s="30"/>
      <c r="J10" s="72" t="s">
        <v>10321</v>
      </c>
      <c r="K10" s="72" t="s">
        <v>10322</v>
      </c>
      <c r="L10" s="72" t="s">
        <v>10319</v>
      </c>
      <c r="M10" s="72" t="s">
        <v>9445</v>
      </c>
      <c r="N10" s="72" t="s">
        <v>7368</v>
      </c>
      <c r="O10" s="72">
        <v>9</v>
      </c>
      <c r="P10" s="72">
        <v>0</v>
      </c>
    </row>
    <row r="11" spans="1:17">
      <c r="A11" s="75">
        <v>9</v>
      </c>
      <c r="B11" s="72" t="s">
        <v>9337</v>
      </c>
      <c r="C11" s="72" t="s">
        <v>9338</v>
      </c>
      <c r="D11" s="72" t="s">
        <v>6731</v>
      </c>
      <c r="E11" s="72">
        <v>6</v>
      </c>
      <c r="I11" s="7"/>
      <c r="J11" s="72" t="s">
        <v>10321</v>
      </c>
      <c r="K11" s="72" t="s">
        <v>10322</v>
      </c>
      <c r="L11" s="72" t="s">
        <v>10247</v>
      </c>
      <c r="M11" s="72" t="s">
        <v>9338</v>
      </c>
      <c r="N11" s="72" t="s">
        <v>7368</v>
      </c>
      <c r="O11" s="72">
        <v>6</v>
      </c>
      <c r="P11" s="72">
        <v>2</v>
      </c>
      <c r="Q11" s="72" t="s">
        <v>10250</v>
      </c>
    </row>
    <row r="12" spans="1:17">
      <c r="A12" s="75">
        <v>10</v>
      </c>
      <c r="B12" s="72" t="s">
        <v>9446</v>
      </c>
      <c r="C12" s="72" t="s">
        <v>9447</v>
      </c>
      <c r="D12" s="72" t="s">
        <v>8990</v>
      </c>
      <c r="E12" s="72">
        <v>9</v>
      </c>
      <c r="I12" s="7"/>
      <c r="J12" s="72" t="s">
        <v>10321</v>
      </c>
      <c r="K12" s="72" t="s">
        <v>10322</v>
      </c>
      <c r="L12" s="72" t="s">
        <v>10320</v>
      </c>
      <c r="M12" s="72" t="s">
        <v>9447</v>
      </c>
      <c r="N12" s="72" t="s">
        <v>7368</v>
      </c>
      <c r="O12" s="72">
        <v>9</v>
      </c>
      <c r="P12" s="72">
        <v>0</v>
      </c>
    </row>
    <row r="13" spans="1:17">
      <c r="A13" s="72">
        <v>11</v>
      </c>
      <c r="B13" s="72" t="s">
        <v>8983</v>
      </c>
      <c r="C13" s="72" t="s">
        <v>9093</v>
      </c>
      <c r="D13" s="72" t="s">
        <v>6731</v>
      </c>
      <c r="E13" s="72">
        <v>8</v>
      </c>
      <c r="J13" s="72" t="s">
        <v>10321</v>
      </c>
      <c r="K13" s="72" t="s">
        <v>10322</v>
      </c>
      <c r="L13" s="72" t="s">
        <v>9815</v>
      </c>
      <c r="M13" s="72" t="s">
        <v>9093</v>
      </c>
      <c r="N13" s="72" t="s">
        <v>7367</v>
      </c>
      <c r="O13" s="72">
        <v>8</v>
      </c>
      <c r="P13" s="72">
        <v>0</v>
      </c>
    </row>
    <row r="14" spans="1:17">
      <c r="A14" s="72">
        <v>12</v>
      </c>
      <c r="B14" s="72" t="s">
        <v>8984</v>
      </c>
      <c r="C14" s="72" t="s">
        <v>8946</v>
      </c>
      <c r="D14" s="72" t="s">
        <v>6731</v>
      </c>
      <c r="E14" s="72">
        <v>10</v>
      </c>
    </row>
    <row r="15" spans="1:17">
      <c r="A15" s="72">
        <v>13</v>
      </c>
      <c r="B15" s="72" t="s">
        <v>8985</v>
      </c>
      <c r="C15" s="72" t="s">
        <v>8948</v>
      </c>
      <c r="D15" s="72" t="s">
        <v>8986</v>
      </c>
      <c r="E15" s="72">
        <v>7</v>
      </c>
    </row>
  </sheetData>
  <mergeCells count="1">
    <mergeCell ref="A1:B1"/>
  </mergeCells>
  <phoneticPr fontId="2" type="noConversion"/>
  <conditionalFormatting sqref="C1">
    <cfRule type="duplicateValues" dxfId="12" priority="1"/>
  </conditionalFormatting>
  <hyperlinks>
    <hyperlink ref="F1" location="AS400清單!A1" display="回首頁" xr:uid="{AEA0FC41-A981-4F11-8AB5-7C3E72A7F92E}"/>
  </hyperlinks>
  <pageMargins left="0.7" right="0.7" top="0.75" bottom="0.75" header="0.3" footer="0.3"/>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1ADD-34B4-4506-AA3E-FF39BFA64DA3}">
  <sheetPr codeName="工作表344"/>
  <dimension ref="A1:Q15"/>
  <sheetViews>
    <sheetView workbookViewId="0">
      <selection activeCell="I7" sqref="I7"/>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15.5546875" style="72" customWidth="1"/>
    <col min="9" max="9" width="25.5546875" style="72" customWidth="1"/>
    <col min="10" max="16384" width="8.88671875" style="72"/>
  </cols>
  <sheetData>
    <row r="1" spans="1:17" s="2" customFormat="1">
      <c r="A1" s="105" t="s">
        <v>6710</v>
      </c>
      <c r="B1" s="105"/>
      <c r="C1" s="72" t="s">
        <v>9448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10048</v>
      </c>
      <c r="J3" s="72" t="s">
        <v>10328</v>
      </c>
      <c r="K3" s="72" t="s">
        <v>10324</v>
      </c>
      <c r="L3" s="72" t="s">
        <v>9811</v>
      </c>
      <c r="M3" s="72" t="s">
        <v>9064</v>
      </c>
      <c r="N3" s="72" t="s">
        <v>6731</v>
      </c>
      <c r="O3" s="72">
        <v>1</v>
      </c>
      <c r="P3" s="72">
        <v>0</v>
      </c>
    </row>
    <row r="4" spans="1:17">
      <c r="A4" s="75">
        <v>2</v>
      </c>
      <c r="B4" s="72" t="s">
        <v>8973</v>
      </c>
      <c r="C4" s="72" t="s">
        <v>9336</v>
      </c>
      <c r="D4" s="72" t="s">
        <v>8972</v>
      </c>
      <c r="E4" s="72">
        <v>3</v>
      </c>
      <c r="J4" s="72" t="s">
        <v>10328</v>
      </c>
      <c r="K4" s="72" t="s">
        <v>10324</v>
      </c>
      <c r="L4" s="72" t="s">
        <v>9812</v>
      </c>
      <c r="M4" s="72" t="s">
        <v>9065</v>
      </c>
      <c r="N4" s="72" t="s">
        <v>6742</v>
      </c>
      <c r="O4" s="72">
        <v>3</v>
      </c>
      <c r="P4" s="72">
        <v>0</v>
      </c>
      <c r="Q4" s="72" t="s">
        <v>9813</v>
      </c>
    </row>
    <row r="5" spans="1:17" ht="145.80000000000001">
      <c r="A5" s="75">
        <v>3</v>
      </c>
      <c r="B5" s="72" t="s">
        <v>8974</v>
      </c>
      <c r="C5" s="72" t="s">
        <v>8910</v>
      </c>
      <c r="D5" s="72" t="s">
        <v>6731</v>
      </c>
      <c r="E5" s="72">
        <v>10</v>
      </c>
      <c r="H5" s="30" t="s">
        <v>10062</v>
      </c>
      <c r="I5" s="8" t="s">
        <v>10251</v>
      </c>
      <c r="J5" s="72" t="s">
        <v>10323</v>
      </c>
      <c r="K5" s="72" t="s">
        <v>10325</v>
      </c>
      <c r="L5" s="72" t="s">
        <v>10063</v>
      </c>
      <c r="M5" s="72" t="s">
        <v>10064</v>
      </c>
      <c r="N5" s="72" t="s">
        <v>6767</v>
      </c>
      <c r="O5" s="72" t="s">
        <v>10065</v>
      </c>
      <c r="P5" s="72" t="s">
        <v>6768</v>
      </c>
    </row>
    <row r="6" spans="1:17">
      <c r="A6" s="75">
        <v>4</v>
      </c>
      <c r="B6" s="72" t="s">
        <v>9253</v>
      </c>
      <c r="C6" s="72" t="s">
        <v>9355</v>
      </c>
      <c r="D6" s="72" t="s">
        <v>6731</v>
      </c>
      <c r="E6" s="72">
        <v>8</v>
      </c>
      <c r="J6" s="72" t="s">
        <v>10328</v>
      </c>
      <c r="K6" s="72" t="s">
        <v>10324</v>
      </c>
      <c r="L6" s="72" t="s">
        <v>10051</v>
      </c>
      <c r="M6" s="72" t="s">
        <v>9355</v>
      </c>
      <c r="N6" s="72" t="s">
        <v>7402</v>
      </c>
      <c r="O6" s="72">
        <v>8</v>
      </c>
      <c r="P6" s="72">
        <v>0</v>
      </c>
    </row>
    <row r="7" spans="1:17">
      <c r="A7" s="75">
        <v>5</v>
      </c>
      <c r="B7" s="72" t="s">
        <v>9320</v>
      </c>
      <c r="C7" s="72" t="s">
        <v>9356</v>
      </c>
      <c r="D7" s="72" t="s">
        <v>6731</v>
      </c>
      <c r="E7" s="72">
        <v>3</v>
      </c>
      <c r="I7" s="30"/>
      <c r="J7" s="72" t="s">
        <v>10328</v>
      </c>
      <c r="K7" s="72" t="s">
        <v>10324</v>
      </c>
      <c r="L7" s="72" t="s">
        <v>10235</v>
      </c>
      <c r="M7" s="72" t="s">
        <v>9356</v>
      </c>
      <c r="N7" s="72" t="s">
        <v>6742</v>
      </c>
      <c r="O7" s="72">
        <v>3</v>
      </c>
      <c r="P7" s="72">
        <v>0</v>
      </c>
      <c r="Q7" s="72" t="s">
        <v>10290</v>
      </c>
    </row>
    <row r="8" spans="1:17">
      <c r="A8" s="75">
        <v>6</v>
      </c>
      <c r="B8" s="72" t="s">
        <v>9117</v>
      </c>
      <c r="C8" s="72" t="s">
        <v>9118</v>
      </c>
      <c r="D8" s="72" t="s">
        <v>6731</v>
      </c>
      <c r="E8" s="72">
        <v>8</v>
      </c>
      <c r="I8" s="72" t="s">
        <v>10612</v>
      </c>
      <c r="J8" s="72" t="s">
        <v>10328</v>
      </c>
      <c r="K8" s="72" t="s">
        <v>10324</v>
      </c>
      <c r="L8" s="72" t="s">
        <v>10068</v>
      </c>
      <c r="M8" s="72" t="s">
        <v>9118</v>
      </c>
      <c r="N8" s="72" t="s">
        <v>7402</v>
      </c>
      <c r="O8" s="72">
        <v>8</v>
      </c>
      <c r="P8" s="72">
        <v>0</v>
      </c>
    </row>
    <row r="9" spans="1:17">
      <c r="A9" s="75">
        <v>7</v>
      </c>
      <c r="B9" s="72" t="s">
        <v>9026</v>
      </c>
      <c r="C9" s="72" t="s">
        <v>9119</v>
      </c>
      <c r="D9" s="72" t="s">
        <v>8990</v>
      </c>
      <c r="E9" s="72">
        <v>9</v>
      </c>
      <c r="I9" s="72" t="s">
        <v>9975</v>
      </c>
      <c r="J9" s="72" t="s">
        <v>10328</v>
      </c>
      <c r="K9" s="72" t="s">
        <v>10324</v>
      </c>
      <c r="L9" s="72" t="s">
        <v>10069</v>
      </c>
      <c r="M9" s="72" t="s">
        <v>9119</v>
      </c>
      <c r="N9" s="72" t="s">
        <v>7368</v>
      </c>
      <c r="O9" s="72">
        <v>9</v>
      </c>
      <c r="P9" s="72">
        <v>0</v>
      </c>
    </row>
    <row r="10" spans="1:17">
      <c r="A10" s="75">
        <v>8</v>
      </c>
      <c r="B10" s="72" t="s">
        <v>9120</v>
      </c>
      <c r="C10" s="72" t="s">
        <v>9121</v>
      </c>
      <c r="D10" s="72" t="s">
        <v>8990</v>
      </c>
      <c r="E10" s="72">
        <v>9</v>
      </c>
      <c r="G10" s="30"/>
      <c r="I10" s="72" t="s">
        <v>10614</v>
      </c>
      <c r="J10" s="72" t="s">
        <v>10328</v>
      </c>
      <c r="K10" s="72" t="s">
        <v>10324</v>
      </c>
      <c r="L10" s="72" t="s">
        <v>10070</v>
      </c>
      <c r="M10" s="72" t="s">
        <v>9121</v>
      </c>
      <c r="N10" s="72" t="s">
        <v>7368</v>
      </c>
      <c r="O10" s="72">
        <v>9</v>
      </c>
      <c r="P10" s="72">
        <v>0</v>
      </c>
    </row>
    <row r="11" spans="1:17">
      <c r="A11" s="75">
        <v>9</v>
      </c>
      <c r="B11" s="72" t="s">
        <v>9122</v>
      </c>
      <c r="C11" s="72" t="s">
        <v>9449</v>
      </c>
      <c r="D11" s="72" t="s">
        <v>8990</v>
      </c>
      <c r="E11" s="72">
        <v>9</v>
      </c>
      <c r="I11" s="7" t="s">
        <v>10615</v>
      </c>
      <c r="J11" s="72" t="s">
        <v>10328</v>
      </c>
      <c r="K11" s="72" t="s">
        <v>10324</v>
      </c>
      <c r="L11" s="72" t="s">
        <v>10071</v>
      </c>
      <c r="M11" s="72" t="s">
        <v>9449</v>
      </c>
      <c r="N11" s="72" t="s">
        <v>7368</v>
      </c>
      <c r="O11" s="72">
        <v>9</v>
      </c>
      <c r="P11" s="72">
        <v>0</v>
      </c>
    </row>
    <row r="12" spans="1:17">
      <c r="A12" s="75">
        <v>10</v>
      </c>
      <c r="B12" s="72" t="s">
        <v>9124</v>
      </c>
      <c r="C12" s="72" t="s">
        <v>9125</v>
      </c>
      <c r="D12" s="72" t="s">
        <v>8972</v>
      </c>
      <c r="E12" s="72">
        <v>1</v>
      </c>
      <c r="G12" s="92" t="s">
        <v>6620</v>
      </c>
      <c r="H12" s="72" t="s">
        <v>10327</v>
      </c>
      <c r="I12" s="7"/>
      <c r="J12" s="72" t="s">
        <v>10328</v>
      </c>
      <c r="K12" s="72" t="s">
        <v>10324</v>
      </c>
      <c r="L12" s="72" t="s">
        <v>10326</v>
      </c>
      <c r="M12" s="72" t="s">
        <v>9125</v>
      </c>
      <c r="N12" s="72" t="s">
        <v>6731</v>
      </c>
      <c r="O12" s="72">
        <v>1</v>
      </c>
      <c r="P12" s="72">
        <v>0</v>
      </c>
    </row>
    <row r="13" spans="1:17">
      <c r="A13" s="72">
        <v>11</v>
      </c>
      <c r="B13" s="72" t="s">
        <v>8983</v>
      </c>
      <c r="C13" s="72" t="s">
        <v>9093</v>
      </c>
      <c r="D13" s="72" t="s">
        <v>6731</v>
      </c>
      <c r="E13" s="72">
        <v>8</v>
      </c>
      <c r="I13" s="72" t="s">
        <v>9899</v>
      </c>
      <c r="J13" s="72" t="s">
        <v>10328</v>
      </c>
      <c r="K13" s="72" t="s">
        <v>10324</v>
      </c>
      <c r="L13" s="72" t="s">
        <v>9815</v>
      </c>
      <c r="M13" s="72" t="s">
        <v>9093</v>
      </c>
      <c r="N13" s="72" t="s">
        <v>7367</v>
      </c>
      <c r="O13" s="72">
        <v>8</v>
      </c>
      <c r="P13" s="72">
        <v>0</v>
      </c>
    </row>
    <row r="14" spans="1:17">
      <c r="A14" s="72">
        <v>12</v>
      </c>
      <c r="B14" s="72" t="s">
        <v>8984</v>
      </c>
      <c r="C14" s="72" t="s">
        <v>8946</v>
      </c>
      <c r="D14" s="72" t="s">
        <v>6731</v>
      </c>
      <c r="E14" s="72">
        <v>10</v>
      </c>
    </row>
    <row r="15" spans="1:17">
      <c r="A15" s="72">
        <v>13</v>
      </c>
      <c r="B15" s="72" t="s">
        <v>8985</v>
      </c>
      <c r="C15" s="72" t="s">
        <v>8948</v>
      </c>
      <c r="D15" s="72" t="s">
        <v>8986</v>
      </c>
      <c r="E15" s="72">
        <v>7</v>
      </c>
    </row>
  </sheetData>
  <mergeCells count="1">
    <mergeCell ref="A1:B1"/>
  </mergeCells>
  <phoneticPr fontId="2" type="noConversion"/>
  <conditionalFormatting sqref="C1">
    <cfRule type="duplicateValues" dxfId="11" priority="1"/>
  </conditionalFormatting>
  <hyperlinks>
    <hyperlink ref="F1" location="AS400清單!A1" display="回首頁" xr:uid="{2EE22263-552A-4605-AB58-B91A130A8E86}"/>
  </hyperlinks>
  <pageMargins left="0.7" right="0.7" top="0.75" bottom="0.75" header="0.3" footer="0.3"/>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7808-1F63-449F-BAC1-DBF596888A3E}">
  <sheetPr codeName="工作表345"/>
  <dimension ref="A1:Q12"/>
  <sheetViews>
    <sheetView workbookViewId="0">
      <selection activeCell="H14" sqref="H14"/>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9450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G3" s="92" t="s">
        <v>6620</v>
      </c>
      <c r="H3" s="72" t="s">
        <v>10048</v>
      </c>
      <c r="J3" s="72" t="s">
        <v>10329</v>
      </c>
      <c r="K3" s="72" t="s">
        <v>10330</v>
      </c>
      <c r="L3" s="72" t="s">
        <v>9811</v>
      </c>
      <c r="M3" s="72" t="s">
        <v>9064</v>
      </c>
      <c r="N3" s="72" t="s">
        <v>6731</v>
      </c>
      <c r="O3" s="72">
        <v>1</v>
      </c>
      <c r="P3" s="72">
        <v>0</v>
      </c>
    </row>
    <row r="4" spans="1:17">
      <c r="A4" s="75">
        <v>2</v>
      </c>
      <c r="B4" s="72" t="s">
        <v>8973</v>
      </c>
      <c r="C4" s="72" t="s">
        <v>9336</v>
      </c>
      <c r="D4" s="72" t="s">
        <v>8972</v>
      </c>
      <c r="E4" s="72">
        <v>3</v>
      </c>
      <c r="J4" s="72" t="s">
        <v>10329</v>
      </c>
      <c r="K4" s="72" t="s">
        <v>10330</v>
      </c>
      <c r="L4" s="72" t="s">
        <v>9812</v>
      </c>
      <c r="M4" s="72" t="s">
        <v>9065</v>
      </c>
      <c r="N4" s="72" t="s">
        <v>6742</v>
      </c>
      <c r="O4" s="72">
        <v>3</v>
      </c>
      <c r="P4" s="72">
        <v>0</v>
      </c>
      <c r="Q4" s="72" t="s">
        <v>9813</v>
      </c>
    </row>
    <row r="5" spans="1:17">
      <c r="A5" s="75">
        <v>3</v>
      </c>
      <c r="B5" s="72" t="s">
        <v>8974</v>
      </c>
      <c r="C5" s="72" t="s">
        <v>8910</v>
      </c>
      <c r="D5" s="72" t="s">
        <v>6731</v>
      </c>
      <c r="E5" s="72">
        <v>10</v>
      </c>
      <c r="I5" s="7"/>
      <c r="J5" s="72" t="s">
        <v>10329</v>
      </c>
      <c r="K5" s="72" t="s">
        <v>10330</v>
      </c>
      <c r="L5" s="72" t="s">
        <v>8521</v>
      </c>
      <c r="M5" s="72" t="s">
        <v>8910</v>
      </c>
      <c r="N5" s="72" t="s">
        <v>6731</v>
      </c>
      <c r="O5" s="72">
        <v>10</v>
      </c>
      <c r="P5" s="72">
        <v>0</v>
      </c>
    </row>
    <row r="6" spans="1:17">
      <c r="A6" s="75">
        <v>4</v>
      </c>
      <c r="B6" s="72" t="s">
        <v>9253</v>
      </c>
      <c r="C6" s="72" t="s">
        <v>9355</v>
      </c>
      <c r="D6" s="72" t="s">
        <v>6731</v>
      </c>
      <c r="E6" s="72">
        <v>8</v>
      </c>
      <c r="J6" s="72" t="s">
        <v>10329</v>
      </c>
      <c r="K6" s="72" t="s">
        <v>10330</v>
      </c>
      <c r="L6" s="72" t="s">
        <v>10051</v>
      </c>
      <c r="M6" s="72" t="s">
        <v>9355</v>
      </c>
      <c r="N6" s="72" t="s">
        <v>7402</v>
      </c>
      <c r="O6" s="72">
        <v>8</v>
      </c>
      <c r="P6" s="72">
        <v>0</v>
      </c>
    </row>
    <row r="7" spans="1:17">
      <c r="A7" s="75">
        <v>5</v>
      </c>
      <c r="B7" s="72" t="s">
        <v>9320</v>
      </c>
      <c r="C7" s="72" t="s">
        <v>9356</v>
      </c>
      <c r="D7" s="72" t="s">
        <v>6731</v>
      </c>
      <c r="E7" s="72">
        <v>3</v>
      </c>
      <c r="I7" s="30"/>
      <c r="J7" s="72" t="s">
        <v>10329</v>
      </c>
      <c r="K7" s="72" t="s">
        <v>10330</v>
      </c>
      <c r="L7" s="72" t="s">
        <v>10235</v>
      </c>
      <c r="M7" s="72" t="s">
        <v>9356</v>
      </c>
      <c r="N7" s="72" t="s">
        <v>6742</v>
      </c>
      <c r="O7" s="72">
        <v>3</v>
      </c>
      <c r="P7" s="72">
        <v>0</v>
      </c>
      <c r="Q7" s="72" t="s">
        <v>10290</v>
      </c>
    </row>
    <row r="8" spans="1:17">
      <c r="A8" s="75">
        <v>6</v>
      </c>
      <c r="B8" s="72" t="s">
        <v>9127</v>
      </c>
      <c r="C8" s="72" t="s">
        <v>9128</v>
      </c>
      <c r="D8" s="72" t="s">
        <v>8972</v>
      </c>
      <c r="E8" s="72">
        <v>1</v>
      </c>
      <c r="J8" s="72" t="s">
        <v>10329</v>
      </c>
      <c r="K8" s="72" t="s">
        <v>10330</v>
      </c>
      <c r="L8" s="72" t="s">
        <v>10079</v>
      </c>
      <c r="M8" s="72" t="s">
        <v>9128</v>
      </c>
      <c r="N8" s="72" t="s">
        <v>6731</v>
      </c>
      <c r="O8" s="72">
        <v>1</v>
      </c>
      <c r="P8" s="72">
        <v>0</v>
      </c>
      <c r="Q8" s="72" t="s">
        <v>10331</v>
      </c>
    </row>
    <row r="9" spans="1:17">
      <c r="A9" s="75">
        <v>7</v>
      </c>
      <c r="B9" s="72" t="s">
        <v>9129</v>
      </c>
      <c r="C9" s="72" t="s">
        <v>9130</v>
      </c>
      <c r="D9" s="72" t="s">
        <v>6731</v>
      </c>
      <c r="E9" s="72">
        <v>6</v>
      </c>
      <c r="J9" s="72" t="s">
        <v>10329</v>
      </c>
      <c r="K9" s="72" t="s">
        <v>10330</v>
      </c>
      <c r="L9" s="72" t="s">
        <v>10080</v>
      </c>
      <c r="M9" s="72" t="s">
        <v>9130</v>
      </c>
      <c r="N9" s="72" t="s">
        <v>7368</v>
      </c>
      <c r="O9" s="72">
        <v>6</v>
      </c>
      <c r="P9" s="72">
        <v>0</v>
      </c>
      <c r="Q9" s="72" t="s">
        <v>10106</v>
      </c>
    </row>
    <row r="10" spans="1:17">
      <c r="A10" s="75">
        <v>8</v>
      </c>
      <c r="B10" s="72" t="s">
        <v>8983</v>
      </c>
      <c r="C10" s="72" t="s">
        <v>9093</v>
      </c>
      <c r="D10" s="72" t="s">
        <v>6731</v>
      </c>
      <c r="E10" s="72">
        <v>8</v>
      </c>
      <c r="G10" s="30"/>
      <c r="J10" s="72" t="s">
        <v>10329</v>
      </c>
      <c r="K10" s="72" t="s">
        <v>10330</v>
      </c>
      <c r="L10" s="72" t="s">
        <v>9815</v>
      </c>
      <c r="M10" s="72" t="s">
        <v>9093</v>
      </c>
      <c r="N10" s="72" t="s">
        <v>7367</v>
      </c>
      <c r="O10" s="72">
        <v>8</v>
      </c>
      <c r="P10" s="72">
        <v>0</v>
      </c>
    </row>
    <row r="11" spans="1:17">
      <c r="A11" s="75">
        <v>9</v>
      </c>
      <c r="B11" s="72" t="s">
        <v>8984</v>
      </c>
      <c r="C11" s="72" t="s">
        <v>8946</v>
      </c>
      <c r="D11" s="72" t="s">
        <v>6731</v>
      </c>
      <c r="E11" s="72">
        <v>10</v>
      </c>
      <c r="I11" s="7"/>
    </row>
    <row r="12" spans="1:17">
      <c r="A12" s="75">
        <v>10</v>
      </c>
      <c r="B12" s="72" t="s">
        <v>8985</v>
      </c>
      <c r="C12" s="72" t="s">
        <v>8948</v>
      </c>
      <c r="D12" s="72" t="s">
        <v>8986</v>
      </c>
      <c r="E12" s="72">
        <v>7</v>
      </c>
      <c r="I12" s="7"/>
    </row>
  </sheetData>
  <mergeCells count="1">
    <mergeCell ref="A1:B1"/>
  </mergeCells>
  <phoneticPr fontId="2" type="noConversion"/>
  <conditionalFormatting sqref="C1">
    <cfRule type="duplicateValues" dxfId="10" priority="1"/>
  </conditionalFormatting>
  <hyperlinks>
    <hyperlink ref="F1" location="AS400清單!A1" display="回首頁" xr:uid="{D7FE8DB0-66FA-434F-AB5E-0E452F4961E0}"/>
  </hyperlinks>
  <pageMargins left="0.7" right="0.7" top="0.75" bottom="0.75" header="0.3" footer="0.3"/>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3B64-9976-401C-B932-D7CA5201AC47}">
  <sheetPr codeName="工作表346"/>
  <dimension ref="A1:Q13"/>
  <sheetViews>
    <sheetView workbookViewId="0">
      <selection activeCell="J9" sqref="J9"/>
    </sheetView>
  </sheetViews>
  <sheetFormatPr defaultRowHeight="16.2"/>
  <cols>
    <col min="1" max="1" width="3.44140625" style="72" bestFit="1" customWidth="1"/>
    <col min="2" max="2" width="17.6640625" style="72" bestFit="1" customWidth="1"/>
    <col min="3" max="3" width="15.33203125" style="72" bestFit="1" customWidth="1"/>
    <col min="4" max="4" width="13.109375" style="72" customWidth="1"/>
    <col min="5" max="5" width="10" style="72"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9451</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2" t="s">
        <v>8971</v>
      </c>
      <c r="C3" s="72" t="s">
        <v>9064</v>
      </c>
      <c r="D3" s="72" t="s">
        <v>8972</v>
      </c>
      <c r="E3" s="72">
        <v>1</v>
      </c>
      <c r="H3" s="72" t="s">
        <v>10048</v>
      </c>
      <c r="J3" s="72" t="s">
        <v>10332</v>
      </c>
      <c r="K3" s="72" t="s">
        <v>10333</v>
      </c>
      <c r="L3" s="72" t="s">
        <v>9811</v>
      </c>
      <c r="M3" s="72" t="s">
        <v>9064</v>
      </c>
      <c r="N3" s="72" t="s">
        <v>6731</v>
      </c>
      <c r="O3" s="72">
        <v>1</v>
      </c>
      <c r="P3" s="72">
        <v>0</v>
      </c>
    </row>
    <row r="4" spans="1:17">
      <c r="A4" s="75">
        <v>2</v>
      </c>
      <c r="B4" s="72" t="s">
        <v>8973</v>
      </c>
      <c r="C4" s="72" t="s">
        <v>9336</v>
      </c>
      <c r="D4" s="72" t="s">
        <v>8972</v>
      </c>
      <c r="E4" s="72">
        <v>3</v>
      </c>
      <c r="J4" s="72" t="s">
        <v>10332</v>
      </c>
      <c r="K4" s="72" t="s">
        <v>10333</v>
      </c>
      <c r="L4" s="72" t="s">
        <v>9812</v>
      </c>
      <c r="M4" s="72" t="s">
        <v>9065</v>
      </c>
      <c r="N4" s="72" t="s">
        <v>6742</v>
      </c>
      <c r="O4" s="72">
        <v>3</v>
      </c>
      <c r="P4" s="72">
        <v>0</v>
      </c>
      <c r="Q4" s="72" t="s">
        <v>9813</v>
      </c>
    </row>
    <row r="5" spans="1:17">
      <c r="A5" s="75">
        <v>3</v>
      </c>
      <c r="B5" s="72" t="s">
        <v>8974</v>
      </c>
      <c r="C5" s="72" t="s">
        <v>8910</v>
      </c>
      <c r="D5" s="72" t="s">
        <v>6731</v>
      </c>
      <c r="E5" s="72">
        <v>10</v>
      </c>
      <c r="I5" s="7"/>
      <c r="J5" s="72" t="s">
        <v>10332</v>
      </c>
      <c r="K5" s="72" t="s">
        <v>10333</v>
      </c>
      <c r="L5" s="72" t="s">
        <v>8521</v>
      </c>
      <c r="M5" s="72" t="s">
        <v>8910</v>
      </c>
      <c r="N5" s="72" t="s">
        <v>6731</v>
      </c>
      <c r="O5" s="72">
        <v>10</v>
      </c>
      <c r="P5" s="72">
        <v>0</v>
      </c>
    </row>
    <row r="6" spans="1:17">
      <c r="A6" s="75">
        <v>4</v>
      </c>
      <c r="B6" s="72" t="s">
        <v>9253</v>
      </c>
      <c r="C6" s="72" t="s">
        <v>9355</v>
      </c>
      <c r="D6" s="72" t="s">
        <v>6731</v>
      </c>
      <c r="E6" s="72">
        <v>8</v>
      </c>
      <c r="J6" s="72" t="s">
        <v>10332</v>
      </c>
      <c r="K6" s="72" t="s">
        <v>10333</v>
      </c>
      <c r="L6" s="72" t="s">
        <v>10051</v>
      </c>
      <c r="M6" s="72" t="s">
        <v>9355</v>
      </c>
      <c r="N6" s="72" t="s">
        <v>7402</v>
      </c>
      <c r="O6" s="72">
        <v>8</v>
      </c>
      <c r="P6" s="72">
        <v>0</v>
      </c>
    </row>
    <row r="7" spans="1:17">
      <c r="A7" s="75">
        <v>5</v>
      </c>
      <c r="B7" s="72" t="s">
        <v>9320</v>
      </c>
      <c r="C7" s="72" t="s">
        <v>9356</v>
      </c>
      <c r="D7" s="72" t="s">
        <v>6731</v>
      </c>
      <c r="E7" s="72">
        <v>3</v>
      </c>
      <c r="I7" s="30"/>
      <c r="J7" s="72" t="s">
        <v>10332</v>
      </c>
      <c r="K7" s="72" t="s">
        <v>10333</v>
      </c>
      <c r="L7" s="72" t="s">
        <v>10235</v>
      </c>
      <c r="M7" s="72" t="s">
        <v>9356</v>
      </c>
      <c r="N7" s="72" t="s">
        <v>6742</v>
      </c>
      <c r="O7" s="72">
        <v>3</v>
      </c>
      <c r="P7" s="72">
        <v>0</v>
      </c>
      <c r="Q7" s="72" t="s">
        <v>10271</v>
      </c>
    </row>
    <row r="8" spans="1:17">
      <c r="A8" s="75">
        <v>6</v>
      </c>
      <c r="B8" s="72" t="s">
        <v>8991</v>
      </c>
      <c r="C8" s="72" t="s">
        <v>9161</v>
      </c>
      <c r="D8" s="72" t="s">
        <v>8972</v>
      </c>
      <c r="E8" s="72">
        <v>3</v>
      </c>
      <c r="J8" s="72" t="s">
        <v>10332</v>
      </c>
      <c r="K8" s="72" t="s">
        <v>10333</v>
      </c>
      <c r="L8" s="72" t="s">
        <v>9814</v>
      </c>
      <c r="M8" s="72" t="s">
        <v>9161</v>
      </c>
      <c r="N8" s="72" t="s">
        <v>6742</v>
      </c>
      <c r="O8" s="72">
        <v>3</v>
      </c>
      <c r="P8" s="72">
        <v>0</v>
      </c>
      <c r="Q8" s="72" t="s">
        <v>9813</v>
      </c>
    </row>
    <row r="9" spans="1:17" ht="194.4">
      <c r="A9" s="75">
        <v>7</v>
      </c>
      <c r="B9" s="72" t="s">
        <v>9169</v>
      </c>
      <c r="C9" s="72" t="s">
        <v>9170</v>
      </c>
      <c r="D9" s="72" t="s">
        <v>8972</v>
      </c>
      <c r="E9" s="72">
        <v>1</v>
      </c>
      <c r="G9" s="92" t="s">
        <v>6620</v>
      </c>
      <c r="H9" s="30" t="s">
        <v>10335</v>
      </c>
      <c r="J9" s="72" t="s">
        <v>10332</v>
      </c>
      <c r="K9" s="72" t="s">
        <v>10333</v>
      </c>
      <c r="L9" s="72" t="s">
        <v>10120</v>
      </c>
      <c r="M9" s="72" t="s">
        <v>9170</v>
      </c>
      <c r="N9" s="72" t="s">
        <v>6731</v>
      </c>
      <c r="O9" s="72">
        <v>1</v>
      </c>
      <c r="P9" s="72">
        <v>0</v>
      </c>
      <c r="Q9" s="30" t="s">
        <v>10334</v>
      </c>
    </row>
    <row r="10" spans="1:17">
      <c r="A10" s="75">
        <v>8</v>
      </c>
      <c r="B10" s="72" t="s">
        <v>9171</v>
      </c>
      <c r="C10" s="72" t="s">
        <v>9172</v>
      </c>
      <c r="D10" s="72" t="s">
        <v>6731</v>
      </c>
      <c r="E10" s="72">
        <v>8</v>
      </c>
      <c r="G10" s="30"/>
      <c r="J10" s="72" t="s">
        <v>10332</v>
      </c>
      <c r="K10" s="72" t="s">
        <v>10333</v>
      </c>
      <c r="L10" s="72" t="s">
        <v>10121</v>
      </c>
      <c r="M10" s="72" t="s">
        <v>9172</v>
      </c>
      <c r="N10" s="72" t="s">
        <v>7367</v>
      </c>
      <c r="O10" s="72">
        <v>8</v>
      </c>
      <c r="P10" s="72">
        <v>0</v>
      </c>
    </row>
    <row r="11" spans="1:17">
      <c r="A11" s="75">
        <v>9</v>
      </c>
      <c r="B11" s="72" t="s">
        <v>8983</v>
      </c>
      <c r="C11" s="72" t="s">
        <v>9093</v>
      </c>
      <c r="D11" s="72" t="s">
        <v>6731</v>
      </c>
      <c r="E11" s="72">
        <v>8</v>
      </c>
      <c r="I11" s="7"/>
      <c r="J11" s="72" t="s">
        <v>10332</v>
      </c>
      <c r="K11" s="72" t="s">
        <v>10333</v>
      </c>
      <c r="L11" s="72" t="s">
        <v>9815</v>
      </c>
      <c r="M11" s="72" t="s">
        <v>9093</v>
      </c>
      <c r="N11" s="72" t="s">
        <v>7367</v>
      </c>
      <c r="O11" s="72">
        <v>8</v>
      </c>
      <c r="P11" s="72">
        <v>0</v>
      </c>
    </row>
    <row r="12" spans="1:17">
      <c r="A12" s="75">
        <v>10</v>
      </c>
      <c r="B12" s="72" t="s">
        <v>8984</v>
      </c>
      <c r="C12" s="72" t="s">
        <v>8946</v>
      </c>
      <c r="D12" s="72" t="s">
        <v>6731</v>
      </c>
      <c r="E12" s="72">
        <v>10</v>
      </c>
      <c r="I12" s="7"/>
    </row>
    <row r="13" spans="1:17">
      <c r="A13" s="72">
        <v>11</v>
      </c>
      <c r="B13" s="72" t="s">
        <v>8985</v>
      </c>
      <c r="C13" s="72" t="s">
        <v>8948</v>
      </c>
      <c r="D13" s="72" t="s">
        <v>8986</v>
      </c>
      <c r="E13" s="72">
        <v>7</v>
      </c>
    </row>
  </sheetData>
  <mergeCells count="1">
    <mergeCell ref="A1:B1"/>
  </mergeCells>
  <phoneticPr fontId="2" type="noConversion"/>
  <conditionalFormatting sqref="C1">
    <cfRule type="duplicateValues" dxfId="9" priority="1"/>
  </conditionalFormatting>
  <hyperlinks>
    <hyperlink ref="F1" location="AS400清單!A1" display="回首頁" xr:uid="{60BA5630-5C8C-4503-89E4-F302B53A0DF3}"/>
  </hyperlinks>
  <pageMargins left="0.7" right="0.7" top="0.75" bottom="0.75" header="0.3" footer="0.3"/>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1D42-7C8E-4606-973B-8609ACB286E1}">
  <sheetPr codeName="工作表347"/>
  <dimension ref="A1:Q27"/>
  <sheetViews>
    <sheetView workbookViewId="0">
      <selection activeCell="F1" sqref="F1"/>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9482</v>
      </c>
      <c r="D1" s="2" t="s">
        <v>9483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5" t="s">
        <v>9484</v>
      </c>
      <c r="C3" s="75" t="s">
        <v>9485</v>
      </c>
      <c r="D3" s="76" t="s">
        <v>8797</v>
      </c>
      <c r="E3" s="75">
        <v>10</v>
      </c>
      <c r="F3" s="75"/>
    </row>
    <row r="4" spans="1:17">
      <c r="A4" s="75">
        <v>2</v>
      </c>
      <c r="B4" s="75" t="s">
        <v>9486</v>
      </c>
      <c r="C4" s="75" t="s">
        <v>9487</v>
      </c>
      <c r="D4" s="76" t="s">
        <v>8797</v>
      </c>
      <c r="E4" s="75">
        <v>8</v>
      </c>
      <c r="F4" s="75"/>
      <c r="J4" s="72" t="s">
        <v>9479</v>
      </c>
      <c r="K4" s="72" t="s">
        <v>9480</v>
      </c>
      <c r="L4" s="72" t="s">
        <v>7847</v>
      </c>
      <c r="M4" s="72" t="s">
        <v>4609</v>
      </c>
      <c r="N4" s="72" t="s">
        <v>7402</v>
      </c>
      <c r="O4" s="72">
        <v>8</v>
      </c>
      <c r="P4" s="72">
        <v>0</v>
      </c>
    </row>
    <row r="5" spans="1:17">
      <c r="A5" s="75">
        <v>3</v>
      </c>
      <c r="B5" s="75" t="s">
        <v>9488</v>
      </c>
      <c r="C5" s="88" t="s">
        <v>8796</v>
      </c>
      <c r="D5" s="89" t="s">
        <v>8799</v>
      </c>
      <c r="E5" s="88">
        <v>7</v>
      </c>
      <c r="F5" s="90"/>
      <c r="I5" s="7"/>
      <c r="J5" s="72" t="s">
        <v>9479</v>
      </c>
      <c r="K5" s="72" t="s">
        <v>9480</v>
      </c>
      <c r="L5" s="72" t="s">
        <v>7160</v>
      </c>
      <c r="M5" s="72" t="s">
        <v>2515</v>
      </c>
      <c r="N5" s="72" t="s">
        <v>6762</v>
      </c>
      <c r="O5" s="72">
        <v>7</v>
      </c>
      <c r="P5" s="72">
        <v>0</v>
      </c>
    </row>
    <row r="6" spans="1:17">
      <c r="A6" s="75">
        <v>4</v>
      </c>
      <c r="B6" s="75" t="s">
        <v>9489</v>
      </c>
      <c r="C6" s="88" t="s">
        <v>9490</v>
      </c>
      <c r="D6" s="76" t="s">
        <v>8799</v>
      </c>
      <c r="E6" s="75">
        <v>13</v>
      </c>
      <c r="F6" s="75">
        <v>2</v>
      </c>
      <c r="J6" s="72" t="s">
        <v>9479</v>
      </c>
      <c r="K6" s="72" t="s">
        <v>9480</v>
      </c>
      <c r="L6" s="72" t="s">
        <v>9545</v>
      </c>
      <c r="M6" s="72" t="s">
        <v>9546</v>
      </c>
      <c r="N6" s="72" t="s">
        <v>6762</v>
      </c>
      <c r="O6" s="72">
        <v>16</v>
      </c>
      <c r="P6" s="72">
        <v>2</v>
      </c>
    </row>
    <row r="7" spans="1:17">
      <c r="A7" s="75">
        <v>5</v>
      </c>
      <c r="B7" s="75" t="s">
        <v>9491</v>
      </c>
      <c r="C7" s="88" t="s">
        <v>9492</v>
      </c>
      <c r="D7" s="76" t="s">
        <v>8799</v>
      </c>
      <c r="E7" s="75">
        <v>3</v>
      </c>
      <c r="F7" s="75"/>
      <c r="I7" s="30"/>
      <c r="J7" s="72" t="s">
        <v>9479</v>
      </c>
      <c r="K7" s="72" t="s">
        <v>9480</v>
      </c>
      <c r="L7" s="72" t="s">
        <v>8252</v>
      </c>
      <c r="M7" s="72" t="s">
        <v>9066</v>
      </c>
      <c r="N7" s="72" t="s">
        <v>6762</v>
      </c>
      <c r="O7" s="72">
        <v>3</v>
      </c>
      <c r="P7" s="72">
        <v>0</v>
      </c>
    </row>
    <row r="8" spans="1:17">
      <c r="A8" s="75">
        <v>6</v>
      </c>
      <c r="B8" s="75" t="s">
        <v>9493</v>
      </c>
      <c r="C8" s="88" t="s">
        <v>9494</v>
      </c>
      <c r="D8" s="76" t="s">
        <v>8799</v>
      </c>
      <c r="E8" s="75">
        <v>13</v>
      </c>
      <c r="F8" s="75">
        <v>2</v>
      </c>
      <c r="J8" s="72" t="s">
        <v>9479</v>
      </c>
      <c r="K8" s="72" t="s">
        <v>9480</v>
      </c>
      <c r="L8" s="72" t="s">
        <v>8264</v>
      </c>
      <c r="M8" s="72" t="s">
        <v>9536</v>
      </c>
      <c r="N8" s="72" t="s">
        <v>6762</v>
      </c>
      <c r="O8" s="72">
        <v>16</v>
      </c>
      <c r="P8" s="72">
        <v>2</v>
      </c>
    </row>
    <row r="9" spans="1:17">
      <c r="A9" s="75">
        <v>7</v>
      </c>
      <c r="B9" s="75" t="s">
        <v>9495</v>
      </c>
      <c r="C9" s="88" t="s">
        <v>9496</v>
      </c>
      <c r="D9" s="76" t="s">
        <v>8797</v>
      </c>
      <c r="E9" s="75">
        <v>8</v>
      </c>
      <c r="F9" s="75"/>
      <c r="J9" s="72" t="s">
        <v>9479</v>
      </c>
      <c r="K9" s="72" t="s">
        <v>9480</v>
      </c>
      <c r="L9" s="72" t="s">
        <v>8286</v>
      </c>
      <c r="M9" s="72" t="s">
        <v>2982</v>
      </c>
      <c r="N9" s="72" t="s">
        <v>7402</v>
      </c>
      <c r="O9" s="72">
        <v>8</v>
      </c>
      <c r="P9" s="72">
        <v>0</v>
      </c>
    </row>
    <row r="10" spans="1:17">
      <c r="A10" s="75">
        <v>8</v>
      </c>
      <c r="B10" s="75" t="s">
        <v>9497</v>
      </c>
      <c r="C10" s="88" t="s">
        <v>9498</v>
      </c>
      <c r="D10" s="76" t="s">
        <v>8797</v>
      </c>
      <c r="E10" s="75">
        <v>8</v>
      </c>
      <c r="F10" s="75"/>
      <c r="G10" s="30"/>
      <c r="I10" s="72" t="s">
        <v>9541</v>
      </c>
      <c r="J10" s="72" t="s">
        <v>9479</v>
      </c>
      <c r="K10" s="72" t="s">
        <v>9480</v>
      </c>
      <c r="L10" s="72" t="s">
        <v>9539</v>
      </c>
      <c r="M10" s="72" t="s">
        <v>9540</v>
      </c>
      <c r="N10" s="72" t="s">
        <v>7402</v>
      </c>
      <c r="O10" s="72">
        <v>8</v>
      </c>
      <c r="P10" s="72">
        <v>0</v>
      </c>
    </row>
    <row r="11" spans="1:17">
      <c r="A11" s="75">
        <v>9</v>
      </c>
      <c r="B11" s="75" t="s">
        <v>9499</v>
      </c>
      <c r="C11" s="88" t="s">
        <v>9500</v>
      </c>
      <c r="D11" s="76" t="s">
        <v>8799</v>
      </c>
      <c r="E11" s="75">
        <v>6</v>
      </c>
      <c r="F11" s="75">
        <v>4</v>
      </c>
      <c r="I11" s="7"/>
      <c r="J11" s="72" t="s">
        <v>9479</v>
      </c>
      <c r="K11" s="72" t="s">
        <v>9480</v>
      </c>
      <c r="L11" s="72" t="s">
        <v>9537</v>
      </c>
      <c r="M11" s="72" t="s">
        <v>9538</v>
      </c>
      <c r="N11" s="72" t="s">
        <v>6762</v>
      </c>
      <c r="O11" s="72">
        <v>6</v>
      </c>
      <c r="P11" s="72">
        <v>4</v>
      </c>
    </row>
    <row r="12" spans="1:17">
      <c r="A12" s="75">
        <v>10</v>
      </c>
      <c r="B12" s="75" t="s">
        <v>9501</v>
      </c>
      <c r="C12" s="88" t="s">
        <v>9502</v>
      </c>
      <c r="D12" s="76" t="s">
        <v>9503</v>
      </c>
      <c r="E12" s="75">
        <v>1</v>
      </c>
      <c r="F12" s="75"/>
      <c r="G12" s="91" t="s">
        <v>9544</v>
      </c>
      <c r="H12" s="72" t="s">
        <v>9544</v>
      </c>
      <c r="I12" s="7"/>
      <c r="J12" s="72" t="s">
        <v>9479</v>
      </c>
      <c r="K12" s="72" t="s">
        <v>9480</v>
      </c>
      <c r="L12" s="72" t="s">
        <v>9542</v>
      </c>
      <c r="M12" s="72" t="s">
        <v>9543</v>
      </c>
      <c r="N12" s="72" t="s">
        <v>6731</v>
      </c>
      <c r="O12" s="72">
        <v>1</v>
      </c>
      <c r="P12" s="72">
        <v>0</v>
      </c>
    </row>
    <row r="13" spans="1:17">
      <c r="A13" s="75">
        <v>11</v>
      </c>
      <c r="B13" s="75" t="s">
        <v>9504</v>
      </c>
      <c r="C13" s="75" t="s">
        <v>9505</v>
      </c>
      <c r="D13" s="76" t="s">
        <v>9503</v>
      </c>
      <c r="E13" s="75">
        <v>1</v>
      </c>
      <c r="F13" s="75"/>
      <c r="G13" s="91" t="s">
        <v>6620</v>
      </c>
      <c r="H13" s="72" t="s">
        <v>9534</v>
      </c>
      <c r="I13" s="72" t="s">
        <v>9535</v>
      </c>
      <c r="J13" s="72" t="s">
        <v>9479</v>
      </c>
      <c r="K13" s="72" t="s">
        <v>9480</v>
      </c>
      <c r="L13" s="72" t="s">
        <v>8231</v>
      </c>
      <c r="M13" s="72" t="s">
        <v>9533</v>
      </c>
      <c r="N13" s="72" t="s">
        <v>6731</v>
      </c>
      <c r="O13" s="72">
        <v>1</v>
      </c>
      <c r="P13" s="72">
        <v>0</v>
      </c>
    </row>
    <row r="14" spans="1:17">
      <c r="A14" s="75">
        <v>12</v>
      </c>
      <c r="B14" s="75" t="s">
        <v>9506</v>
      </c>
      <c r="C14" s="88" t="s">
        <v>9507</v>
      </c>
      <c r="D14" s="76" t="s">
        <v>8797</v>
      </c>
      <c r="E14" s="75">
        <v>8</v>
      </c>
      <c r="F14" s="75"/>
      <c r="J14" s="72" t="s">
        <v>9479</v>
      </c>
      <c r="K14" s="72" t="s">
        <v>9480</v>
      </c>
      <c r="L14" s="72" t="s">
        <v>9558</v>
      </c>
      <c r="M14" s="72" t="s">
        <v>9559</v>
      </c>
      <c r="N14" s="72" t="s">
        <v>7402</v>
      </c>
      <c r="O14" s="72">
        <v>8</v>
      </c>
      <c r="P14" s="72">
        <v>0</v>
      </c>
    </row>
    <row r="15" spans="1:17">
      <c r="A15" s="75">
        <v>13</v>
      </c>
      <c r="B15" s="75" t="s">
        <v>9508</v>
      </c>
      <c r="C15" s="75" t="s">
        <v>9509</v>
      </c>
      <c r="D15" s="76" t="s">
        <v>8799</v>
      </c>
      <c r="E15" s="75">
        <v>3</v>
      </c>
      <c r="F15" s="75"/>
      <c r="J15" s="72" t="s">
        <v>9479</v>
      </c>
      <c r="K15" s="72" t="s">
        <v>9480</v>
      </c>
      <c r="L15" s="72" t="s">
        <v>8253</v>
      </c>
      <c r="M15" s="72" t="s">
        <v>9557</v>
      </c>
      <c r="N15" s="72" t="s">
        <v>6762</v>
      </c>
      <c r="O15" s="72">
        <v>3</v>
      </c>
      <c r="P15" s="72">
        <v>0</v>
      </c>
    </row>
    <row r="16" spans="1:17">
      <c r="A16" s="75">
        <v>14</v>
      </c>
      <c r="B16" s="75" t="s">
        <v>9510</v>
      </c>
      <c r="C16" s="75" t="s">
        <v>9511</v>
      </c>
      <c r="D16" s="76" t="s">
        <v>8797</v>
      </c>
      <c r="E16" s="75">
        <v>8</v>
      </c>
      <c r="F16" s="75"/>
      <c r="J16" s="72" t="s">
        <v>9479</v>
      </c>
      <c r="K16" s="72" t="s">
        <v>9480</v>
      </c>
      <c r="L16" s="72" t="s">
        <v>9560</v>
      </c>
      <c r="M16" s="72" t="s">
        <v>2976</v>
      </c>
      <c r="N16" s="72" t="s">
        <v>7402</v>
      </c>
      <c r="O16" s="72">
        <v>8</v>
      </c>
      <c r="P16" s="72">
        <v>0</v>
      </c>
    </row>
    <row r="17" spans="1:16">
      <c r="A17" s="75">
        <v>15</v>
      </c>
      <c r="B17" s="75" t="s">
        <v>9512</v>
      </c>
      <c r="C17" s="88" t="s">
        <v>9513</v>
      </c>
      <c r="D17" s="76" t="s">
        <v>8799</v>
      </c>
      <c r="E17" s="75">
        <v>13</v>
      </c>
      <c r="F17" s="75">
        <v>2</v>
      </c>
      <c r="J17" s="72" t="s">
        <v>9479</v>
      </c>
      <c r="K17" s="72" t="s">
        <v>9480</v>
      </c>
      <c r="L17" s="72" t="s">
        <v>9549</v>
      </c>
      <c r="M17" s="72" t="s">
        <v>9550</v>
      </c>
      <c r="N17" s="72" t="s">
        <v>6762</v>
      </c>
      <c r="O17" s="72">
        <v>16</v>
      </c>
      <c r="P17" s="72">
        <v>2</v>
      </c>
    </row>
    <row r="18" spans="1:16">
      <c r="A18" s="75">
        <v>16</v>
      </c>
      <c r="B18" s="75" t="s">
        <v>9514</v>
      </c>
      <c r="C18" s="75" t="s">
        <v>9515</v>
      </c>
      <c r="D18" s="76" t="s">
        <v>8799</v>
      </c>
      <c r="E18" s="75">
        <v>13</v>
      </c>
      <c r="F18" s="75">
        <v>2</v>
      </c>
      <c r="J18" s="72" t="s">
        <v>9479</v>
      </c>
      <c r="K18" s="72" t="s">
        <v>9480</v>
      </c>
      <c r="L18" s="72" t="s">
        <v>9551</v>
      </c>
      <c r="M18" s="72" t="s">
        <v>9552</v>
      </c>
      <c r="N18" s="72" t="s">
        <v>6762</v>
      </c>
      <c r="O18" s="72">
        <v>16</v>
      </c>
      <c r="P18" s="72">
        <v>2</v>
      </c>
    </row>
    <row r="19" spans="1:16">
      <c r="A19" s="75">
        <v>17</v>
      </c>
      <c r="B19" s="75" t="s">
        <v>9516</v>
      </c>
      <c r="C19" s="88" t="s">
        <v>9517</v>
      </c>
      <c r="D19" s="76" t="s">
        <v>8799</v>
      </c>
      <c r="E19" s="75">
        <v>13</v>
      </c>
      <c r="F19" s="75">
        <v>2</v>
      </c>
      <c r="J19" s="72" t="s">
        <v>9479</v>
      </c>
      <c r="K19" s="72" t="s">
        <v>9480</v>
      </c>
      <c r="L19" s="72" t="s">
        <v>9555</v>
      </c>
      <c r="M19" s="72" t="s">
        <v>9556</v>
      </c>
      <c r="N19" s="72" t="s">
        <v>6762</v>
      </c>
      <c r="O19" s="72">
        <v>16</v>
      </c>
      <c r="P19" s="72">
        <v>2</v>
      </c>
    </row>
    <row r="20" spans="1:16">
      <c r="A20" s="75">
        <v>18</v>
      </c>
      <c r="B20" s="75" t="s">
        <v>9518</v>
      </c>
      <c r="C20" s="88" t="s">
        <v>9519</v>
      </c>
      <c r="D20" s="76" t="s">
        <v>8799</v>
      </c>
      <c r="E20" s="75">
        <v>13</v>
      </c>
      <c r="F20" s="75">
        <v>2</v>
      </c>
      <c r="J20" s="72" t="s">
        <v>9479</v>
      </c>
      <c r="K20" s="72" t="s">
        <v>9480</v>
      </c>
      <c r="L20" s="72" t="s">
        <v>9553</v>
      </c>
      <c r="M20" s="72" t="s">
        <v>9554</v>
      </c>
      <c r="N20" s="72" t="s">
        <v>6762</v>
      </c>
      <c r="O20" s="72">
        <v>16</v>
      </c>
      <c r="P20" s="72">
        <v>2</v>
      </c>
    </row>
    <row r="21" spans="1:16">
      <c r="A21" s="75">
        <v>19</v>
      </c>
      <c r="B21" s="75" t="s">
        <v>9520</v>
      </c>
      <c r="C21" s="88" t="s">
        <v>9521</v>
      </c>
      <c r="D21" s="76" t="s">
        <v>8799</v>
      </c>
      <c r="E21" s="75">
        <v>13</v>
      </c>
      <c r="F21" s="75">
        <v>2</v>
      </c>
      <c r="J21" s="72" t="s">
        <v>9479</v>
      </c>
      <c r="K21" s="72" t="s">
        <v>9480</v>
      </c>
      <c r="L21" s="72" t="s">
        <v>9561</v>
      </c>
      <c r="M21" s="72" t="s">
        <v>9562</v>
      </c>
      <c r="N21" s="72" t="s">
        <v>6762</v>
      </c>
      <c r="O21" s="72">
        <v>14</v>
      </c>
      <c r="P21" s="72">
        <v>0</v>
      </c>
    </row>
    <row r="22" spans="1:16">
      <c r="A22" s="75">
        <v>20</v>
      </c>
      <c r="B22" s="75" t="s">
        <v>9522</v>
      </c>
      <c r="C22" s="88" t="s">
        <v>9523</v>
      </c>
      <c r="D22" s="76" t="s">
        <v>8799</v>
      </c>
      <c r="E22" s="75">
        <v>13</v>
      </c>
      <c r="F22" s="75">
        <v>2</v>
      </c>
      <c r="J22" s="72" t="s">
        <v>9479</v>
      </c>
      <c r="K22" s="72" t="s">
        <v>9480</v>
      </c>
      <c r="L22" s="72" t="s">
        <v>9563</v>
      </c>
      <c r="M22" s="72" t="s">
        <v>9564</v>
      </c>
      <c r="N22" s="72" t="s">
        <v>6762</v>
      </c>
      <c r="O22" s="72">
        <v>14</v>
      </c>
      <c r="P22" s="72">
        <v>0</v>
      </c>
    </row>
    <row r="23" spans="1:16">
      <c r="A23" s="75">
        <v>21</v>
      </c>
      <c r="B23" s="75" t="s">
        <v>9524</v>
      </c>
      <c r="C23" s="88" t="s">
        <v>9525</v>
      </c>
      <c r="D23" s="76" t="s">
        <v>8797</v>
      </c>
      <c r="E23" s="75">
        <v>8</v>
      </c>
      <c r="F23" s="75"/>
      <c r="J23" s="72" t="s">
        <v>9479</v>
      </c>
      <c r="K23" s="72" t="s">
        <v>9480</v>
      </c>
      <c r="L23" s="72" t="s">
        <v>9565</v>
      </c>
      <c r="M23" s="72" t="s">
        <v>9566</v>
      </c>
      <c r="N23" s="72" t="s">
        <v>7402</v>
      </c>
      <c r="O23" s="72">
        <v>8</v>
      </c>
      <c r="P23" s="72">
        <v>0</v>
      </c>
    </row>
    <row r="24" spans="1:16">
      <c r="A24" s="75">
        <v>22</v>
      </c>
      <c r="B24" s="81" t="s">
        <v>9098</v>
      </c>
      <c r="C24" s="88" t="s">
        <v>9526</v>
      </c>
      <c r="D24" s="76" t="s">
        <v>8797</v>
      </c>
      <c r="E24" s="75">
        <v>16</v>
      </c>
      <c r="F24" s="75"/>
    </row>
    <row r="25" spans="1:16">
      <c r="A25" s="75">
        <v>23</v>
      </c>
      <c r="B25" s="75" t="s">
        <v>9527</v>
      </c>
      <c r="C25" s="88" t="s">
        <v>9528</v>
      </c>
      <c r="D25" s="76" t="s">
        <v>8797</v>
      </c>
      <c r="E25" s="75">
        <v>8</v>
      </c>
      <c r="F25" s="75"/>
      <c r="J25" s="72" t="s">
        <v>9479</v>
      </c>
      <c r="K25" s="72" t="s">
        <v>9480</v>
      </c>
      <c r="L25" s="72" t="s">
        <v>9547</v>
      </c>
      <c r="M25" s="72" t="s">
        <v>9548</v>
      </c>
      <c r="N25" s="72" t="s">
        <v>6731</v>
      </c>
      <c r="O25" s="72">
        <v>8</v>
      </c>
      <c r="P25" s="72">
        <v>0</v>
      </c>
    </row>
    <row r="26" spans="1:16">
      <c r="A26" s="75">
        <v>24</v>
      </c>
      <c r="B26" s="75" t="s">
        <v>9529</v>
      </c>
      <c r="C26" s="75" t="s">
        <v>9530</v>
      </c>
      <c r="D26" s="76" t="s">
        <v>8797</v>
      </c>
      <c r="E26" s="75">
        <v>10</v>
      </c>
      <c r="F26" s="75"/>
    </row>
    <row r="27" spans="1:16">
      <c r="A27" s="75">
        <v>25</v>
      </c>
      <c r="B27" s="81" t="s">
        <v>9531</v>
      </c>
      <c r="C27" s="81" t="s">
        <v>9532</v>
      </c>
      <c r="D27" s="76" t="s">
        <v>8803</v>
      </c>
      <c r="E27" s="75"/>
      <c r="F27" s="75"/>
      <c r="L27" s="72" t="s">
        <v>9567</v>
      </c>
      <c r="M27" s="72" t="s">
        <v>9568</v>
      </c>
      <c r="N27" s="72" t="s">
        <v>7402</v>
      </c>
      <c r="O27" s="72">
        <v>8</v>
      </c>
      <c r="P27" s="72">
        <v>0</v>
      </c>
    </row>
  </sheetData>
  <mergeCells count="1">
    <mergeCell ref="A1:B1"/>
  </mergeCells>
  <phoneticPr fontId="2" type="noConversion"/>
  <conditionalFormatting sqref="C1">
    <cfRule type="duplicateValues" dxfId="8" priority="1"/>
  </conditionalFormatting>
  <hyperlinks>
    <hyperlink ref="F1" location="AS400清單!A1" display="回首頁" xr:uid="{DB286C4F-E04E-410F-BC3E-517E214E63FC}"/>
  </hyperlinks>
  <pageMargins left="0.7" right="0.7" top="0.75" bottom="0.75" header="0.3" footer="0.3"/>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B4BE-58FA-4EA5-B338-EDFEB59ACB63}">
  <sheetPr codeName="工作表348"/>
  <dimension ref="A1:Q27"/>
  <sheetViews>
    <sheetView workbookViewId="0">
      <selection activeCell="N26" sqref="N26"/>
    </sheetView>
  </sheetViews>
  <sheetFormatPr defaultRowHeight="16.2"/>
  <cols>
    <col min="1" max="1" width="3.44140625" style="72" bestFit="1" customWidth="1"/>
    <col min="2" max="2" width="17.6640625" style="72" bestFit="1"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ht="16.8" customHeight="1">
      <c r="A1" s="105" t="s">
        <v>6710</v>
      </c>
      <c r="B1" s="105"/>
      <c r="C1" s="72" t="s">
        <v>9569</v>
      </c>
      <c r="D1" s="2" t="s">
        <v>9570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5" t="s">
        <v>8909</v>
      </c>
      <c r="C3" s="75" t="s">
        <v>8910</v>
      </c>
      <c r="D3" s="76" t="s">
        <v>8719</v>
      </c>
      <c r="E3" s="75">
        <v>10</v>
      </c>
      <c r="F3" s="75"/>
    </row>
    <row r="4" spans="1:17">
      <c r="A4" s="75">
        <v>2</v>
      </c>
      <c r="B4" s="75" t="s">
        <v>8911</v>
      </c>
      <c r="C4" s="75" t="s">
        <v>4609</v>
      </c>
      <c r="D4" s="76" t="s">
        <v>8719</v>
      </c>
      <c r="E4" s="75">
        <v>8</v>
      </c>
      <c r="F4" s="75"/>
    </row>
    <row r="5" spans="1:17">
      <c r="A5" s="75">
        <v>3</v>
      </c>
      <c r="B5" s="75" t="s">
        <v>8915</v>
      </c>
      <c r="C5" s="88" t="s">
        <v>8916</v>
      </c>
      <c r="D5" s="89" t="s">
        <v>8719</v>
      </c>
      <c r="E5" s="88">
        <v>8</v>
      </c>
      <c r="F5" s="90"/>
      <c r="H5" s="7" t="s">
        <v>9591</v>
      </c>
      <c r="I5" s="7"/>
      <c r="L5" s="72" t="s">
        <v>8926</v>
      </c>
      <c r="M5" s="72" t="s">
        <v>9585</v>
      </c>
      <c r="N5" s="72" t="s">
        <v>6731</v>
      </c>
      <c r="O5" s="72">
        <v>8</v>
      </c>
      <c r="P5" s="72">
        <v>0</v>
      </c>
    </row>
    <row r="6" spans="1:17">
      <c r="A6" s="75">
        <v>5</v>
      </c>
      <c r="B6" s="75" t="s">
        <v>9572</v>
      </c>
      <c r="C6" s="88" t="s">
        <v>9573</v>
      </c>
      <c r="D6" s="76" t="s">
        <v>2504</v>
      </c>
      <c r="E6" s="75">
        <v>13</v>
      </c>
      <c r="F6" s="75">
        <v>2</v>
      </c>
      <c r="H6" s="7" t="s">
        <v>9592</v>
      </c>
      <c r="L6" s="72" t="s">
        <v>9586</v>
      </c>
      <c r="M6" s="72" t="s">
        <v>9587</v>
      </c>
      <c r="N6" s="72" t="s">
        <v>6762</v>
      </c>
      <c r="O6" s="72">
        <v>16</v>
      </c>
      <c r="P6" s="72">
        <v>2</v>
      </c>
    </row>
    <row r="7" spans="1:17">
      <c r="A7" s="75">
        <v>6</v>
      </c>
      <c r="B7" s="75" t="s">
        <v>9574</v>
      </c>
      <c r="C7" s="88" t="s">
        <v>9575</v>
      </c>
      <c r="D7" s="76" t="s">
        <v>2504</v>
      </c>
      <c r="E7" s="75">
        <v>13</v>
      </c>
      <c r="F7" s="75">
        <v>2</v>
      </c>
      <c r="H7" s="7" t="s">
        <v>9594</v>
      </c>
      <c r="I7" s="30"/>
      <c r="L7" s="72" t="s">
        <v>8264</v>
      </c>
      <c r="M7" s="72" t="s">
        <v>9575</v>
      </c>
      <c r="N7" s="72" t="s">
        <v>6762</v>
      </c>
      <c r="O7" s="72">
        <v>16</v>
      </c>
      <c r="P7" s="72">
        <v>2</v>
      </c>
    </row>
    <row r="8" spans="1:17">
      <c r="A8" s="75">
        <v>7</v>
      </c>
      <c r="B8" s="75" t="s">
        <v>9576</v>
      </c>
      <c r="C8" s="88" t="s">
        <v>9577</v>
      </c>
      <c r="D8" s="76" t="s">
        <v>2511</v>
      </c>
      <c r="E8" s="75">
        <v>1</v>
      </c>
      <c r="F8" s="75"/>
    </row>
    <row r="9" spans="1:17">
      <c r="A9" s="75">
        <v>8</v>
      </c>
      <c r="B9" s="75" t="s">
        <v>9578</v>
      </c>
      <c r="C9" s="88" t="s">
        <v>9579</v>
      </c>
      <c r="D9" s="76" t="s">
        <v>8719</v>
      </c>
      <c r="E9" s="75">
        <v>8</v>
      </c>
      <c r="F9" s="75"/>
      <c r="H9" s="7" t="s">
        <v>9595</v>
      </c>
      <c r="L9" s="72" t="s">
        <v>7899</v>
      </c>
      <c r="M9" s="72" t="s">
        <v>9579</v>
      </c>
      <c r="N9" s="72" t="s">
        <v>7402</v>
      </c>
      <c r="O9" s="72">
        <v>8</v>
      </c>
      <c r="P9" s="72">
        <v>0</v>
      </c>
    </row>
    <row r="10" spans="1:17">
      <c r="A10" s="75">
        <v>9</v>
      </c>
      <c r="B10" s="75" t="s">
        <v>9580</v>
      </c>
      <c r="C10" s="88" t="s">
        <v>9581</v>
      </c>
      <c r="D10" s="76" t="s">
        <v>2504</v>
      </c>
      <c r="E10" s="75">
        <v>13</v>
      </c>
      <c r="F10" s="75">
        <v>2</v>
      </c>
      <c r="G10" s="30"/>
      <c r="L10" s="72" t="s">
        <v>9590</v>
      </c>
      <c r="M10" s="72" t="s">
        <v>9581</v>
      </c>
      <c r="N10" s="72" t="s">
        <v>6762</v>
      </c>
      <c r="O10" s="72">
        <v>16</v>
      </c>
      <c r="P10" s="72">
        <v>2</v>
      </c>
    </row>
    <row r="11" spans="1:17">
      <c r="A11" s="75">
        <v>10</v>
      </c>
      <c r="B11" s="75" t="s">
        <v>9582</v>
      </c>
      <c r="C11" s="88" t="s">
        <v>9583</v>
      </c>
      <c r="D11" s="76" t="s">
        <v>2504</v>
      </c>
      <c r="E11" s="75">
        <v>13</v>
      </c>
      <c r="F11" s="75">
        <v>2</v>
      </c>
      <c r="I11" s="7"/>
    </row>
    <row r="12" spans="1:17">
      <c r="A12" s="75">
        <v>11</v>
      </c>
      <c r="B12" s="75" t="s">
        <v>9584</v>
      </c>
      <c r="C12" s="88" t="s">
        <v>9338</v>
      </c>
      <c r="D12" s="76" t="s">
        <v>2504</v>
      </c>
      <c r="E12" s="75">
        <v>6</v>
      </c>
      <c r="F12" s="75">
        <v>4</v>
      </c>
      <c r="G12" s="91"/>
      <c r="H12" s="7" t="s">
        <v>9593</v>
      </c>
      <c r="I12" s="7"/>
      <c r="L12" s="72" t="s">
        <v>9588</v>
      </c>
      <c r="M12" s="72" t="s">
        <v>9589</v>
      </c>
      <c r="N12" s="72" t="s">
        <v>6762</v>
      </c>
      <c r="O12" s="72">
        <v>5</v>
      </c>
      <c r="P12" s="72">
        <v>2</v>
      </c>
    </row>
    <row r="13" spans="1:17">
      <c r="A13" s="75">
        <v>12</v>
      </c>
      <c r="B13" s="75" t="s">
        <v>8945</v>
      </c>
      <c r="C13" s="75" t="s">
        <v>8946</v>
      </c>
      <c r="D13" s="76" t="s">
        <v>8719</v>
      </c>
      <c r="E13" s="75">
        <v>10</v>
      </c>
      <c r="F13" s="75"/>
      <c r="G13" s="91"/>
    </row>
    <row r="14" spans="1:17">
      <c r="A14" s="75">
        <v>13</v>
      </c>
      <c r="B14" s="75" t="s">
        <v>8947</v>
      </c>
      <c r="C14" s="88" t="s">
        <v>8948</v>
      </c>
      <c r="D14" s="76" t="s">
        <v>1940</v>
      </c>
      <c r="E14" s="75"/>
      <c r="F14" s="75"/>
    </row>
    <row r="15" spans="1:17">
      <c r="A15" s="75"/>
      <c r="B15" s="75"/>
      <c r="C15" s="75"/>
      <c r="D15" s="76"/>
      <c r="E15" s="75"/>
      <c r="F15" s="75"/>
    </row>
    <row r="16" spans="1:17">
      <c r="A16" s="75"/>
      <c r="B16" s="75"/>
      <c r="C16" s="75"/>
      <c r="D16" s="76"/>
      <c r="E16" s="75"/>
      <c r="F16" s="75"/>
    </row>
    <row r="17" spans="1:6">
      <c r="A17" s="75"/>
      <c r="B17" s="75"/>
      <c r="C17" s="88"/>
      <c r="D17" s="76"/>
      <c r="E17" s="75"/>
      <c r="F17" s="75"/>
    </row>
    <row r="18" spans="1:6">
      <c r="A18" s="75"/>
      <c r="B18" s="75"/>
      <c r="C18" s="75"/>
      <c r="D18" s="76"/>
      <c r="E18" s="75"/>
      <c r="F18" s="75"/>
    </row>
    <row r="19" spans="1:6">
      <c r="A19" s="75"/>
      <c r="B19" s="75"/>
      <c r="C19" s="88"/>
      <c r="D19" s="76"/>
      <c r="E19" s="75"/>
      <c r="F19" s="75"/>
    </row>
    <row r="20" spans="1:6">
      <c r="A20" s="75"/>
      <c r="B20" s="75"/>
      <c r="C20" s="88"/>
      <c r="D20" s="76"/>
      <c r="E20" s="75"/>
      <c r="F20" s="75"/>
    </row>
    <row r="21" spans="1:6">
      <c r="A21" s="75"/>
      <c r="B21" s="75"/>
      <c r="C21" s="88"/>
      <c r="D21" s="76"/>
      <c r="E21" s="75"/>
      <c r="F21" s="75"/>
    </row>
    <row r="22" spans="1:6">
      <c r="A22" s="75"/>
      <c r="B22" s="75"/>
      <c r="C22" s="88"/>
      <c r="D22" s="76"/>
      <c r="E22" s="75"/>
      <c r="F22" s="75"/>
    </row>
    <row r="23" spans="1:6">
      <c r="A23" s="75"/>
      <c r="B23" s="75"/>
      <c r="C23" s="88"/>
      <c r="D23" s="76"/>
      <c r="E23" s="75"/>
      <c r="F23" s="75"/>
    </row>
    <row r="24" spans="1:6">
      <c r="A24" s="75"/>
      <c r="B24" s="81"/>
      <c r="C24" s="88"/>
      <c r="D24" s="76"/>
      <c r="E24" s="75"/>
      <c r="F24" s="75"/>
    </row>
    <row r="25" spans="1:6">
      <c r="A25" s="75"/>
      <c r="B25" s="75"/>
      <c r="C25" s="88"/>
      <c r="D25" s="76"/>
      <c r="E25" s="75"/>
      <c r="F25" s="75"/>
    </row>
    <row r="26" spans="1:6">
      <c r="A26" s="75"/>
      <c r="B26" s="75"/>
      <c r="C26" s="75"/>
      <c r="D26" s="76"/>
      <c r="E26" s="75"/>
      <c r="F26" s="75"/>
    </row>
    <row r="27" spans="1:6">
      <c r="A27" s="75"/>
      <c r="B27" s="81"/>
      <c r="C27" s="81"/>
      <c r="D27" s="76"/>
      <c r="E27" s="75"/>
      <c r="F27" s="75"/>
    </row>
  </sheetData>
  <mergeCells count="1">
    <mergeCell ref="A1:B1"/>
  </mergeCells>
  <phoneticPr fontId="2" type="noConversion"/>
  <conditionalFormatting sqref="C1">
    <cfRule type="duplicateValues" dxfId="7" priority="1"/>
  </conditionalFormatting>
  <hyperlinks>
    <hyperlink ref="F1" location="AS400清單!A1" display="回首頁" xr:uid="{F95D7558-90B1-4717-A247-A23751358BC3}"/>
  </hyperlinks>
  <pageMargins left="0.7" right="0.7" top="0.75" bottom="0.75" header="0.3" footer="0.3"/>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CA60-867D-47C0-BE7A-A40EB044AC93}">
  <sheetPr codeName="工作表349"/>
  <dimension ref="A1:Q27"/>
  <sheetViews>
    <sheetView topLeftCell="A10" workbookViewId="0">
      <selection activeCell="H21" sqref="H21"/>
    </sheetView>
  </sheetViews>
  <sheetFormatPr defaultRowHeight="16.2"/>
  <cols>
    <col min="1" max="1" width="3.44140625" style="72" bestFit="1" customWidth="1"/>
    <col min="2" max="2" width="23.77734375" style="72"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ht="16.8" customHeight="1">
      <c r="A1" s="105" t="s">
        <v>6710</v>
      </c>
      <c r="B1" s="105"/>
      <c r="C1" s="72" t="s">
        <v>9596</v>
      </c>
      <c r="D1" s="2" t="s">
        <v>9598</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75">
        <v>1</v>
      </c>
      <c r="B3" s="75" t="s">
        <v>9484</v>
      </c>
      <c r="C3" s="75" t="s">
        <v>9485</v>
      </c>
      <c r="D3" s="76" t="s">
        <v>8797</v>
      </c>
      <c r="E3" s="75">
        <v>10</v>
      </c>
      <c r="F3" s="75"/>
    </row>
    <row r="4" spans="1:17">
      <c r="A4" s="75">
        <v>2</v>
      </c>
      <c r="B4" s="75" t="s">
        <v>9486</v>
      </c>
      <c r="C4" s="75" t="s">
        <v>9487</v>
      </c>
      <c r="D4" s="76" t="s">
        <v>8797</v>
      </c>
      <c r="E4" s="75">
        <v>8</v>
      </c>
      <c r="F4" s="75"/>
    </row>
    <row r="5" spans="1:17">
      <c r="A5" s="75">
        <v>3</v>
      </c>
      <c r="B5" s="75" t="s">
        <v>9599</v>
      </c>
      <c r="C5" s="88" t="s">
        <v>9600</v>
      </c>
      <c r="D5" s="76" t="s">
        <v>8797</v>
      </c>
      <c r="E5" s="75">
        <v>8</v>
      </c>
      <c r="F5" s="75"/>
      <c r="H5" s="7"/>
      <c r="I5" s="7"/>
      <c r="J5" s="72" t="s">
        <v>9649</v>
      </c>
      <c r="K5" s="72" t="s">
        <v>9597</v>
      </c>
      <c r="L5" s="72" t="s">
        <v>7874</v>
      </c>
      <c r="M5" s="72" t="s">
        <v>2585</v>
      </c>
      <c r="N5" s="72" t="s">
        <v>7402</v>
      </c>
      <c r="O5" s="72">
        <v>8</v>
      </c>
      <c r="P5" s="72">
        <v>0</v>
      </c>
    </row>
    <row r="6" spans="1:17">
      <c r="A6" s="75">
        <v>4</v>
      </c>
      <c r="B6" s="75" t="s">
        <v>9601</v>
      </c>
      <c r="C6" s="88" t="s">
        <v>9602</v>
      </c>
      <c r="D6" s="76" t="s">
        <v>8797</v>
      </c>
      <c r="E6" s="75">
        <v>8</v>
      </c>
      <c r="F6" s="75"/>
      <c r="H6" s="7"/>
    </row>
    <row r="7" spans="1:17">
      <c r="A7" s="75">
        <v>5</v>
      </c>
      <c r="B7" s="75" t="s">
        <v>9603</v>
      </c>
      <c r="C7" s="88" t="s">
        <v>9604</v>
      </c>
      <c r="D7" s="76" t="s">
        <v>8799</v>
      </c>
      <c r="E7" s="75">
        <v>7</v>
      </c>
      <c r="F7" s="75"/>
      <c r="H7" s="7"/>
      <c r="I7" s="30"/>
    </row>
    <row r="8" spans="1:17" ht="243">
      <c r="A8" s="75">
        <v>6</v>
      </c>
      <c r="B8" s="75" t="s">
        <v>9605</v>
      </c>
      <c r="C8" s="88" t="s">
        <v>9606</v>
      </c>
      <c r="D8" s="76" t="s">
        <v>9503</v>
      </c>
      <c r="E8" s="75">
        <v>1</v>
      </c>
      <c r="F8" s="75"/>
      <c r="G8" s="79" t="s">
        <v>9628</v>
      </c>
      <c r="H8" s="30" t="s">
        <v>9634</v>
      </c>
      <c r="J8" s="72" t="s">
        <v>9650</v>
      </c>
      <c r="K8" s="72" t="s">
        <v>9651</v>
      </c>
      <c r="L8" s="72" t="s">
        <v>9632</v>
      </c>
      <c r="M8" s="72" t="s">
        <v>9633</v>
      </c>
      <c r="N8" s="72" t="s">
        <v>7091</v>
      </c>
      <c r="O8" s="72" t="s">
        <v>7742</v>
      </c>
      <c r="P8" s="72" t="s">
        <v>6768</v>
      </c>
    </row>
    <row r="9" spans="1:17">
      <c r="A9" s="75">
        <v>7</v>
      </c>
      <c r="B9" s="75" t="s">
        <v>9514</v>
      </c>
      <c r="C9" s="75" t="s">
        <v>9515</v>
      </c>
      <c r="D9" s="76" t="s">
        <v>8799</v>
      </c>
      <c r="E9" s="75">
        <v>13</v>
      </c>
      <c r="F9" s="75">
        <v>2</v>
      </c>
      <c r="H9" s="7"/>
      <c r="I9" s="72" t="s">
        <v>9652</v>
      </c>
      <c r="J9" s="72" t="s">
        <v>9649</v>
      </c>
      <c r="K9" s="72" t="s">
        <v>9597</v>
      </c>
      <c r="L9" s="72" t="s">
        <v>7147</v>
      </c>
      <c r="M9" s="72" t="s">
        <v>3073</v>
      </c>
      <c r="N9" s="72" t="s">
        <v>6762</v>
      </c>
      <c r="O9" s="72">
        <v>16</v>
      </c>
      <c r="P9" s="72">
        <v>2</v>
      </c>
    </row>
    <row r="10" spans="1:17">
      <c r="A10" s="75">
        <v>8</v>
      </c>
      <c r="B10" s="75" t="s">
        <v>9607</v>
      </c>
      <c r="C10" s="88" t="s">
        <v>9608</v>
      </c>
      <c r="D10" s="76" t="s">
        <v>8799</v>
      </c>
      <c r="E10" s="75">
        <v>13</v>
      </c>
      <c r="F10" s="75">
        <v>2</v>
      </c>
      <c r="G10" s="30"/>
      <c r="I10" s="72" t="s">
        <v>9654</v>
      </c>
      <c r="J10" s="72" t="s">
        <v>9649</v>
      </c>
      <c r="K10" s="72" t="s">
        <v>9597</v>
      </c>
      <c r="L10" s="72" t="s">
        <v>9635</v>
      </c>
      <c r="M10" s="72" t="s">
        <v>9636</v>
      </c>
      <c r="N10" s="72" t="s">
        <v>6762</v>
      </c>
      <c r="O10" s="72">
        <v>16</v>
      </c>
      <c r="P10" s="72">
        <v>2</v>
      </c>
    </row>
    <row r="11" spans="1:17">
      <c r="A11" s="75">
        <v>9</v>
      </c>
      <c r="B11" s="75" t="s">
        <v>9609</v>
      </c>
      <c r="C11" s="88" t="s">
        <v>9610</v>
      </c>
      <c r="D11" s="76" t="s">
        <v>8799</v>
      </c>
      <c r="E11" s="75">
        <v>13</v>
      </c>
      <c r="F11" s="75">
        <v>2</v>
      </c>
      <c r="I11" s="7" t="s">
        <v>9655</v>
      </c>
      <c r="J11" s="72" t="s">
        <v>9649</v>
      </c>
      <c r="K11" s="72" t="s">
        <v>9597</v>
      </c>
      <c r="L11" s="72" t="s">
        <v>9637</v>
      </c>
      <c r="M11" s="72" t="s">
        <v>9638</v>
      </c>
      <c r="N11" s="72" t="s">
        <v>6762</v>
      </c>
      <c r="O11" s="72">
        <v>16</v>
      </c>
      <c r="P11" s="72">
        <v>2</v>
      </c>
    </row>
    <row r="12" spans="1:17">
      <c r="A12" s="75">
        <v>10</v>
      </c>
      <c r="B12" s="75" t="s">
        <v>9611</v>
      </c>
      <c r="C12" s="88" t="s">
        <v>9612</v>
      </c>
      <c r="D12" s="76" t="s">
        <v>8799</v>
      </c>
      <c r="E12" s="75">
        <v>13</v>
      </c>
      <c r="F12" s="75">
        <v>2</v>
      </c>
      <c r="G12" s="91"/>
      <c r="H12" s="7"/>
      <c r="I12" s="7" t="s">
        <v>9656</v>
      </c>
      <c r="J12" s="72" t="s">
        <v>9649</v>
      </c>
      <c r="K12" s="72" t="s">
        <v>9597</v>
      </c>
      <c r="L12" s="72" t="s">
        <v>9639</v>
      </c>
      <c r="M12" s="72" t="s">
        <v>9640</v>
      </c>
      <c r="N12" s="72" t="s">
        <v>6762</v>
      </c>
      <c r="O12" s="72">
        <v>16</v>
      </c>
      <c r="P12" s="72">
        <v>2</v>
      </c>
    </row>
    <row r="13" spans="1:17">
      <c r="A13" s="75">
        <v>11</v>
      </c>
      <c r="B13" s="75" t="s">
        <v>9613</v>
      </c>
      <c r="C13" s="88" t="s">
        <v>9614</v>
      </c>
      <c r="D13" s="76" t="s">
        <v>8799</v>
      </c>
      <c r="E13" s="75">
        <v>13</v>
      </c>
      <c r="F13" s="75">
        <v>2</v>
      </c>
      <c r="G13" s="91"/>
      <c r="I13" s="72" t="s">
        <v>9657</v>
      </c>
      <c r="J13" s="72" t="s">
        <v>9649</v>
      </c>
      <c r="K13" s="72" t="s">
        <v>9597</v>
      </c>
      <c r="L13" s="72" t="s">
        <v>9641</v>
      </c>
      <c r="M13" s="72" t="s">
        <v>9642</v>
      </c>
      <c r="N13" s="72" t="s">
        <v>6762</v>
      </c>
      <c r="O13" s="72">
        <v>16</v>
      </c>
      <c r="P13" s="72">
        <v>2</v>
      </c>
    </row>
    <row r="14" spans="1:17">
      <c r="A14" s="75">
        <v>12</v>
      </c>
      <c r="B14" s="75" t="s">
        <v>9615</v>
      </c>
      <c r="C14" s="88" t="s">
        <v>9616</v>
      </c>
      <c r="D14" s="76" t="s">
        <v>8799</v>
      </c>
      <c r="E14" s="75">
        <v>13</v>
      </c>
      <c r="F14" s="75">
        <v>2</v>
      </c>
      <c r="I14" s="72" t="s">
        <v>9658</v>
      </c>
      <c r="J14" s="72" t="s">
        <v>9649</v>
      </c>
      <c r="K14" s="72" t="s">
        <v>9597</v>
      </c>
      <c r="L14" s="72" t="s">
        <v>9643</v>
      </c>
      <c r="M14" s="72" t="s">
        <v>9644</v>
      </c>
      <c r="N14" s="72" t="s">
        <v>6762</v>
      </c>
      <c r="O14" s="72">
        <v>16</v>
      </c>
      <c r="P14" s="72">
        <v>2</v>
      </c>
    </row>
    <row r="15" spans="1:17">
      <c r="A15" s="75">
        <v>13</v>
      </c>
      <c r="B15" s="75" t="s">
        <v>9508</v>
      </c>
      <c r="C15" s="88" t="s">
        <v>9617</v>
      </c>
      <c r="D15" s="76" t="s">
        <v>8799</v>
      </c>
      <c r="E15" s="75">
        <v>3</v>
      </c>
      <c r="F15" s="75"/>
      <c r="I15" s="72" t="s">
        <v>9661</v>
      </c>
      <c r="J15" s="72" t="s">
        <v>9649</v>
      </c>
      <c r="K15" s="72" t="s">
        <v>9597</v>
      </c>
      <c r="L15" s="72" t="s">
        <v>9647</v>
      </c>
      <c r="M15" s="72" t="s">
        <v>9648</v>
      </c>
      <c r="N15" s="72" t="s">
        <v>6762</v>
      </c>
      <c r="O15" s="72">
        <v>3</v>
      </c>
      <c r="P15" s="72">
        <v>0</v>
      </c>
    </row>
    <row r="16" spans="1:17">
      <c r="A16" s="75"/>
      <c r="B16" s="75" t="s">
        <v>9645</v>
      </c>
      <c r="C16" s="88" t="s">
        <v>9646</v>
      </c>
      <c r="D16" s="76" t="s">
        <v>8719</v>
      </c>
      <c r="E16" s="75">
        <v>8</v>
      </c>
      <c r="F16" s="75"/>
      <c r="I16" s="72" t="s">
        <v>9659</v>
      </c>
      <c r="J16" s="72" t="s">
        <v>9649</v>
      </c>
      <c r="K16" s="72" t="s">
        <v>9597</v>
      </c>
      <c r="L16" s="72" t="s">
        <v>8330</v>
      </c>
      <c r="M16" s="72" t="s">
        <v>9646</v>
      </c>
      <c r="N16" s="72" t="s">
        <v>7402</v>
      </c>
      <c r="O16" s="72">
        <v>8</v>
      </c>
      <c r="P16" s="72">
        <v>0</v>
      </c>
    </row>
    <row r="17" spans="1:16">
      <c r="A17" s="75">
        <v>14</v>
      </c>
      <c r="B17" s="75" t="s">
        <v>9510</v>
      </c>
      <c r="C17" s="88" t="s">
        <v>9511</v>
      </c>
      <c r="D17" s="76" t="s">
        <v>8797</v>
      </c>
      <c r="E17" s="75">
        <v>8</v>
      </c>
      <c r="F17" s="75"/>
      <c r="I17" s="72" t="s">
        <v>9660</v>
      </c>
      <c r="J17" s="72" t="s">
        <v>9649</v>
      </c>
      <c r="K17" s="72" t="s">
        <v>9597</v>
      </c>
      <c r="L17" s="72" t="s">
        <v>8332</v>
      </c>
      <c r="M17" s="72" t="s">
        <v>2976</v>
      </c>
      <c r="N17" s="72" t="s">
        <v>7402</v>
      </c>
      <c r="O17" s="72">
        <v>8</v>
      </c>
      <c r="P17" s="72">
        <v>0</v>
      </c>
    </row>
    <row r="18" spans="1:16">
      <c r="A18" s="75">
        <v>15</v>
      </c>
      <c r="B18" s="75" t="s">
        <v>9512</v>
      </c>
      <c r="C18" s="88" t="s">
        <v>9513</v>
      </c>
      <c r="D18" s="76" t="s">
        <v>8799</v>
      </c>
      <c r="E18" s="75">
        <v>13</v>
      </c>
      <c r="F18" s="75">
        <v>2</v>
      </c>
      <c r="I18" s="72" t="s">
        <v>9653</v>
      </c>
      <c r="J18" s="72" t="s">
        <v>9649</v>
      </c>
      <c r="K18" s="72" t="s">
        <v>9597</v>
      </c>
      <c r="L18" s="72" t="s">
        <v>9549</v>
      </c>
      <c r="M18" s="72" t="s">
        <v>7405</v>
      </c>
      <c r="N18" s="72" t="s">
        <v>6762</v>
      </c>
      <c r="O18" s="72">
        <v>16</v>
      </c>
      <c r="P18" s="72">
        <v>2</v>
      </c>
    </row>
    <row r="19" spans="1:16">
      <c r="A19" s="75">
        <v>16</v>
      </c>
      <c r="B19" s="75" t="s">
        <v>9618</v>
      </c>
      <c r="C19" s="88" t="s">
        <v>9619</v>
      </c>
      <c r="D19" s="76" t="s">
        <v>9503</v>
      </c>
      <c r="E19" s="75">
        <v>1</v>
      </c>
      <c r="F19" s="75"/>
      <c r="G19" s="75" t="s">
        <v>9629</v>
      </c>
    </row>
    <row r="20" spans="1:16">
      <c r="A20" s="75">
        <v>17</v>
      </c>
      <c r="B20" s="75" t="s">
        <v>9620</v>
      </c>
      <c r="C20" s="88" t="s">
        <v>9621</v>
      </c>
      <c r="D20" s="76" t="s">
        <v>8797</v>
      </c>
      <c r="E20" s="75">
        <v>12</v>
      </c>
      <c r="F20" s="75"/>
      <c r="G20" s="75" t="s">
        <v>9630</v>
      </c>
    </row>
    <row r="21" spans="1:16" ht="81">
      <c r="A21" s="75">
        <v>18</v>
      </c>
      <c r="B21" s="75" t="s">
        <v>9622</v>
      </c>
      <c r="C21" s="75" t="s">
        <v>9623</v>
      </c>
      <c r="D21" s="76" t="s">
        <v>9503</v>
      </c>
      <c r="E21" s="75">
        <v>1</v>
      </c>
      <c r="F21" s="75"/>
      <c r="G21" s="79" t="s">
        <v>9631</v>
      </c>
    </row>
    <row r="22" spans="1:16">
      <c r="A22" s="75"/>
      <c r="B22" s="75" t="s">
        <v>9624</v>
      </c>
      <c r="C22" s="88" t="s">
        <v>9625</v>
      </c>
      <c r="D22" s="76" t="s">
        <v>8797</v>
      </c>
      <c r="E22" s="75">
        <v>8</v>
      </c>
      <c r="F22" s="75"/>
      <c r="G22" s="75"/>
    </row>
    <row r="23" spans="1:16">
      <c r="A23" s="75"/>
      <c r="B23" s="75" t="s">
        <v>9626</v>
      </c>
      <c r="C23" s="88" t="s">
        <v>9627</v>
      </c>
      <c r="D23" s="76" t="s">
        <v>8799</v>
      </c>
      <c r="E23" s="75">
        <v>7</v>
      </c>
      <c r="F23" s="75"/>
      <c r="G23" s="75"/>
    </row>
    <row r="24" spans="1:16">
      <c r="A24" s="75">
        <v>19</v>
      </c>
      <c r="B24" s="75" t="s">
        <v>9529</v>
      </c>
      <c r="C24" s="75" t="s">
        <v>9530</v>
      </c>
      <c r="D24" s="76" t="s">
        <v>8797</v>
      </c>
      <c r="E24" s="75">
        <v>10</v>
      </c>
      <c r="F24" s="75"/>
    </row>
    <row r="25" spans="1:16">
      <c r="A25" s="75">
        <v>20</v>
      </c>
      <c r="B25" s="81" t="s">
        <v>9531</v>
      </c>
      <c r="C25" s="81" t="s">
        <v>9532</v>
      </c>
      <c r="D25" s="76" t="s">
        <v>8803</v>
      </c>
      <c r="E25" s="75"/>
      <c r="F25" s="75"/>
    </row>
    <row r="26" spans="1:16">
      <c r="A26" s="75"/>
      <c r="B26" s="75"/>
      <c r="C26" s="75"/>
      <c r="D26" s="76"/>
      <c r="E26" s="75"/>
      <c r="F26" s="75"/>
    </row>
    <row r="27" spans="1:16">
      <c r="A27" s="75"/>
      <c r="B27" s="81"/>
      <c r="C27" s="81"/>
      <c r="D27" s="76"/>
      <c r="E27" s="75"/>
      <c r="F27" s="75"/>
    </row>
  </sheetData>
  <mergeCells count="1">
    <mergeCell ref="A1:B1"/>
  </mergeCells>
  <phoneticPr fontId="2" type="noConversion"/>
  <conditionalFormatting sqref="C1">
    <cfRule type="duplicateValues" dxfId="6" priority="1"/>
  </conditionalFormatting>
  <hyperlinks>
    <hyperlink ref="F1" location="AS400清單!A1" display="回首頁" xr:uid="{AF292AEC-46F8-4911-9560-C613FDE78735}"/>
  </hyperlinks>
  <pageMargins left="0.7" right="0.7" top="0.75" bottom="0.75" header="0.3" footer="0.3"/>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3AB89-6DC7-424C-A644-7B35C799C035}">
  <sheetPr codeName="工作表350"/>
  <dimension ref="A1:Q27"/>
  <sheetViews>
    <sheetView workbookViewId="0">
      <selection activeCell="F1" sqref="F1"/>
    </sheetView>
  </sheetViews>
  <sheetFormatPr defaultRowHeight="16.2"/>
  <cols>
    <col min="1" max="1" width="3.44140625" style="72" bestFit="1" customWidth="1"/>
    <col min="2" max="2" width="23.77734375" style="72" customWidth="1"/>
    <col min="3" max="3" width="15.33203125" style="72" bestFit="1"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10368</v>
      </c>
      <c r="D1" s="2" t="s">
        <v>557</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1707</v>
      </c>
      <c r="C3" s="75" t="s">
        <v>3042</v>
      </c>
      <c r="D3" s="76" t="s">
        <v>1709</v>
      </c>
      <c r="E3" s="75">
        <v>7</v>
      </c>
      <c r="F3" s="75">
        <v>0</v>
      </c>
      <c r="J3" s="72" t="s">
        <v>10384</v>
      </c>
      <c r="K3" s="72" t="s">
        <v>557</v>
      </c>
      <c r="L3" s="72" t="s">
        <v>7160</v>
      </c>
      <c r="M3" s="72" t="s">
        <v>2515</v>
      </c>
      <c r="N3" s="72" t="s">
        <v>6762</v>
      </c>
      <c r="O3" s="72">
        <v>7</v>
      </c>
      <c r="P3" s="72">
        <v>0</v>
      </c>
    </row>
    <row r="4" spans="1:17">
      <c r="A4" s="93" t="s">
        <v>10370</v>
      </c>
      <c r="B4" s="75" t="s">
        <v>10376</v>
      </c>
      <c r="C4" s="75" t="s">
        <v>10378</v>
      </c>
      <c r="D4" s="76" t="s">
        <v>10380</v>
      </c>
      <c r="E4" s="75">
        <v>20</v>
      </c>
      <c r="F4" s="75"/>
      <c r="J4" s="72" t="s">
        <v>10384</v>
      </c>
      <c r="K4" s="72" t="s">
        <v>557</v>
      </c>
      <c r="L4" s="72" t="s">
        <v>10381</v>
      </c>
      <c r="M4" s="72" t="s">
        <v>10382</v>
      </c>
      <c r="N4" s="72" t="s">
        <v>6731</v>
      </c>
      <c r="O4" s="72">
        <v>20</v>
      </c>
      <c r="P4" s="72">
        <v>0</v>
      </c>
      <c r="Q4" s="72" t="s">
        <v>10383</v>
      </c>
    </row>
    <row r="5" spans="1:17">
      <c r="A5" s="93" t="s">
        <v>10371</v>
      </c>
      <c r="B5" s="75" t="s">
        <v>1729</v>
      </c>
      <c r="C5" s="88" t="s">
        <v>1730</v>
      </c>
      <c r="D5" s="76" t="s">
        <v>1709</v>
      </c>
      <c r="E5" s="75">
        <v>4</v>
      </c>
      <c r="F5" s="75">
        <v>0</v>
      </c>
      <c r="H5" s="7"/>
      <c r="I5" s="7"/>
    </row>
    <row r="6" spans="1:17">
      <c r="A6" s="93" t="s">
        <v>10372</v>
      </c>
      <c r="B6" s="75" t="s">
        <v>10377</v>
      </c>
      <c r="C6" s="88" t="s">
        <v>1732</v>
      </c>
      <c r="D6" s="76" t="s">
        <v>1709</v>
      </c>
      <c r="E6" s="75">
        <v>14</v>
      </c>
      <c r="F6" s="75">
        <v>0</v>
      </c>
      <c r="H6" s="7"/>
    </row>
    <row r="7" spans="1:17">
      <c r="A7" s="93" t="s">
        <v>10373</v>
      </c>
      <c r="B7" s="75" t="s">
        <v>1733</v>
      </c>
      <c r="C7" s="88" t="s">
        <v>1734</v>
      </c>
      <c r="D7" s="76" t="s">
        <v>1709</v>
      </c>
      <c r="E7" s="75">
        <v>4</v>
      </c>
      <c r="F7" s="75">
        <v>0</v>
      </c>
      <c r="H7" s="7"/>
      <c r="I7" s="30"/>
    </row>
    <row r="8" spans="1:17">
      <c r="A8" s="93" t="s">
        <v>10374</v>
      </c>
      <c r="B8" s="75" t="s">
        <v>1735</v>
      </c>
      <c r="C8" s="88" t="s">
        <v>1736</v>
      </c>
      <c r="D8" s="76" t="s">
        <v>1709</v>
      </c>
      <c r="E8" s="75">
        <v>14</v>
      </c>
      <c r="F8" s="75">
        <v>0</v>
      </c>
      <c r="G8" s="79"/>
      <c r="H8" s="30"/>
    </row>
    <row r="9" spans="1:17">
      <c r="A9" s="93" t="s">
        <v>10375</v>
      </c>
      <c r="B9" s="75" t="s">
        <v>1737</v>
      </c>
      <c r="C9" s="75" t="s">
        <v>10379</v>
      </c>
      <c r="D9" s="76" t="s">
        <v>1709</v>
      </c>
      <c r="E9" s="75">
        <v>7</v>
      </c>
      <c r="F9" s="75">
        <v>0</v>
      </c>
      <c r="H9" s="7"/>
    </row>
    <row r="10" spans="1:17">
      <c r="A10" s="75"/>
      <c r="B10" s="75"/>
      <c r="C10" s="88"/>
      <c r="D10" s="76"/>
      <c r="E10" s="75"/>
      <c r="F10" s="75"/>
      <c r="G10" s="30"/>
    </row>
    <row r="11" spans="1:17">
      <c r="A11" s="75"/>
      <c r="B11" s="75"/>
      <c r="C11" s="88"/>
      <c r="D11" s="76"/>
      <c r="E11" s="75"/>
      <c r="F11" s="75"/>
      <c r="I11" s="7"/>
    </row>
    <row r="12" spans="1:17">
      <c r="A12" s="75"/>
      <c r="B12" s="75"/>
      <c r="C12" s="88"/>
      <c r="D12" s="76"/>
      <c r="E12" s="75"/>
      <c r="F12" s="75"/>
      <c r="G12" s="91"/>
      <c r="H12" s="7"/>
      <c r="I12" s="7"/>
    </row>
    <row r="13" spans="1:17">
      <c r="A13" s="75"/>
      <c r="B13" s="75"/>
      <c r="C13" s="88"/>
      <c r="D13" s="76"/>
      <c r="E13" s="75"/>
      <c r="F13" s="75"/>
      <c r="G13" s="91"/>
    </row>
    <row r="14" spans="1:17">
      <c r="A14" s="75"/>
      <c r="B14" s="75"/>
      <c r="C14" s="88"/>
      <c r="D14" s="76"/>
      <c r="E14" s="75"/>
      <c r="F14" s="75"/>
    </row>
    <row r="15" spans="1:17">
      <c r="A15" s="75"/>
      <c r="B15" s="75"/>
      <c r="C15" s="88"/>
      <c r="D15" s="76"/>
      <c r="E15" s="75"/>
      <c r="F15" s="75"/>
    </row>
    <row r="16" spans="1:17">
      <c r="A16" s="75"/>
      <c r="B16" s="75"/>
      <c r="C16" s="88"/>
      <c r="D16" s="76"/>
      <c r="E16" s="75"/>
      <c r="F16" s="75"/>
    </row>
    <row r="17" spans="1:7">
      <c r="A17" s="75"/>
      <c r="B17" s="75"/>
      <c r="C17" s="88"/>
      <c r="D17" s="76"/>
      <c r="E17" s="75"/>
      <c r="F17" s="75"/>
    </row>
    <row r="18" spans="1:7">
      <c r="A18" s="75"/>
      <c r="B18" s="75"/>
      <c r="C18" s="88"/>
      <c r="D18" s="76"/>
      <c r="E18" s="75"/>
      <c r="F18" s="75"/>
    </row>
    <row r="19" spans="1:7">
      <c r="A19" s="75"/>
      <c r="B19" s="75"/>
      <c r="C19" s="88"/>
      <c r="D19" s="76"/>
      <c r="E19" s="75"/>
      <c r="F19" s="75"/>
      <c r="G19" s="75"/>
    </row>
    <row r="20" spans="1:7">
      <c r="A20" s="75"/>
      <c r="B20" s="75"/>
      <c r="C20" s="88"/>
      <c r="D20" s="76"/>
      <c r="E20" s="75"/>
      <c r="F20" s="75"/>
      <c r="G20" s="75"/>
    </row>
    <row r="21" spans="1:7">
      <c r="A21" s="75"/>
      <c r="B21" s="75"/>
      <c r="C21" s="75"/>
      <c r="D21" s="76"/>
      <c r="E21" s="75"/>
      <c r="F21" s="75"/>
      <c r="G21" s="79"/>
    </row>
    <row r="22" spans="1:7">
      <c r="A22" s="75"/>
      <c r="B22" s="75"/>
      <c r="C22" s="88"/>
      <c r="D22" s="76"/>
      <c r="E22" s="75"/>
      <c r="F22" s="75"/>
      <c r="G22" s="75"/>
    </row>
    <row r="23" spans="1:7">
      <c r="A23" s="75"/>
      <c r="B23" s="75"/>
      <c r="C23" s="88"/>
      <c r="D23" s="76"/>
      <c r="E23" s="75"/>
      <c r="F23" s="75"/>
      <c r="G23" s="75"/>
    </row>
    <row r="24" spans="1:7">
      <c r="A24" s="75"/>
      <c r="B24" s="75"/>
      <c r="C24" s="75"/>
      <c r="D24" s="76"/>
      <c r="E24" s="75"/>
      <c r="F24" s="75"/>
    </row>
    <row r="25" spans="1:7">
      <c r="A25" s="75"/>
      <c r="B25" s="81"/>
      <c r="C25" s="81"/>
      <c r="D25" s="76"/>
      <c r="E25" s="75"/>
      <c r="F25" s="75"/>
    </row>
    <row r="26" spans="1:7">
      <c r="A26" s="75"/>
      <c r="B26" s="75"/>
      <c r="C26" s="75"/>
      <c r="D26" s="76"/>
      <c r="E26" s="75"/>
      <c r="F26" s="75"/>
    </row>
    <row r="27" spans="1:7">
      <c r="A27" s="75"/>
      <c r="B27" s="81"/>
      <c r="C27" s="81"/>
      <c r="D27" s="76"/>
      <c r="E27" s="75"/>
      <c r="F27" s="75"/>
    </row>
  </sheetData>
  <mergeCells count="1">
    <mergeCell ref="A1:B1"/>
  </mergeCells>
  <phoneticPr fontId="2" type="noConversion"/>
  <conditionalFormatting sqref="C1">
    <cfRule type="duplicateValues" dxfId="5" priority="1"/>
  </conditionalFormatting>
  <hyperlinks>
    <hyperlink ref="F1" location="AS400清單!A1" display="回首頁" xr:uid="{976F405D-9A03-42FE-AD19-7F9DFC0A4B5B}"/>
  </hyperlinks>
  <pageMargins left="0.7" right="0.7" top="0.75" bottom="0.75" header="0.3" footer="0.3"/>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E775-1190-4970-968C-11D148C123E0}">
  <sheetPr codeName="工作表351"/>
  <dimension ref="A1:Q30"/>
  <sheetViews>
    <sheetView workbookViewId="0">
      <selection activeCell="I5" sqref="I5:I10"/>
    </sheetView>
  </sheetViews>
  <sheetFormatPr defaultRowHeight="16.2"/>
  <cols>
    <col min="1" max="1" width="3.44140625" style="72" bestFit="1" customWidth="1"/>
    <col min="2" max="2" width="23.77734375" style="72" customWidth="1"/>
    <col min="3" max="3" width="15.44140625" style="72"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394</v>
      </c>
      <c r="D1" s="2" t="s">
        <v>395</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1707</v>
      </c>
      <c r="C3" s="75" t="s">
        <v>3042</v>
      </c>
      <c r="D3" s="76" t="s">
        <v>1709</v>
      </c>
      <c r="E3" s="75">
        <v>7</v>
      </c>
      <c r="F3" s="75">
        <v>0</v>
      </c>
    </row>
    <row r="4" spans="1:17">
      <c r="A4" s="93" t="s">
        <v>7186</v>
      </c>
      <c r="B4" s="75" t="s">
        <v>1710</v>
      </c>
      <c r="C4" s="75" t="s">
        <v>3043</v>
      </c>
      <c r="D4" s="76" t="s">
        <v>1709</v>
      </c>
      <c r="E4" s="75">
        <v>3</v>
      </c>
      <c r="F4" s="75">
        <v>0</v>
      </c>
    </row>
    <row r="5" spans="1:17">
      <c r="A5" s="93" t="s">
        <v>10453</v>
      </c>
      <c r="B5" s="75" t="s">
        <v>2414</v>
      </c>
      <c r="C5" s="88" t="s">
        <v>2415</v>
      </c>
      <c r="D5" s="76" t="s">
        <v>1709</v>
      </c>
      <c r="E5" s="75">
        <v>3</v>
      </c>
      <c r="F5" s="75">
        <v>0</v>
      </c>
      <c r="H5" s="7"/>
      <c r="I5" s="7"/>
    </row>
    <row r="6" spans="1:17" ht="32.4">
      <c r="A6" s="93" t="s">
        <v>10454</v>
      </c>
      <c r="B6" s="75" t="s">
        <v>2265</v>
      </c>
      <c r="C6" s="88" t="s">
        <v>2266</v>
      </c>
      <c r="D6" s="76" t="s">
        <v>10380</v>
      </c>
      <c r="E6" s="75">
        <v>20</v>
      </c>
      <c r="F6" s="75"/>
      <c r="G6" s="98" t="s">
        <v>10491</v>
      </c>
      <c r="H6" s="8" t="s">
        <v>10492</v>
      </c>
      <c r="I6" s="30"/>
      <c r="J6" s="72" t="s">
        <v>7472</v>
      </c>
      <c r="K6" s="72" t="s">
        <v>7473</v>
      </c>
      <c r="L6" s="72" t="s">
        <v>6894</v>
      </c>
      <c r="M6" s="72" t="s">
        <v>6895</v>
      </c>
      <c r="N6" s="72" t="s">
        <v>6731</v>
      </c>
      <c r="O6" s="72">
        <v>3</v>
      </c>
      <c r="P6" s="72">
        <v>0</v>
      </c>
    </row>
    <row r="7" spans="1:17">
      <c r="A7" s="93" t="s">
        <v>10455</v>
      </c>
      <c r="B7" s="75" t="s">
        <v>1840</v>
      </c>
      <c r="C7" s="88" t="s">
        <v>1789</v>
      </c>
      <c r="D7" s="76" t="s">
        <v>10380</v>
      </c>
      <c r="E7" s="75">
        <v>200</v>
      </c>
      <c r="F7" s="75"/>
      <c r="H7" s="7"/>
      <c r="I7" s="30"/>
    </row>
    <row r="8" spans="1:17">
      <c r="A8" s="93" t="s">
        <v>10456</v>
      </c>
      <c r="B8" s="75" t="s">
        <v>1843</v>
      </c>
      <c r="C8" s="88" t="s">
        <v>1777</v>
      </c>
      <c r="D8" s="76" t="s">
        <v>10380</v>
      </c>
      <c r="E8" s="75">
        <v>200</v>
      </c>
      <c r="F8" s="75"/>
      <c r="G8" s="79"/>
      <c r="H8" s="30"/>
    </row>
    <row r="9" spans="1:17">
      <c r="A9" s="93" t="s">
        <v>10457</v>
      </c>
      <c r="B9" s="75" t="s">
        <v>1744</v>
      </c>
      <c r="C9" s="75" t="s">
        <v>3044</v>
      </c>
      <c r="D9" s="76" t="s">
        <v>1709</v>
      </c>
      <c r="E9" s="75">
        <v>3</v>
      </c>
      <c r="F9" s="75">
        <v>0</v>
      </c>
      <c r="H9" s="7"/>
    </row>
    <row r="10" spans="1:17">
      <c r="A10" s="93" t="s">
        <v>10458</v>
      </c>
      <c r="B10" s="75" t="s">
        <v>2915</v>
      </c>
      <c r="C10" s="88" t="s">
        <v>2916</v>
      </c>
      <c r="D10" s="76" t="s">
        <v>1709</v>
      </c>
      <c r="E10" s="75">
        <v>8</v>
      </c>
      <c r="F10" s="75">
        <v>0</v>
      </c>
      <c r="G10" s="30"/>
    </row>
    <row r="11" spans="1:17">
      <c r="A11" s="93" t="s">
        <v>10459</v>
      </c>
      <c r="B11" s="75" t="s">
        <v>2917</v>
      </c>
      <c r="C11" s="88" t="s">
        <v>2473</v>
      </c>
      <c r="D11" s="76" t="s">
        <v>1709</v>
      </c>
      <c r="E11" s="75">
        <v>8</v>
      </c>
      <c r="F11" s="75">
        <v>0</v>
      </c>
      <c r="I11" s="7"/>
    </row>
    <row r="12" spans="1:17">
      <c r="A12" s="93" t="s">
        <v>10460</v>
      </c>
      <c r="B12" s="75" t="s">
        <v>2827</v>
      </c>
      <c r="C12" s="88" t="s">
        <v>2828</v>
      </c>
      <c r="D12" s="76" t="s">
        <v>1709</v>
      </c>
      <c r="E12" s="75">
        <v>6</v>
      </c>
      <c r="F12" s="75">
        <v>4</v>
      </c>
      <c r="G12" s="91"/>
      <c r="H12" s="7"/>
      <c r="I12" s="7"/>
    </row>
    <row r="13" spans="1:17">
      <c r="A13" s="93" t="s">
        <v>10461</v>
      </c>
      <c r="B13" s="75" t="s">
        <v>2339</v>
      </c>
      <c r="C13" s="88" t="s">
        <v>2340</v>
      </c>
      <c r="D13" s="76" t="s">
        <v>1709</v>
      </c>
      <c r="E13" s="75">
        <v>2</v>
      </c>
      <c r="F13" s="75">
        <v>0</v>
      </c>
      <c r="G13" s="91"/>
    </row>
    <row r="14" spans="1:17" ht="15.6" customHeight="1">
      <c r="A14" s="93" t="s">
        <v>10462</v>
      </c>
      <c r="B14" s="75" t="s">
        <v>1742</v>
      </c>
      <c r="C14" s="88" t="s">
        <v>1743</v>
      </c>
      <c r="D14" s="76" t="s">
        <v>1709</v>
      </c>
      <c r="E14" s="75">
        <v>8</v>
      </c>
      <c r="F14" s="75">
        <v>0</v>
      </c>
    </row>
    <row r="15" spans="1:17">
      <c r="A15" s="93" t="s">
        <v>10463</v>
      </c>
      <c r="B15" s="75" t="s">
        <v>10479</v>
      </c>
      <c r="C15" s="88" t="s">
        <v>10483</v>
      </c>
      <c r="D15" s="76" t="s">
        <v>1709</v>
      </c>
      <c r="E15" s="75">
        <v>8</v>
      </c>
      <c r="F15" s="75">
        <v>0</v>
      </c>
    </row>
    <row r="16" spans="1:17">
      <c r="A16" s="93" t="s">
        <v>10464</v>
      </c>
      <c r="B16" s="75" t="s">
        <v>2304</v>
      </c>
      <c r="C16" s="88" t="s">
        <v>2305</v>
      </c>
      <c r="D16" s="76" t="s">
        <v>1709</v>
      </c>
      <c r="E16" s="75">
        <v>1</v>
      </c>
      <c r="F16" s="75">
        <v>0</v>
      </c>
    </row>
    <row r="17" spans="1:7">
      <c r="A17" s="93" t="s">
        <v>10465</v>
      </c>
      <c r="B17" s="75" t="s">
        <v>2286</v>
      </c>
      <c r="C17" s="88" t="s">
        <v>10484</v>
      </c>
      <c r="D17" s="76" t="s">
        <v>1709</v>
      </c>
      <c r="E17" s="75">
        <v>1</v>
      </c>
      <c r="F17" s="75">
        <v>0</v>
      </c>
    </row>
    <row r="18" spans="1:7">
      <c r="A18" s="93" t="s">
        <v>10466</v>
      </c>
      <c r="B18" s="75" t="s">
        <v>2288</v>
      </c>
      <c r="C18" s="88" t="s">
        <v>10485</v>
      </c>
      <c r="D18" s="76" t="s">
        <v>1709</v>
      </c>
      <c r="E18" s="75">
        <v>2</v>
      </c>
      <c r="F18" s="75">
        <v>0</v>
      </c>
    </row>
    <row r="19" spans="1:7">
      <c r="A19" s="93" t="s">
        <v>10467</v>
      </c>
      <c r="B19" s="75" t="s">
        <v>2290</v>
      </c>
      <c r="C19" s="88" t="s">
        <v>2291</v>
      </c>
      <c r="D19" s="76" t="s">
        <v>1709</v>
      </c>
      <c r="E19" s="75">
        <v>7</v>
      </c>
      <c r="F19" s="75">
        <v>0</v>
      </c>
      <c r="G19" s="75"/>
    </row>
    <row r="20" spans="1:7">
      <c r="A20" s="93" t="s">
        <v>10468</v>
      </c>
      <c r="B20" s="75" t="s">
        <v>2724</v>
      </c>
      <c r="C20" s="88" t="s">
        <v>10486</v>
      </c>
      <c r="D20" s="76" t="s">
        <v>1709</v>
      </c>
      <c r="E20" s="75">
        <v>6</v>
      </c>
      <c r="F20" s="75">
        <v>0</v>
      </c>
      <c r="G20" s="75"/>
    </row>
    <row r="21" spans="1:7">
      <c r="A21" s="93" t="s">
        <v>10469</v>
      </c>
      <c r="B21" s="75" t="s">
        <v>10480</v>
      </c>
      <c r="C21" s="75" t="s">
        <v>10487</v>
      </c>
      <c r="D21" s="76" t="s">
        <v>10380</v>
      </c>
      <c r="E21" s="75">
        <v>200</v>
      </c>
      <c r="F21" s="75"/>
      <c r="G21" s="79"/>
    </row>
    <row r="22" spans="1:7">
      <c r="A22" s="93" t="s">
        <v>10470</v>
      </c>
      <c r="B22" s="75" t="s">
        <v>1844</v>
      </c>
      <c r="C22" s="88" t="s">
        <v>10488</v>
      </c>
      <c r="D22" s="76" t="s">
        <v>10380</v>
      </c>
      <c r="E22" s="75">
        <v>200</v>
      </c>
      <c r="F22" s="75"/>
      <c r="G22" s="75"/>
    </row>
    <row r="23" spans="1:7">
      <c r="A23" s="93" t="s">
        <v>10471</v>
      </c>
      <c r="B23" s="75" t="s">
        <v>2660</v>
      </c>
      <c r="C23" s="88" t="s">
        <v>2661</v>
      </c>
      <c r="D23" s="76" t="s">
        <v>1709</v>
      </c>
      <c r="E23" s="75">
        <v>1</v>
      </c>
      <c r="F23" s="75">
        <v>0</v>
      </c>
      <c r="G23" s="75"/>
    </row>
    <row r="24" spans="1:7">
      <c r="A24" s="93" t="s">
        <v>10472</v>
      </c>
      <c r="B24" s="75" t="s">
        <v>2278</v>
      </c>
      <c r="C24" s="75" t="s">
        <v>2279</v>
      </c>
      <c r="D24" s="76" t="s">
        <v>1709</v>
      </c>
      <c r="E24" s="75">
        <v>11</v>
      </c>
      <c r="F24" s="75">
        <v>0</v>
      </c>
    </row>
    <row r="25" spans="1:7">
      <c r="A25" s="93" t="s">
        <v>10473</v>
      </c>
      <c r="B25" s="81" t="s">
        <v>2918</v>
      </c>
      <c r="C25" s="81" t="s">
        <v>2919</v>
      </c>
      <c r="D25" s="76" t="s">
        <v>1709</v>
      </c>
      <c r="E25" s="75">
        <v>11</v>
      </c>
      <c r="F25" s="75">
        <v>0</v>
      </c>
    </row>
    <row r="26" spans="1:7">
      <c r="A26" s="93" t="s">
        <v>10474</v>
      </c>
      <c r="B26" s="75" t="s">
        <v>2920</v>
      </c>
      <c r="C26" s="75" t="s">
        <v>2921</v>
      </c>
      <c r="D26" s="76" t="s">
        <v>1709</v>
      </c>
      <c r="E26" s="75">
        <v>11</v>
      </c>
      <c r="F26" s="75">
        <v>0</v>
      </c>
    </row>
    <row r="27" spans="1:7">
      <c r="A27" s="93" t="s">
        <v>10475</v>
      </c>
      <c r="B27" s="81" t="s">
        <v>2421</v>
      </c>
      <c r="C27" s="81" t="s">
        <v>2422</v>
      </c>
      <c r="D27" s="76" t="s">
        <v>1709</v>
      </c>
      <c r="E27" s="75">
        <v>2</v>
      </c>
      <c r="F27" s="75">
        <v>0</v>
      </c>
    </row>
    <row r="28" spans="1:7">
      <c r="A28" s="93" t="s">
        <v>10476</v>
      </c>
      <c r="B28" s="91" t="s">
        <v>10481</v>
      </c>
      <c r="C28" s="72" t="s">
        <v>10489</v>
      </c>
      <c r="D28" s="97" t="s">
        <v>10380</v>
      </c>
      <c r="E28" s="91">
        <v>20</v>
      </c>
    </row>
    <row r="29" spans="1:7" ht="32.4">
      <c r="A29" s="93" t="s">
        <v>10477</v>
      </c>
      <c r="B29" s="95" t="s">
        <v>10482</v>
      </c>
      <c r="C29" s="96" t="s">
        <v>10490</v>
      </c>
      <c r="D29" s="97" t="s">
        <v>10380</v>
      </c>
      <c r="E29" s="91">
        <v>20</v>
      </c>
    </row>
    <row r="30" spans="1:7">
      <c r="A30" s="93" t="s">
        <v>10478</v>
      </c>
      <c r="B30" s="91" t="s">
        <v>1737</v>
      </c>
      <c r="C30" s="92" t="s">
        <v>10379</v>
      </c>
      <c r="D30" s="97" t="s">
        <v>1709</v>
      </c>
      <c r="E30" s="91">
        <v>7</v>
      </c>
      <c r="F30" s="92">
        <v>0</v>
      </c>
    </row>
  </sheetData>
  <mergeCells count="1">
    <mergeCell ref="A1:B1"/>
  </mergeCells>
  <phoneticPr fontId="2" type="noConversion"/>
  <conditionalFormatting sqref="C1">
    <cfRule type="duplicateValues" dxfId="4" priority="1"/>
  </conditionalFormatting>
  <hyperlinks>
    <hyperlink ref="F1" location="AS400清單!A1" display="回首頁" xr:uid="{FAE89D54-887F-4E95-A573-5C93A121C218}"/>
  </hyperlinks>
  <pageMargins left="0.7" right="0.7" top="0.75" bottom="0.75" header="0.3" footer="0.3"/>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5AB3-15C8-4699-8591-5E86C8235D83}">
  <sheetPr codeName="工作表352"/>
  <dimension ref="A1:Q30"/>
  <sheetViews>
    <sheetView workbookViewId="0">
      <selection activeCell="I5" sqref="I5:I10"/>
    </sheetView>
  </sheetViews>
  <sheetFormatPr defaultRowHeight="16.2"/>
  <cols>
    <col min="1" max="1" width="3.44140625" style="72" bestFit="1" customWidth="1"/>
    <col min="2" max="2" width="23.77734375" style="72" customWidth="1"/>
    <col min="3" max="3" width="15.44140625" style="72"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10539</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10494</v>
      </c>
      <c r="C3" s="75" t="s">
        <v>10508</v>
      </c>
      <c r="D3" s="76" t="s">
        <v>10522</v>
      </c>
      <c r="E3" s="93" t="s">
        <v>10523</v>
      </c>
      <c r="F3" s="93" t="s">
        <v>10525</v>
      </c>
      <c r="J3" s="72" t="s">
        <v>10526</v>
      </c>
      <c r="K3" s="72" t="s">
        <v>10527</v>
      </c>
      <c r="L3" s="72" t="s">
        <v>6740</v>
      </c>
      <c r="M3" s="72" t="s">
        <v>10507</v>
      </c>
      <c r="N3" s="72" t="s">
        <v>6742</v>
      </c>
      <c r="O3" s="72">
        <v>70</v>
      </c>
      <c r="P3" s="72">
        <v>0</v>
      </c>
    </row>
    <row r="4" spans="1:17">
      <c r="A4" s="93" t="s">
        <v>10370</v>
      </c>
      <c r="B4" s="75" t="s">
        <v>10495</v>
      </c>
      <c r="C4" s="75" t="s">
        <v>10510</v>
      </c>
      <c r="D4" s="76" t="s">
        <v>141</v>
      </c>
      <c r="E4" s="93" t="s">
        <v>10524</v>
      </c>
      <c r="F4" s="93" t="s">
        <v>10525</v>
      </c>
      <c r="J4" s="72" t="s">
        <v>10526</v>
      </c>
      <c r="K4" s="72" t="s">
        <v>10527</v>
      </c>
      <c r="L4" s="72" t="s">
        <v>8521</v>
      </c>
      <c r="M4" s="72" t="s">
        <v>10509</v>
      </c>
      <c r="N4" s="72" t="s">
        <v>6731</v>
      </c>
      <c r="O4" s="72">
        <v>11</v>
      </c>
      <c r="P4" s="72">
        <v>0</v>
      </c>
    </row>
    <row r="5" spans="1:17">
      <c r="A5" s="93" t="s">
        <v>10371</v>
      </c>
      <c r="B5" s="75" t="s">
        <v>10497</v>
      </c>
      <c r="C5" s="88" t="s">
        <v>10512</v>
      </c>
      <c r="D5" s="76" t="s">
        <v>141</v>
      </c>
      <c r="E5" s="93" t="s">
        <v>10369</v>
      </c>
      <c r="F5" s="93" t="s">
        <v>10525</v>
      </c>
      <c r="H5" s="7"/>
      <c r="I5" s="7"/>
      <c r="J5" s="72" t="s">
        <v>10526</v>
      </c>
      <c r="K5" s="72" t="s">
        <v>10527</v>
      </c>
      <c r="L5" s="72" t="s">
        <v>10496</v>
      </c>
      <c r="M5" s="72" t="s">
        <v>10511</v>
      </c>
      <c r="N5" s="72" t="s">
        <v>6731</v>
      </c>
      <c r="O5" s="72">
        <v>1</v>
      </c>
      <c r="P5" s="72">
        <v>0</v>
      </c>
    </row>
    <row r="6" spans="1:17">
      <c r="A6" s="93" t="s">
        <v>10372</v>
      </c>
      <c r="B6" s="75" t="s">
        <v>10499</v>
      </c>
      <c r="C6" s="88" t="s">
        <v>10514</v>
      </c>
      <c r="D6" s="76" t="s">
        <v>141</v>
      </c>
      <c r="E6" s="93" t="s">
        <v>10369</v>
      </c>
      <c r="F6" s="93" t="s">
        <v>10525</v>
      </c>
      <c r="G6" s="98"/>
      <c r="H6" s="8"/>
      <c r="I6" s="30"/>
      <c r="J6" s="72" t="s">
        <v>10526</v>
      </c>
      <c r="K6" s="72" t="s">
        <v>10527</v>
      </c>
      <c r="L6" s="72" t="s">
        <v>10498</v>
      </c>
      <c r="M6" s="72" t="s">
        <v>10513</v>
      </c>
      <c r="N6" s="72" t="s">
        <v>6731</v>
      </c>
      <c r="O6" s="72">
        <v>1</v>
      </c>
      <c r="P6" s="72">
        <v>0</v>
      </c>
    </row>
    <row r="7" spans="1:17">
      <c r="A7" s="93" t="s">
        <v>10373</v>
      </c>
      <c r="B7" s="75" t="s">
        <v>10501</v>
      </c>
      <c r="C7" s="88" t="s">
        <v>10516</v>
      </c>
      <c r="D7" s="76" t="s">
        <v>141</v>
      </c>
      <c r="E7" s="93" t="s">
        <v>10369</v>
      </c>
      <c r="F7" s="93" t="s">
        <v>10525</v>
      </c>
      <c r="H7" s="7"/>
      <c r="I7" s="30"/>
      <c r="J7" s="72" t="s">
        <v>10526</v>
      </c>
      <c r="K7" s="72" t="s">
        <v>10527</v>
      </c>
      <c r="L7" s="72" t="s">
        <v>10500</v>
      </c>
      <c r="M7" s="72" t="s">
        <v>10515</v>
      </c>
      <c r="N7" s="72" t="s">
        <v>6731</v>
      </c>
      <c r="O7" s="72">
        <v>1</v>
      </c>
      <c r="P7" s="72">
        <v>0</v>
      </c>
    </row>
    <row r="8" spans="1:17">
      <c r="A8" s="93" t="s">
        <v>10374</v>
      </c>
      <c r="B8" s="75" t="s">
        <v>10503</v>
      </c>
      <c r="C8" s="88" t="s">
        <v>10518</v>
      </c>
      <c r="D8" s="76" t="s">
        <v>141</v>
      </c>
      <c r="E8" s="93" t="s">
        <v>10369</v>
      </c>
      <c r="F8" s="93" t="s">
        <v>10525</v>
      </c>
      <c r="G8" s="79"/>
      <c r="H8" s="30"/>
      <c r="J8" s="72" t="s">
        <v>10526</v>
      </c>
      <c r="K8" s="72" t="s">
        <v>10527</v>
      </c>
      <c r="L8" s="72" t="s">
        <v>10502</v>
      </c>
      <c r="M8" s="72" t="s">
        <v>10517</v>
      </c>
      <c r="N8" s="72" t="s">
        <v>6731</v>
      </c>
      <c r="O8" s="72">
        <v>1</v>
      </c>
      <c r="P8" s="72">
        <v>0</v>
      </c>
    </row>
    <row r="9" spans="1:17">
      <c r="A9" s="93" t="s">
        <v>10375</v>
      </c>
      <c r="B9" s="75" t="s">
        <v>10505</v>
      </c>
      <c r="C9" s="75" t="s">
        <v>10520</v>
      </c>
      <c r="D9" s="76" t="s">
        <v>141</v>
      </c>
      <c r="E9" s="93" t="s">
        <v>10369</v>
      </c>
      <c r="F9" s="93" t="s">
        <v>10525</v>
      </c>
      <c r="H9" s="7"/>
      <c r="J9" s="72" t="s">
        <v>10526</v>
      </c>
      <c r="K9" s="72" t="s">
        <v>10527</v>
      </c>
      <c r="L9" s="72" t="s">
        <v>10504</v>
      </c>
      <c r="M9" s="72" t="s">
        <v>10519</v>
      </c>
      <c r="N9" s="72" t="s">
        <v>6731</v>
      </c>
      <c r="O9" s="72">
        <v>1</v>
      </c>
      <c r="P9" s="72">
        <v>0</v>
      </c>
    </row>
    <row r="10" spans="1:17">
      <c r="A10" s="93" t="s">
        <v>10493</v>
      </c>
      <c r="B10" s="75" t="s">
        <v>10506</v>
      </c>
      <c r="C10" s="88" t="s">
        <v>10521</v>
      </c>
      <c r="D10" s="76" t="s">
        <v>141</v>
      </c>
      <c r="E10" s="75"/>
      <c r="F10" s="75"/>
      <c r="G10" s="30"/>
    </row>
    <row r="11" spans="1:17">
      <c r="A11" s="93"/>
      <c r="B11" s="75"/>
      <c r="C11" s="88"/>
      <c r="D11" s="76"/>
      <c r="E11" s="75"/>
      <c r="F11" s="75"/>
      <c r="I11" s="7"/>
    </row>
    <row r="12" spans="1:17">
      <c r="A12" s="93"/>
      <c r="B12" s="75"/>
      <c r="C12" s="88"/>
      <c r="D12" s="76"/>
      <c r="E12" s="75"/>
      <c r="F12" s="75"/>
      <c r="G12" s="91"/>
      <c r="H12" s="7"/>
      <c r="I12" s="7"/>
    </row>
    <row r="13" spans="1:17">
      <c r="A13" s="93"/>
      <c r="B13" s="75"/>
      <c r="C13" s="88"/>
      <c r="D13" s="76"/>
      <c r="E13" s="75"/>
      <c r="F13" s="75"/>
      <c r="G13" s="91"/>
    </row>
    <row r="14" spans="1:17" ht="15.6" customHeight="1">
      <c r="A14" s="93"/>
      <c r="B14" s="75"/>
      <c r="C14" s="88"/>
      <c r="D14" s="76"/>
      <c r="E14" s="75"/>
      <c r="F14" s="75"/>
    </row>
    <row r="15" spans="1:17">
      <c r="A15" s="93"/>
      <c r="B15" s="75"/>
      <c r="C15" s="88"/>
      <c r="D15" s="76"/>
      <c r="E15" s="75"/>
      <c r="F15" s="75"/>
    </row>
    <row r="16" spans="1:17">
      <c r="A16" s="93"/>
      <c r="B16" s="75"/>
      <c r="C16" s="88"/>
      <c r="D16" s="76"/>
      <c r="E16" s="75"/>
      <c r="F16" s="75"/>
    </row>
    <row r="17" spans="1:7">
      <c r="A17" s="93"/>
      <c r="B17" s="75"/>
      <c r="C17" s="88"/>
      <c r="D17" s="76"/>
      <c r="E17" s="75"/>
      <c r="F17" s="75"/>
    </row>
    <row r="18" spans="1:7">
      <c r="A18" s="93"/>
      <c r="B18" s="75"/>
      <c r="C18" s="88"/>
      <c r="D18" s="76"/>
      <c r="E18" s="75"/>
      <c r="F18" s="75"/>
    </row>
    <row r="19" spans="1:7">
      <c r="A19" s="93"/>
      <c r="B19" s="75"/>
      <c r="C19" s="88"/>
      <c r="D19" s="76"/>
      <c r="E19" s="75"/>
      <c r="F19" s="75"/>
      <c r="G19" s="75"/>
    </row>
    <row r="20" spans="1:7">
      <c r="A20" s="93"/>
      <c r="B20" s="75"/>
      <c r="C20" s="88"/>
      <c r="D20" s="76"/>
      <c r="E20" s="75"/>
      <c r="F20" s="75"/>
      <c r="G20" s="75"/>
    </row>
    <row r="21" spans="1:7">
      <c r="A21" s="93"/>
      <c r="B21" s="75"/>
      <c r="C21" s="75"/>
      <c r="D21" s="76"/>
      <c r="E21" s="75"/>
      <c r="F21" s="75"/>
      <c r="G21" s="79"/>
    </row>
    <row r="22" spans="1:7">
      <c r="A22" s="93"/>
      <c r="B22" s="75"/>
      <c r="C22" s="88"/>
      <c r="D22" s="76"/>
      <c r="E22" s="75"/>
      <c r="F22" s="75"/>
      <c r="G22" s="75"/>
    </row>
    <row r="23" spans="1:7">
      <c r="A23" s="93"/>
      <c r="B23" s="75"/>
      <c r="C23" s="88"/>
      <c r="D23" s="76"/>
      <c r="E23" s="75"/>
      <c r="F23" s="75"/>
      <c r="G23" s="75"/>
    </row>
    <row r="24" spans="1:7">
      <c r="A24" s="93"/>
      <c r="B24" s="75"/>
      <c r="C24" s="75"/>
      <c r="D24" s="76"/>
      <c r="E24" s="75"/>
      <c r="F24" s="75"/>
    </row>
    <row r="25" spans="1:7">
      <c r="A25" s="93"/>
      <c r="B25" s="81"/>
      <c r="C25" s="81"/>
      <c r="D25" s="76"/>
      <c r="E25" s="75"/>
      <c r="F25" s="75"/>
    </row>
    <row r="26" spans="1:7">
      <c r="A26" s="93"/>
      <c r="B26" s="75"/>
      <c r="C26" s="75"/>
      <c r="D26" s="76"/>
      <c r="E26" s="75"/>
      <c r="F26" s="75"/>
    </row>
    <row r="27" spans="1:7">
      <c r="A27" s="93"/>
      <c r="B27" s="81"/>
      <c r="C27" s="81"/>
      <c r="D27" s="76"/>
      <c r="E27" s="75"/>
      <c r="F27" s="75"/>
    </row>
    <row r="28" spans="1:7">
      <c r="A28" s="93"/>
      <c r="B28" s="91"/>
      <c r="D28" s="97"/>
      <c r="E28" s="91"/>
    </row>
    <row r="29" spans="1:7">
      <c r="A29" s="93"/>
      <c r="B29" s="95"/>
      <c r="C29" s="96"/>
      <c r="D29" s="97"/>
      <c r="E29" s="91"/>
    </row>
    <row r="30" spans="1:7">
      <c r="A30" s="93"/>
      <c r="B30" s="91"/>
      <c r="C30" s="92"/>
      <c r="D30" s="97"/>
      <c r="E30" s="91"/>
      <c r="F30" s="92"/>
    </row>
  </sheetData>
  <mergeCells count="1">
    <mergeCell ref="A1:B1"/>
  </mergeCells>
  <phoneticPr fontId="2" type="noConversion"/>
  <conditionalFormatting sqref="C1">
    <cfRule type="duplicateValues" dxfId="3" priority="1"/>
  </conditionalFormatting>
  <hyperlinks>
    <hyperlink ref="F1" location="AS400清單!A1" display="回首頁" xr:uid="{DBD8BECA-545F-4BD4-B6CB-B42A68FDE8FD}"/>
  </hyperlinks>
  <pageMargins left="0.7" right="0.7" top="0.75" bottom="0.75" header="0.3" footer="0.3"/>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2B5C-0F9C-44AA-BCC9-186F224C0E7D}">
  <sheetPr codeName="工作表353"/>
  <dimension ref="A1:Q31"/>
  <sheetViews>
    <sheetView workbookViewId="0">
      <selection activeCell="I5" sqref="I5:I10"/>
    </sheetView>
  </sheetViews>
  <sheetFormatPr defaultRowHeight="16.2"/>
  <cols>
    <col min="1" max="1" width="3.44140625" style="72" bestFit="1" customWidth="1"/>
    <col min="2" max="2" width="23.77734375" style="72" customWidth="1"/>
    <col min="3" max="3" width="15.44140625" style="72"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10540</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10494</v>
      </c>
      <c r="C3" s="75" t="s">
        <v>10508</v>
      </c>
      <c r="D3" s="76" t="s">
        <v>10522</v>
      </c>
      <c r="E3" s="93" t="s">
        <v>10523</v>
      </c>
      <c r="F3" s="93" t="s">
        <v>10525</v>
      </c>
      <c r="J3" s="72" t="s">
        <v>10532</v>
      </c>
      <c r="K3" s="72" t="s">
        <v>10533</v>
      </c>
      <c r="L3" s="72" t="s">
        <v>6740</v>
      </c>
      <c r="M3" s="72" t="s">
        <v>10507</v>
      </c>
      <c r="N3" s="72" t="s">
        <v>6742</v>
      </c>
      <c r="O3" s="72">
        <v>70</v>
      </c>
      <c r="P3" s="72">
        <v>0</v>
      </c>
    </row>
    <row r="4" spans="1:17">
      <c r="A4" s="93" t="s">
        <v>10370</v>
      </c>
      <c r="B4" s="75" t="s">
        <v>10495</v>
      </c>
      <c r="C4" s="75" t="s">
        <v>10510</v>
      </c>
      <c r="D4" s="76" t="s">
        <v>141</v>
      </c>
      <c r="E4" s="93" t="s">
        <v>10524</v>
      </c>
      <c r="F4" s="93" t="s">
        <v>10525</v>
      </c>
      <c r="J4" s="72" t="s">
        <v>10532</v>
      </c>
      <c r="K4" s="72" t="s">
        <v>10533</v>
      </c>
      <c r="L4" s="72" t="s">
        <v>8521</v>
      </c>
      <c r="M4" s="72" t="s">
        <v>10509</v>
      </c>
      <c r="N4" s="72" t="s">
        <v>6731</v>
      </c>
      <c r="O4" s="72">
        <v>11</v>
      </c>
      <c r="P4" s="72">
        <v>0</v>
      </c>
    </row>
    <row r="5" spans="1:17">
      <c r="A5" s="93" t="s">
        <v>10371</v>
      </c>
      <c r="B5" s="75" t="s">
        <v>10528</v>
      </c>
      <c r="C5" s="75" t="s">
        <v>10530</v>
      </c>
      <c r="D5" s="76" t="s">
        <v>141</v>
      </c>
      <c r="E5" s="93">
        <v>11</v>
      </c>
      <c r="F5" s="93">
        <v>0</v>
      </c>
      <c r="J5" s="72" t="s">
        <v>10532</v>
      </c>
      <c r="K5" s="72" t="s">
        <v>10533</v>
      </c>
      <c r="L5" s="72" t="s">
        <v>10531</v>
      </c>
      <c r="M5" s="72" t="s">
        <v>10529</v>
      </c>
      <c r="N5" s="72" t="s">
        <v>6731</v>
      </c>
      <c r="O5" s="72">
        <v>11</v>
      </c>
      <c r="P5" s="72">
        <v>0</v>
      </c>
    </row>
    <row r="6" spans="1:17">
      <c r="A6" s="93" t="s">
        <v>10454</v>
      </c>
      <c r="B6" s="75" t="s">
        <v>10497</v>
      </c>
      <c r="C6" s="88" t="s">
        <v>10512</v>
      </c>
      <c r="D6" s="76" t="s">
        <v>141</v>
      </c>
      <c r="E6" s="93" t="s">
        <v>10369</v>
      </c>
      <c r="F6" s="93" t="s">
        <v>10525</v>
      </c>
      <c r="H6" s="7"/>
      <c r="I6" s="7"/>
      <c r="J6" s="72" t="s">
        <v>10532</v>
      </c>
      <c r="K6" s="72" t="s">
        <v>10533</v>
      </c>
      <c r="L6" s="72" t="s">
        <v>10496</v>
      </c>
      <c r="M6" s="72" t="s">
        <v>10511</v>
      </c>
      <c r="N6" s="72" t="s">
        <v>6731</v>
      </c>
      <c r="O6" s="72">
        <v>1</v>
      </c>
      <c r="P6" s="72">
        <v>0</v>
      </c>
    </row>
    <row r="7" spans="1:17">
      <c r="A7" s="93" t="s">
        <v>10455</v>
      </c>
      <c r="B7" s="75" t="s">
        <v>10499</v>
      </c>
      <c r="C7" s="88" t="s">
        <v>10514</v>
      </c>
      <c r="D7" s="76" t="s">
        <v>141</v>
      </c>
      <c r="E7" s="93" t="s">
        <v>10369</v>
      </c>
      <c r="F7" s="93" t="s">
        <v>10525</v>
      </c>
      <c r="G7" s="98"/>
      <c r="H7" s="8"/>
      <c r="I7" s="30"/>
      <c r="J7" s="72" t="s">
        <v>10532</v>
      </c>
      <c r="K7" s="72" t="s">
        <v>10533</v>
      </c>
      <c r="L7" s="72" t="s">
        <v>10498</v>
      </c>
      <c r="M7" s="72" t="s">
        <v>10513</v>
      </c>
      <c r="N7" s="72" t="s">
        <v>6731</v>
      </c>
      <c r="O7" s="72">
        <v>1</v>
      </c>
      <c r="P7" s="72">
        <v>0</v>
      </c>
    </row>
    <row r="8" spans="1:17">
      <c r="A8" s="93" t="s">
        <v>10456</v>
      </c>
      <c r="B8" s="75" t="s">
        <v>10501</v>
      </c>
      <c r="C8" s="88" t="s">
        <v>10516</v>
      </c>
      <c r="D8" s="76" t="s">
        <v>141</v>
      </c>
      <c r="E8" s="93" t="s">
        <v>10369</v>
      </c>
      <c r="F8" s="93" t="s">
        <v>10525</v>
      </c>
      <c r="H8" s="7"/>
      <c r="I8" s="30"/>
      <c r="J8" s="72" t="s">
        <v>10532</v>
      </c>
      <c r="K8" s="72" t="s">
        <v>10533</v>
      </c>
      <c r="L8" s="72" t="s">
        <v>10500</v>
      </c>
      <c r="M8" s="72" t="s">
        <v>10515</v>
      </c>
      <c r="N8" s="72" t="s">
        <v>6731</v>
      </c>
      <c r="O8" s="72">
        <v>1</v>
      </c>
      <c r="P8" s="72">
        <v>0</v>
      </c>
    </row>
    <row r="9" spans="1:17">
      <c r="A9" s="93" t="s">
        <v>10457</v>
      </c>
      <c r="B9" s="75" t="s">
        <v>10503</v>
      </c>
      <c r="C9" s="88" t="s">
        <v>10518</v>
      </c>
      <c r="D9" s="76" t="s">
        <v>141</v>
      </c>
      <c r="E9" s="93" t="s">
        <v>10369</v>
      </c>
      <c r="F9" s="93" t="s">
        <v>10525</v>
      </c>
      <c r="G9" s="79"/>
      <c r="H9" s="30"/>
      <c r="J9" s="72" t="s">
        <v>10532</v>
      </c>
      <c r="K9" s="72" t="s">
        <v>10533</v>
      </c>
      <c r="L9" s="72" t="s">
        <v>10502</v>
      </c>
      <c r="M9" s="72" t="s">
        <v>10517</v>
      </c>
      <c r="N9" s="72" t="s">
        <v>6731</v>
      </c>
      <c r="O9" s="72">
        <v>1</v>
      </c>
      <c r="P9" s="72">
        <v>0</v>
      </c>
    </row>
    <row r="10" spans="1:17">
      <c r="A10" s="93" t="s">
        <v>10458</v>
      </c>
      <c r="B10" s="75" t="s">
        <v>10505</v>
      </c>
      <c r="C10" s="75" t="s">
        <v>10520</v>
      </c>
      <c r="D10" s="76" t="s">
        <v>141</v>
      </c>
      <c r="E10" s="93" t="s">
        <v>10369</v>
      </c>
      <c r="F10" s="93" t="s">
        <v>10525</v>
      </c>
      <c r="H10" s="7"/>
      <c r="J10" s="72" t="s">
        <v>10526</v>
      </c>
      <c r="K10" s="72" t="s">
        <v>10527</v>
      </c>
      <c r="L10" s="72" t="s">
        <v>10504</v>
      </c>
      <c r="M10" s="72" t="s">
        <v>10519</v>
      </c>
      <c r="N10" s="72" t="s">
        <v>6731</v>
      </c>
      <c r="O10" s="72">
        <v>1</v>
      </c>
      <c r="P10" s="72">
        <v>0</v>
      </c>
    </row>
    <row r="11" spans="1:17">
      <c r="A11" s="93" t="s">
        <v>10459</v>
      </c>
      <c r="B11" s="75" t="s">
        <v>10506</v>
      </c>
      <c r="C11" s="88" t="s">
        <v>10521</v>
      </c>
      <c r="D11" s="76" t="s">
        <v>141</v>
      </c>
      <c r="E11" s="75"/>
      <c r="F11" s="75"/>
      <c r="G11" s="30"/>
    </row>
    <row r="12" spans="1:17">
      <c r="A12" s="93"/>
      <c r="B12" s="75"/>
      <c r="C12" s="88"/>
      <c r="D12" s="76"/>
      <c r="E12" s="75"/>
      <c r="F12" s="75"/>
      <c r="I12" s="7"/>
    </row>
    <row r="13" spans="1:17">
      <c r="A13" s="93"/>
      <c r="B13" s="75"/>
      <c r="C13" s="88"/>
      <c r="D13" s="76"/>
      <c r="E13" s="75"/>
      <c r="F13" s="75"/>
      <c r="G13" s="91"/>
      <c r="H13" s="7"/>
      <c r="I13" s="7"/>
    </row>
    <row r="14" spans="1:17">
      <c r="A14" s="93"/>
      <c r="B14" s="75"/>
      <c r="C14" s="88"/>
      <c r="D14" s="76"/>
      <c r="E14" s="75"/>
      <c r="F14" s="75"/>
      <c r="G14" s="91"/>
    </row>
    <row r="15" spans="1:17" ht="15.6" customHeight="1">
      <c r="A15" s="93"/>
      <c r="B15" s="75"/>
      <c r="C15" s="88"/>
      <c r="D15" s="76"/>
      <c r="E15" s="75"/>
      <c r="F15" s="75"/>
    </row>
    <row r="16" spans="1:17">
      <c r="A16" s="93"/>
      <c r="B16" s="75"/>
      <c r="C16" s="88"/>
      <c r="D16" s="76"/>
      <c r="E16" s="75"/>
      <c r="F16" s="75"/>
    </row>
    <row r="17" spans="1:7">
      <c r="A17" s="93"/>
      <c r="B17" s="75"/>
      <c r="C17" s="88"/>
      <c r="D17" s="76"/>
      <c r="E17" s="75"/>
      <c r="F17" s="75"/>
    </row>
    <row r="18" spans="1:7">
      <c r="A18" s="93"/>
      <c r="B18" s="75"/>
      <c r="C18" s="88"/>
      <c r="D18" s="76"/>
      <c r="E18" s="75"/>
      <c r="F18" s="75"/>
    </row>
    <row r="19" spans="1:7">
      <c r="A19" s="93"/>
      <c r="B19" s="75"/>
      <c r="C19" s="88"/>
      <c r="D19" s="76"/>
      <c r="E19" s="75"/>
      <c r="F19" s="75"/>
    </row>
    <row r="20" spans="1:7">
      <c r="A20" s="93"/>
      <c r="B20" s="75"/>
      <c r="C20" s="88"/>
      <c r="D20" s="76"/>
      <c r="E20" s="75"/>
      <c r="F20" s="75"/>
      <c r="G20" s="75"/>
    </row>
    <row r="21" spans="1:7">
      <c r="A21" s="93"/>
      <c r="B21" s="75"/>
      <c r="C21" s="88"/>
      <c r="D21" s="76"/>
      <c r="E21" s="75"/>
      <c r="F21" s="75"/>
      <c r="G21" s="75"/>
    </row>
    <row r="22" spans="1:7">
      <c r="A22" s="93"/>
      <c r="B22" s="75"/>
      <c r="C22" s="75"/>
      <c r="D22" s="76"/>
      <c r="E22" s="75"/>
      <c r="F22" s="75"/>
      <c r="G22" s="79"/>
    </row>
    <row r="23" spans="1:7">
      <c r="A23" s="93"/>
      <c r="B23" s="75"/>
      <c r="C23" s="88"/>
      <c r="D23" s="76"/>
      <c r="E23" s="75"/>
      <c r="F23" s="75"/>
      <c r="G23" s="75"/>
    </row>
    <row r="24" spans="1:7">
      <c r="A24" s="93"/>
      <c r="B24" s="75"/>
      <c r="C24" s="88"/>
      <c r="D24" s="76"/>
      <c r="E24" s="75"/>
      <c r="F24" s="75"/>
      <c r="G24" s="75"/>
    </row>
    <row r="25" spans="1:7">
      <c r="A25" s="93"/>
      <c r="B25" s="75"/>
      <c r="C25" s="75"/>
      <c r="D25" s="76"/>
      <c r="E25" s="75"/>
      <c r="F25" s="75"/>
    </row>
    <row r="26" spans="1:7">
      <c r="A26" s="93"/>
      <c r="B26" s="81"/>
      <c r="C26" s="81"/>
      <c r="D26" s="76"/>
      <c r="E26" s="75"/>
      <c r="F26" s="75"/>
    </row>
    <row r="27" spans="1:7">
      <c r="A27" s="93"/>
      <c r="B27" s="75"/>
      <c r="C27" s="75"/>
      <c r="D27" s="76"/>
      <c r="E27" s="75"/>
      <c r="F27" s="75"/>
    </row>
    <row r="28" spans="1:7">
      <c r="A28" s="93"/>
      <c r="B28" s="81"/>
      <c r="C28" s="81"/>
      <c r="D28" s="76"/>
      <c r="E28" s="75"/>
      <c r="F28" s="75"/>
    </row>
    <row r="29" spans="1:7">
      <c r="A29" s="93"/>
      <c r="B29" s="91"/>
      <c r="D29" s="97"/>
      <c r="E29" s="91"/>
    </row>
    <row r="30" spans="1:7">
      <c r="A30" s="93"/>
      <c r="B30" s="95"/>
      <c r="C30" s="96"/>
      <c r="D30" s="97"/>
      <c r="E30" s="91"/>
    </row>
    <row r="31" spans="1:7">
      <c r="A31" s="93"/>
      <c r="B31" s="91"/>
      <c r="C31" s="92"/>
      <c r="D31" s="97"/>
      <c r="E31" s="91"/>
      <c r="F31" s="92"/>
    </row>
  </sheetData>
  <mergeCells count="1">
    <mergeCell ref="A1:B1"/>
  </mergeCells>
  <phoneticPr fontId="2" type="noConversion"/>
  <conditionalFormatting sqref="C1">
    <cfRule type="duplicateValues" dxfId="2" priority="1"/>
  </conditionalFormatting>
  <hyperlinks>
    <hyperlink ref="F1" location="AS400清單!A1" display="回首頁" xr:uid="{E1A30A88-C8E7-46EC-B919-0B5422453930}"/>
  </hyperlinks>
  <pageMargins left="0.7" right="0.7" top="0.75" bottom="0.75" header="0.3" footer="0.3"/>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BFC15-24C2-48FC-B70C-5AB0F0544FF7}">
  <sheetPr codeName="工作表354"/>
  <dimension ref="A1:Q31"/>
  <sheetViews>
    <sheetView workbookViewId="0">
      <selection activeCell="F1" sqref="F1"/>
    </sheetView>
  </sheetViews>
  <sheetFormatPr defaultRowHeight="16.2"/>
  <cols>
    <col min="1" max="1" width="3.44140625" style="72" bestFit="1" customWidth="1"/>
    <col min="2" max="2" width="23.77734375" style="72" customWidth="1"/>
    <col min="3" max="3" width="15.44140625" style="72"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10541</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10494</v>
      </c>
      <c r="C3" s="75" t="s">
        <v>10508</v>
      </c>
      <c r="D3" s="76" t="s">
        <v>10522</v>
      </c>
      <c r="E3" s="93" t="s">
        <v>10523</v>
      </c>
      <c r="F3" s="93" t="s">
        <v>10525</v>
      </c>
      <c r="J3" s="72" t="s">
        <v>10537</v>
      </c>
      <c r="K3" s="72" t="s">
        <v>10538</v>
      </c>
      <c r="L3" s="72" t="s">
        <v>6740</v>
      </c>
      <c r="M3" s="72" t="s">
        <v>10507</v>
      </c>
      <c r="N3" s="72" t="s">
        <v>6742</v>
      </c>
      <c r="O3" s="72">
        <v>70</v>
      </c>
      <c r="P3" s="72">
        <v>0</v>
      </c>
    </row>
    <row r="4" spans="1:17">
      <c r="A4" s="93" t="s">
        <v>10370</v>
      </c>
      <c r="B4" s="75" t="s">
        <v>10495</v>
      </c>
      <c r="C4" s="75" t="s">
        <v>10510</v>
      </c>
      <c r="D4" s="76" t="s">
        <v>141</v>
      </c>
      <c r="E4" s="93" t="s">
        <v>10524</v>
      </c>
      <c r="F4" s="93" t="s">
        <v>10525</v>
      </c>
      <c r="J4" s="72" t="s">
        <v>10537</v>
      </c>
      <c r="K4" s="72" t="s">
        <v>10538</v>
      </c>
      <c r="L4" s="72" t="s">
        <v>8521</v>
      </c>
      <c r="M4" s="72" t="s">
        <v>10509</v>
      </c>
      <c r="N4" s="72" t="s">
        <v>6731</v>
      </c>
      <c r="O4" s="72">
        <v>11</v>
      </c>
      <c r="P4" s="72">
        <v>0</v>
      </c>
    </row>
    <row r="5" spans="1:17">
      <c r="A5" s="93" t="s">
        <v>10371</v>
      </c>
      <c r="B5" s="75" t="s">
        <v>10534</v>
      </c>
      <c r="C5" s="75" t="s">
        <v>10536</v>
      </c>
      <c r="D5" s="76" t="s">
        <v>141</v>
      </c>
      <c r="E5" s="93">
        <v>11</v>
      </c>
      <c r="F5" s="93">
        <v>0</v>
      </c>
      <c r="J5" s="72" t="s">
        <v>10537</v>
      </c>
      <c r="K5" s="72" t="s">
        <v>10538</v>
      </c>
      <c r="L5" s="72" t="s">
        <v>7927</v>
      </c>
      <c r="M5" s="72" t="s">
        <v>10535</v>
      </c>
      <c r="N5" s="72" t="s">
        <v>6731</v>
      </c>
      <c r="O5" s="72">
        <v>11</v>
      </c>
      <c r="P5" s="72">
        <v>0</v>
      </c>
    </row>
    <row r="6" spans="1:17">
      <c r="A6" s="93" t="s">
        <v>10454</v>
      </c>
      <c r="B6" s="75" t="s">
        <v>10497</v>
      </c>
      <c r="C6" s="88" t="s">
        <v>10512</v>
      </c>
      <c r="D6" s="76" t="s">
        <v>141</v>
      </c>
      <c r="E6" s="93" t="s">
        <v>10369</v>
      </c>
      <c r="F6" s="93" t="s">
        <v>10525</v>
      </c>
      <c r="H6" s="7"/>
      <c r="I6" s="7"/>
      <c r="J6" s="72" t="s">
        <v>10537</v>
      </c>
      <c r="K6" s="72" t="s">
        <v>10538</v>
      </c>
      <c r="L6" s="72" t="s">
        <v>10496</v>
      </c>
      <c r="M6" s="72" t="s">
        <v>10511</v>
      </c>
      <c r="N6" s="72" t="s">
        <v>6731</v>
      </c>
      <c r="O6" s="72">
        <v>1</v>
      </c>
      <c r="P6" s="72">
        <v>0</v>
      </c>
    </row>
    <row r="7" spans="1:17">
      <c r="A7" s="93" t="s">
        <v>10455</v>
      </c>
      <c r="B7" s="75" t="s">
        <v>10499</v>
      </c>
      <c r="C7" s="88" t="s">
        <v>10514</v>
      </c>
      <c r="D7" s="76" t="s">
        <v>141</v>
      </c>
      <c r="E7" s="93" t="s">
        <v>10369</v>
      </c>
      <c r="F7" s="93" t="s">
        <v>10525</v>
      </c>
      <c r="G7" s="98"/>
      <c r="H7" s="8"/>
      <c r="I7" s="30"/>
      <c r="J7" s="72" t="s">
        <v>10537</v>
      </c>
      <c r="K7" s="72" t="s">
        <v>10538</v>
      </c>
      <c r="L7" s="72" t="s">
        <v>10498</v>
      </c>
      <c r="M7" s="72" t="s">
        <v>10513</v>
      </c>
      <c r="N7" s="72" t="s">
        <v>6731</v>
      </c>
      <c r="O7" s="72">
        <v>1</v>
      </c>
      <c r="P7" s="72">
        <v>0</v>
      </c>
    </row>
    <row r="8" spans="1:17">
      <c r="A8" s="93" t="s">
        <v>10456</v>
      </c>
      <c r="B8" s="75" t="s">
        <v>10501</v>
      </c>
      <c r="C8" s="88" t="s">
        <v>10516</v>
      </c>
      <c r="D8" s="76" t="s">
        <v>141</v>
      </c>
      <c r="E8" s="93" t="s">
        <v>10369</v>
      </c>
      <c r="F8" s="93" t="s">
        <v>10525</v>
      </c>
      <c r="H8" s="7"/>
      <c r="I8" s="30"/>
      <c r="J8" s="72" t="s">
        <v>10537</v>
      </c>
      <c r="K8" s="72" t="s">
        <v>10538</v>
      </c>
      <c r="L8" s="72" t="s">
        <v>10500</v>
      </c>
      <c r="M8" s="72" t="s">
        <v>10515</v>
      </c>
      <c r="N8" s="72" t="s">
        <v>6731</v>
      </c>
      <c r="O8" s="72">
        <v>1</v>
      </c>
      <c r="P8" s="72">
        <v>0</v>
      </c>
    </row>
    <row r="9" spans="1:17">
      <c r="A9" s="93" t="s">
        <v>10457</v>
      </c>
      <c r="B9" s="75" t="s">
        <v>10503</v>
      </c>
      <c r="C9" s="88" t="s">
        <v>10518</v>
      </c>
      <c r="D9" s="76" t="s">
        <v>141</v>
      </c>
      <c r="E9" s="93" t="s">
        <v>10369</v>
      </c>
      <c r="F9" s="93" t="s">
        <v>10525</v>
      </c>
      <c r="G9" s="79"/>
      <c r="H9" s="30"/>
      <c r="J9" s="72" t="s">
        <v>10537</v>
      </c>
      <c r="K9" s="72" t="s">
        <v>10538</v>
      </c>
      <c r="L9" s="72" t="s">
        <v>10502</v>
      </c>
      <c r="M9" s="72" t="s">
        <v>10517</v>
      </c>
      <c r="N9" s="72" t="s">
        <v>6731</v>
      </c>
      <c r="O9" s="72">
        <v>1</v>
      </c>
      <c r="P9" s="72">
        <v>0</v>
      </c>
    </row>
    <row r="10" spans="1:17">
      <c r="A10" s="93" t="s">
        <v>10458</v>
      </c>
      <c r="B10" s="75" t="s">
        <v>10505</v>
      </c>
      <c r="C10" s="75" t="s">
        <v>10520</v>
      </c>
      <c r="D10" s="76" t="s">
        <v>141</v>
      </c>
      <c r="E10" s="93" t="s">
        <v>10369</v>
      </c>
      <c r="F10" s="93" t="s">
        <v>10525</v>
      </c>
      <c r="H10" s="7"/>
      <c r="J10" s="72" t="s">
        <v>10537</v>
      </c>
      <c r="K10" s="72" t="s">
        <v>10538</v>
      </c>
      <c r="L10" s="72" t="s">
        <v>10504</v>
      </c>
      <c r="M10" s="72" t="s">
        <v>10519</v>
      </c>
      <c r="N10" s="72" t="s">
        <v>6731</v>
      </c>
      <c r="O10" s="72">
        <v>1</v>
      </c>
      <c r="P10" s="72">
        <v>0</v>
      </c>
    </row>
    <row r="11" spans="1:17">
      <c r="A11" s="93" t="s">
        <v>10459</v>
      </c>
      <c r="B11" s="75" t="s">
        <v>10506</v>
      </c>
      <c r="C11" s="88" t="s">
        <v>10521</v>
      </c>
      <c r="D11" s="76" t="s">
        <v>141</v>
      </c>
      <c r="E11" s="75"/>
      <c r="F11" s="75"/>
      <c r="G11" s="30"/>
    </row>
    <row r="12" spans="1:17">
      <c r="A12" s="93"/>
      <c r="B12" s="75"/>
      <c r="C12" s="88"/>
      <c r="D12" s="76"/>
      <c r="E12" s="75"/>
      <c r="F12" s="75"/>
      <c r="I12" s="7"/>
    </row>
    <row r="13" spans="1:17">
      <c r="A13" s="93"/>
      <c r="B13" s="75"/>
      <c r="C13" s="88"/>
      <c r="D13" s="76"/>
      <c r="E13" s="75"/>
      <c r="F13" s="75"/>
      <c r="G13" s="91"/>
      <c r="H13" s="7"/>
      <c r="I13" s="7"/>
    </row>
    <row r="14" spans="1:17">
      <c r="A14" s="93"/>
      <c r="B14" s="75"/>
      <c r="C14" s="88"/>
      <c r="D14" s="76"/>
      <c r="E14" s="75"/>
      <c r="F14" s="75"/>
      <c r="G14" s="91"/>
    </row>
    <row r="15" spans="1:17" ht="15.6" customHeight="1">
      <c r="A15" s="93"/>
      <c r="B15" s="75"/>
      <c r="C15" s="88"/>
      <c r="D15" s="76"/>
      <c r="E15" s="75"/>
      <c r="F15" s="75"/>
    </row>
    <row r="16" spans="1:17">
      <c r="A16" s="93"/>
      <c r="B16" s="75"/>
      <c r="C16" s="88"/>
      <c r="D16" s="76"/>
      <c r="E16" s="75"/>
      <c r="F16" s="75"/>
    </row>
    <row r="17" spans="1:7">
      <c r="A17" s="93"/>
      <c r="B17" s="75"/>
      <c r="C17" s="88"/>
      <c r="D17" s="76"/>
      <c r="E17" s="75"/>
      <c r="F17" s="75"/>
    </row>
    <row r="18" spans="1:7">
      <c r="A18" s="93"/>
      <c r="B18" s="75"/>
      <c r="C18" s="88"/>
      <c r="D18" s="76"/>
      <c r="E18" s="75"/>
      <c r="F18" s="75"/>
    </row>
    <row r="19" spans="1:7">
      <c r="A19" s="93"/>
      <c r="B19" s="75"/>
      <c r="C19" s="88"/>
      <c r="D19" s="76"/>
      <c r="E19" s="75"/>
      <c r="F19" s="75"/>
    </row>
    <row r="20" spans="1:7">
      <c r="A20" s="93"/>
      <c r="B20" s="75"/>
      <c r="C20" s="88"/>
      <c r="D20" s="76"/>
      <c r="E20" s="75"/>
      <c r="F20" s="75"/>
      <c r="G20" s="75"/>
    </row>
    <row r="21" spans="1:7">
      <c r="A21" s="93"/>
      <c r="B21" s="75"/>
      <c r="C21" s="88"/>
      <c r="D21" s="76"/>
      <c r="E21" s="75"/>
      <c r="F21" s="75"/>
      <c r="G21" s="75"/>
    </row>
    <row r="22" spans="1:7">
      <c r="A22" s="93"/>
      <c r="B22" s="75"/>
      <c r="C22" s="75"/>
      <c r="D22" s="76"/>
      <c r="E22" s="75"/>
      <c r="F22" s="75"/>
      <c r="G22" s="79"/>
    </row>
    <row r="23" spans="1:7">
      <c r="A23" s="93"/>
      <c r="B23" s="75"/>
      <c r="C23" s="88"/>
      <c r="D23" s="76"/>
      <c r="E23" s="75"/>
      <c r="F23" s="75"/>
      <c r="G23" s="75"/>
    </row>
    <row r="24" spans="1:7">
      <c r="A24" s="93"/>
      <c r="B24" s="75"/>
      <c r="C24" s="88"/>
      <c r="D24" s="76"/>
      <c r="E24" s="75"/>
      <c r="F24" s="75"/>
      <c r="G24" s="75"/>
    </row>
    <row r="25" spans="1:7">
      <c r="A25" s="93"/>
      <c r="B25" s="75"/>
      <c r="C25" s="75"/>
      <c r="D25" s="76"/>
      <c r="E25" s="75"/>
      <c r="F25" s="75"/>
    </row>
    <row r="26" spans="1:7">
      <c r="A26" s="93"/>
      <c r="B26" s="81"/>
      <c r="C26" s="81"/>
      <c r="D26" s="76"/>
      <c r="E26" s="75"/>
      <c r="F26" s="75"/>
    </row>
    <row r="27" spans="1:7">
      <c r="A27" s="93"/>
      <c r="B27" s="75"/>
      <c r="C27" s="75"/>
      <c r="D27" s="76"/>
      <c r="E27" s="75"/>
      <c r="F27" s="75"/>
    </row>
    <row r="28" spans="1:7">
      <c r="A28" s="93"/>
      <c r="B28" s="81"/>
      <c r="C28" s="81"/>
      <c r="D28" s="76"/>
      <c r="E28" s="75"/>
      <c r="F28" s="75"/>
    </row>
    <row r="29" spans="1:7">
      <c r="A29" s="93"/>
      <c r="B29" s="91"/>
      <c r="D29" s="97"/>
      <c r="E29" s="91"/>
    </row>
    <row r="30" spans="1:7">
      <c r="A30" s="93"/>
      <c r="B30" s="95"/>
      <c r="C30" s="96"/>
      <c r="D30" s="97"/>
      <c r="E30" s="91"/>
    </row>
    <row r="31" spans="1:7">
      <c r="A31" s="93"/>
      <c r="B31" s="91"/>
      <c r="C31" s="92"/>
      <c r="D31" s="97"/>
      <c r="E31" s="91"/>
      <c r="F31" s="92"/>
    </row>
  </sheetData>
  <mergeCells count="1">
    <mergeCell ref="A1:B1"/>
  </mergeCells>
  <phoneticPr fontId="2" type="noConversion"/>
  <conditionalFormatting sqref="C1">
    <cfRule type="duplicateValues" dxfId="1" priority="1"/>
  </conditionalFormatting>
  <hyperlinks>
    <hyperlink ref="F1" location="AS400清單!A1" display="回首頁" xr:uid="{872C9CA3-D171-4169-BAEF-72A60912AF17}"/>
  </hyperlinks>
  <pageMargins left="0.7" right="0.7" top="0.75" bottom="0.75" header="0.3" footer="0.3"/>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6211-1FA6-425F-A761-B0448D33501C}">
  <sheetPr codeName="工作表355"/>
  <dimension ref="A1:Q31"/>
  <sheetViews>
    <sheetView workbookViewId="0">
      <selection sqref="A1:B1"/>
    </sheetView>
  </sheetViews>
  <sheetFormatPr defaultRowHeight="16.2"/>
  <cols>
    <col min="1" max="1" width="3.44140625" style="72" bestFit="1" customWidth="1"/>
    <col min="2" max="2" width="23.77734375" style="72" customWidth="1"/>
    <col min="3" max="3" width="15.44140625" style="72" customWidth="1"/>
    <col min="4" max="4" width="3.109375" style="72" bestFit="1" customWidth="1"/>
    <col min="5" max="5" width="4.44140625" style="72" bestFit="1" customWidth="1"/>
    <col min="6" max="6" width="8.88671875" style="72"/>
    <col min="7" max="7" width="29.33203125" style="72" customWidth="1"/>
    <col min="8" max="8" width="31.33203125" style="72" customWidth="1"/>
    <col min="9" max="16384" width="8.88671875" style="72"/>
  </cols>
  <sheetData>
    <row r="1" spans="1:17" s="2" customFormat="1">
      <c r="A1" s="105" t="s">
        <v>6710</v>
      </c>
      <c r="B1" s="105"/>
      <c r="C1" s="72" t="s">
        <v>5929</v>
      </c>
      <c r="D1" s="2" t="s">
        <v>10573</v>
      </c>
      <c r="F1" s="17" t="s">
        <v>7268</v>
      </c>
    </row>
    <row r="2" spans="1:17" s="2" customFormat="1">
      <c r="A2" s="62" t="s">
        <v>6712</v>
      </c>
      <c r="B2" s="62" t="s">
        <v>3211</v>
      </c>
      <c r="C2" s="62" t="s">
        <v>0</v>
      </c>
      <c r="D2" s="62" t="s">
        <v>6723</v>
      </c>
      <c r="E2" s="62" t="s">
        <v>6715</v>
      </c>
      <c r="F2" s="62" t="s">
        <v>6725</v>
      </c>
      <c r="G2" s="62" t="s">
        <v>6728</v>
      </c>
      <c r="H2" s="63" t="s">
        <v>6735</v>
      </c>
      <c r="I2" s="63" t="s">
        <v>6734</v>
      </c>
      <c r="J2" s="63" t="s">
        <v>6716</v>
      </c>
      <c r="K2" s="63" t="s">
        <v>6717</v>
      </c>
      <c r="L2" s="63" t="s">
        <v>6721</v>
      </c>
      <c r="M2" s="63" t="s">
        <v>6722</v>
      </c>
      <c r="N2" s="63" t="s">
        <v>6723</v>
      </c>
      <c r="O2" s="63" t="s">
        <v>6715</v>
      </c>
      <c r="P2" s="63" t="s">
        <v>6725</v>
      </c>
      <c r="Q2" s="63" t="s">
        <v>3280</v>
      </c>
    </row>
    <row r="3" spans="1:17">
      <c r="A3" s="93" t="s">
        <v>10369</v>
      </c>
      <c r="B3" s="75" t="s">
        <v>10574</v>
      </c>
      <c r="C3" s="75" t="s">
        <v>10576</v>
      </c>
      <c r="D3" s="76" t="s">
        <v>10380</v>
      </c>
      <c r="E3" s="93">
        <v>20</v>
      </c>
      <c r="F3" s="93"/>
    </row>
    <row r="4" spans="1:17">
      <c r="A4" s="93" t="s">
        <v>10370</v>
      </c>
      <c r="B4" s="75" t="s">
        <v>10575</v>
      </c>
      <c r="C4" s="75" t="s">
        <v>10577</v>
      </c>
      <c r="D4" s="76" t="s">
        <v>10380</v>
      </c>
      <c r="E4" s="93">
        <v>200</v>
      </c>
      <c r="F4" s="93"/>
      <c r="J4" s="72" t="s">
        <v>6166</v>
      </c>
      <c r="K4" s="72" t="s">
        <v>6217</v>
      </c>
      <c r="L4" s="72" t="s">
        <v>10579</v>
      </c>
      <c r="M4" s="72" t="s">
        <v>10580</v>
      </c>
      <c r="N4" s="72" t="s">
        <v>6742</v>
      </c>
      <c r="O4" s="72">
        <v>15</v>
      </c>
      <c r="P4" s="72">
        <v>0</v>
      </c>
    </row>
    <row r="5" spans="1:17">
      <c r="A5" s="93" t="s">
        <v>10371</v>
      </c>
      <c r="B5" s="75" t="s">
        <v>3410</v>
      </c>
      <c r="C5" s="75" t="s">
        <v>10578</v>
      </c>
      <c r="D5" s="76" t="s">
        <v>10380</v>
      </c>
      <c r="E5" s="93">
        <v>20</v>
      </c>
      <c r="F5" s="93"/>
    </row>
    <row r="6" spans="1:17">
      <c r="A6" s="93" t="s">
        <v>10372</v>
      </c>
      <c r="B6" s="75" t="s">
        <v>1737</v>
      </c>
      <c r="C6" s="88" t="s">
        <v>10379</v>
      </c>
      <c r="D6" s="76" t="s">
        <v>1709</v>
      </c>
      <c r="E6" s="93">
        <v>7</v>
      </c>
      <c r="F6" s="93">
        <v>0</v>
      </c>
      <c r="H6" s="7"/>
      <c r="I6" s="7"/>
    </row>
    <row r="7" spans="1:17">
      <c r="A7" s="93"/>
      <c r="B7" s="75"/>
      <c r="C7" s="88"/>
      <c r="D7" s="76"/>
      <c r="E7" s="93"/>
      <c r="F7" s="93"/>
      <c r="G7" s="98"/>
      <c r="H7" s="8"/>
      <c r="I7" s="30"/>
    </row>
    <row r="8" spans="1:17">
      <c r="A8" s="93"/>
      <c r="B8" s="75"/>
      <c r="C8" s="88"/>
      <c r="D8" s="76"/>
      <c r="E8" s="93"/>
      <c r="F8" s="93"/>
      <c r="H8" s="7"/>
      <c r="I8" s="30"/>
    </row>
    <row r="9" spans="1:17">
      <c r="A9" s="93"/>
      <c r="B9" s="75"/>
      <c r="C9" s="88"/>
      <c r="D9" s="76"/>
      <c r="E9" s="93"/>
      <c r="F9" s="93"/>
      <c r="G9" s="79"/>
      <c r="H9" s="30"/>
    </row>
    <row r="10" spans="1:17">
      <c r="A10" s="93"/>
      <c r="B10" s="75"/>
      <c r="C10" s="75"/>
      <c r="D10" s="76"/>
      <c r="E10" s="93"/>
      <c r="F10" s="93"/>
      <c r="H10" s="7"/>
    </row>
    <row r="11" spans="1:17">
      <c r="A11" s="93"/>
      <c r="B11" s="75"/>
      <c r="C11" s="88"/>
      <c r="D11" s="76"/>
      <c r="E11" s="75"/>
      <c r="F11" s="75"/>
      <c r="G11" s="30"/>
    </row>
    <row r="12" spans="1:17">
      <c r="A12" s="93"/>
      <c r="B12" s="75"/>
      <c r="C12" s="88"/>
      <c r="D12" s="76"/>
      <c r="E12" s="75"/>
      <c r="F12" s="75"/>
      <c r="I12" s="7"/>
    </row>
    <row r="13" spans="1:17">
      <c r="A13" s="93"/>
      <c r="B13" s="75"/>
      <c r="C13" s="88"/>
      <c r="D13" s="76"/>
      <c r="E13" s="75"/>
      <c r="F13" s="75"/>
      <c r="G13" s="91"/>
      <c r="H13" s="7"/>
      <c r="I13" s="7"/>
    </row>
    <row r="14" spans="1:17">
      <c r="A14" s="93"/>
      <c r="B14" s="75"/>
      <c r="C14" s="88"/>
      <c r="D14" s="76"/>
      <c r="E14" s="75"/>
      <c r="F14" s="75"/>
      <c r="G14" s="91"/>
    </row>
    <row r="15" spans="1:17" ht="15.6" customHeight="1">
      <c r="A15" s="93"/>
      <c r="B15" s="75"/>
      <c r="C15" s="88"/>
      <c r="D15" s="76"/>
      <c r="E15" s="75"/>
      <c r="F15" s="75"/>
    </row>
    <row r="16" spans="1:17">
      <c r="A16" s="93"/>
      <c r="B16" s="75"/>
      <c r="C16" s="88"/>
      <c r="D16" s="76"/>
      <c r="E16" s="75"/>
      <c r="F16" s="75"/>
    </row>
    <row r="17" spans="1:7">
      <c r="A17" s="93"/>
      <c r="B17" s="75"/>
      <c r="C17" s="88"/>
      <c r="D17" s="76"/>
      <c r="E17" s="75"/>
      <c r="F17" s="75"/>
    </row>
    <row r="18" spans="1:7">
      <c r="A18" s="93"/>
      <c r="B18" s="75"/>
      <c r="C18" s="88"/>
      <c r="D18" s="76"/>
      <c r="E18" s="75"/>
      <c r="F18" s="75"/>
    </row>
    <row r="19" spans="1:7">
      <c r="A19" s="93"/>
      <c r="B19" s="75"/>
      <c r="C19" s="88"/>
      <c r="D19" s="76"/>
      <c r="E19" s="75"/>
      <c r="F19" s="75"/>
    </row>
    <row r="20" spans="1:7">
      <c r="A20" s="93"/>
      <c r="B20" s="75"/>
      <c r="C20" s="88"/>
      <c r="D20" s="76"/>
      <c r="E20" s="75"/>
      <c r="F20" s="75"/>
      <c r="G20" s="75"/>
    </row>
    <row r="21" spans="1:7">
      <c r="A21" s="93"/>
      <c r="B21" s="75"/>
      <c r="C21" s="88"/>
      <c r="D21" s="76"/>
      <c r="E21" s="75"/>
      <c r="F21" s="75"/>
      <c r="G21" s="75"/>
    </row>
    <row r="22" spans="1:7">
      <c r="A22" s="93"/>
      <c r="B22" s="75"/>
      <c r="C22" s="75"/>
      <c r="D22" s="76"/>
      <c r="E22" s="75"/>
      <c r="F22" s="75"/>
      <c r="G22" s="79"/>
    </row>
    <row r="23" spans="1:7">
      <c r="A23" s="93"/>
      <c r="B23" s="75"/>
      <c r="C23" s="88"/>
      <c r="D23" s="76"/>
      <c r="E23" s="75"/>
      <c r="F23" s="75"/>
      <c r="G23" s="75"/>
    </row>
    <row r="24" spans="1:7">
      <c r="A24" s="93"/>
      <c r="B24" s="75"/>
      <c r="C24" s="88"/>
      <c r="D24" s="76"/>
      <c r="E24" s="75"/>
      <c r="F24" s="75"/>
      <c r="G24" s="75"/>
    </row>
    <row r="25" spans="1:7">
      <c r="A25" s="93"/>
      <c r="B25" s="75"/>
      <c r="C25" s="75"/>
      <c r="D25" s="76"/>
      <c r="E25" s="75"/>
      <c r="F25" s="75"/>
    </row>
    <row r="26" spans="1:7">
      <c r="A26" s="93"/>
      <c r="B26" s="81"/>
      <c r="C26" s="81"/>
      <c r="D26" s="76"/>
      <c r="E26" s="75"/>
      <c r="F26" s="75"/>
    </row>
    <row r="27" spans="1:7">
      <c r="A27" s="93"/>
      <c r="B27" s="75"/>
      <c r="C27" s="75"/>
      <c r="D27" s="76"/>
      <c r="E27" s="75"/>
      <c r="F27" s="75"/>
    </row>
    <row r="28" spans="1:7">
      <c r="A28" s="93"/>
      <c r="B28" s="81"/>
      <c r="C28" s="81"/>
      <c r="D28" s="76"/>
      <c r="E28" s="75"/>
      <c r="F28" s="75"/>
    </row>
    <row r="29" spans="1:7">
      <c r="A29" s="93"/>
      <c r="B29" s="91"/>
      <c r="D29" s="97"/>
      <c r="E29" s="91"/>
    </row>
    <row r="30" spans="1:7">
      <c r="A30" s="93"/>
      <c r="B30" s="95"/>
      <c r="C30" s="96"/>
      <c r="D30" s="97"/>
      <c r="E30" s="91"/>
    </row>
    <row r="31" spans="1:7">
      <c r="A31" s="93"/>
      <c r="B31" s="91"/>
      <c r="C31" s="92"/>
      <c r="D31" s="97"/>
      <c r="E31" s="91"/>
      <c r="F31" s="92"/>
    </row>
  </sheetData>
  <mergeCells count="1">
    <mergeCell ref="A1:B1"/>
  </mergeCells>
  <phoneticPr fontId="2" type="noConversion"/>
  <conditionalFormatting sqref="C1">
    <cfRule type="duplicateValues" dxfId="0" priority="1"/>
  </conditionalFormatting>
  <hyperlinks>
    <hyperlink ref="F1" location="AS400清單!A1" display="回首頁" xr:uid="{3939F442-7471-4E6E-B68B-9DB4AB7123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355</vt:i4>
      </vt:variant>
    </vt:vector>
  </HeadingPairs>
  <TitlesOfParts>
    <vt:vector size="355" baseType="lpstr">
      <vt:lpstr>AS400清單</vt:lpstr>
      <vt:lpstr>舊對新填寫進度</vt:lpstr>
      <vt:lpstr>轉換預計完成日</vt:lpstr>
      <vt:lpstr>sum</vt:lpstr>
      <vt:lpstr>1023分析</vt:lpstr>
      <vt:lpstr>LA$M06P</vt:lpstr>
      <vt:lpstr>LA$M05P</vt:lpstr>
      <vt:lpstr>LNACNP</vt:lpstr>
      <vt:lpstr>LNW99X1P</vt:lpstr>
      <vt:lpstr>AH$ACHP</vt:lpstr>
      <vt:lpstr>AH$MBKP</vt:lpstr>
      <vt:lpstr>CD$CMPP</vt:lpstr>
      <vt:lpstr>CT$BSTP</vt:lpstr>
      <vt:lpstr>CU$CUSP</vt:lpstr>
      <vt:lpstr>K113PF</vt:lpstr>
      <vt:lpstr>LA$ACSP</vt:lpstr>
      <vt:lpstr>LA$ACTP</vt:lpstr>
      <vt:lpstr>LA$APLP</vt:lpstr>
      <vt:lpstr>LA$ASCP</vt:lpstr>
      <vt:lpstr>LA$BGTP</vt:lpstr>
      <vt:lpstr>LA$CASP</vt:lpstr>
      <vt:lpstr>LA$CHHP</vt:lpstr>
      <vt:lpstr>LA$DPSP</vt:lpstr>
      <vt:lpstr>LA$CHKP</vt:lpstr>
      <vt:lpstr>LA$CSTP</vt:lpstr>
      <vt:lpstr>LA$CTRP</vt:lpstr>
      <vt:lpstr>LA$CUXP</vt:lpstr>
      <vt:lpstr>LA$EXGP</vt:lpstr>
      <vt:lpstr>LA$FDNP</vt:lpstr>
      <vt:lpstr>LA$FSTP</vt:lpstr>
      <vt:lpstr>LA$FTRP</vt:lpstr>
      <vt:lpstr>LA$GDTP</vt:lpstr>
      <vt:lpstr>LA$GRPP</vt:lpstr>
      <vt:lpstr>LA$GRTP</vt:lpstr>
      <vt:lpstr>LA$GTRP</vt:lpstr>
      <vt:lpstr>LA$HGTP</vt:lpstr>
      <vt:lpstr>LA$INRP</vt:lpstr>
      <vt:lpstr>LA$INSP</vt:lpstr>
      <vt:lpstr>LA$IRTP</vt:lpstr>
      <vt:lpstr>LA$LGTP</vt:lpstr>
      <vt:lpstr>LA$LDGP</vt:lpstr>
      <vt:lpstr>LA$LMHP</vt:lpstr>
      <vt:lpstr>LA$LMSP</vt:lpstr>
      <vt:lpstr>LA$MBKP</vt:lpstr>
      <vt:lpstr>LA$MSLP</vt:lpstr>
      <vt:lpstr>LA$NRBP</vt:lpstr>
      <vt:lpstr>LA$NRCP</vt:lpstr>
      <vt:lpstr>LA$NRTP</vt:lpstr>
      <vt:lpstr>LA$OFMP</vt:lpstr>
      <vt:lpstr>LA$PHGP</vt:lpstr>
      <vt:lpstr>LA$QHCP</vt:lpstr>
      <vt:lpstr>LA$RLBP</vt:lpstr>
      <vt:lpstr>LA$RLCP</vt:lpstr>
      <vt:lpstr>LA$RLTP</vt:lpstr>
      <vt:lpstr>LA$SDOP</vt:lpstr>
      <vt:lpstr>LA$SGDP</vt:lpstr>
      <vt:lpstr>LA$SGTP</vt:lpstr>
      <vt:lpstr>LAHGDTP</vt:lpstr>
      <vt:lpstr>LAHLMSP</vt:lpstr>
      <vt:lpstr>LN$AA1P</vt:lpstr>
      <vt:lpstr>LN$ACFP</vt:lpstr>
      <vt:lpstr>LN$BALP</vt:lpstr>
      <vt:lpstr>LN$CFRP</vt:lpstr>
      <vt:lpstr>LN$CGTP</vt:lpstr>
      <vt:lpstr>LN$CLMP</vt:lpstr>
      <vt:lpstr>LN$CTCP</vt:lpstr>
      <vt:lpstr>LN$CTSP</vt:lpstr>
      <vt:lpstr>LN$CTYP</vt:lpstr>
      <vt:lpstr>LN$DOCP</vt:lpstr>
      <vt:lpstr>LN$ENDP</vt:lpstr>
      <vt:lpstr>LN$FR1P</vt:lpstr>
      <vt:lpstr>LN$KCPP</vt:lpstr>
      <vt:lpstr>LN$LG2P</vt:lpstr>
      <vt:lpstr>LN$LGFP</vt:lpstr>
      <vt:lpstr>LN$LOMP</vt:lpstr>
      <vt:lpstr>LN$LORP</vt:lpstr>
      <vt:lpstr>LN$LSEP</vt:lpstr>
      <vt:lpstr>LN$LSMP</vt:lpstr>
      <vt:lpstr>AH$ACRP</vt:lpstr>
      <vt:lpstr>AHM71PP</vt:lpstr>
      <vt:lpstr>AP$LOGP</vt:lpstr>
      <vt:lpstr>CU$CUAP</vt:lpstr>
      <vt:lpstr>CU$MRKP</vt:lpstr>
      <vt:lpstr>CUCUSPCL</vt:lpstr>
      <vt:lpstr>LA$ASSP</vt:lpstr>
      <vt:lpstr>LA$BSTP</vt:lpstr>
      <vt:lpstr>LA$DSTP</vt:lpstr>
      <vt:lpstr>LA$GSTP</vt:lpstr>
      <vt:lpstr>LA$JLNP</vt:lpstr>
      <vt:lpstr>LA$JORP</vt:lpstr>
      <vt:lpstr>LA$MSTP</vt:lpstr>
      <vt:lpstr>LA$POIP</vt:lpstr>
      <vt:lpstr>LA$PRZP</vt:lpstr>
      <vt:lpstr>LA$QTAP</vt:lpstr>
      <vt:lpstr>LA$QTHP</vt:lpstr>
      <vt:lpstr>LA$RSTP</vt:lpstr>
      <vt:lpstr>LA$STRP</vt:lpstr>
      <vt:lpstr>LA$TRXP</vt:lpstr>
      <vt:lpstr>LA$W24P</vt:lpstr>
      <vt:lpstr>LADACTP</vt:lpstr>
      <vt:lpstr>LAMACTP</vt:lpstr>
      <vt:lpstr>LAMAPLP</vt:lpstr>
      <vt:lpstr>LAMLMSP</vt:lpstr>
      <vt:lpstr>LN$BAFP</vt:lpstr>
      <vt:lpstr>LN$BCMP</vt:lpstr>
      <vt:lpstr>LN$CCFP</vt:lpstr>
      <vt:lpstr>LN$CMDP</vt:lpstr>
      <vt:lpstr>LN$ENPP</vt:lpstr>
      <vt:lpstr>LN$ESTP</vt:lpstr>
      <vt:lpstr>LN$FIRP</vt:lpstr>
      <vt:lpstr>LN$FR2P</vt:lpstr>
      <vt:lpstr>LN$FSCP</vt:lpstr>
      <vt:lpstr>LN$GRPP</vt:lpstr>
      <vt:lpstr>LN$INSPF</vt:lpstr>
      <vt:lpstr>LN$INSPS</vt:lpstr>
      <vt:lpstr>LN$IVWP</vt:lpstr>
      <vt:lpstr>LN$L66P</vt:lpstr>
      <vt:lpstr>LN$LGDP</vt:lpstr>
      <vt:lpstr>LN$LGRP</vt:lpstr>
      <vt:lpstr>LN$LTYP</vt:lpstr>
      <vt:lpstr>LN$MLRP</vt:lpstr>
      <vt:lpstr>LN$NODP</vt:lpstr>
      <vt:lpstr>LN$NOMP</vt:lpstr>
      <vt:lpstr>LN$NPTP</vt:lpstr>
      <vt:lpstr>LN$OVFP</vt:lpstr>
      <vt:lpstr>LN$OVLP</vt:lpstr>
      <vt:lpstr>LN$PAYP</vt:lpstr>
      <vt:lpstr>LN$PDCP</vt:lpstr>
      <vt:lpstr>LN$PDPP</vt:lpstr>
      <vt:lpstr>LN$QQ3P</vt:lpstr>
      <vt:lpstr>LN$QQQP</vt:lpstr>
      <vt:lpstr>LN$STSP</vt:lpstr>
      <vt:lpstr>LN$YACP</vt:lpstr>
      <vt:lpstr>LN$YG5P</vt:lpstr>
      <vt:lpstr>LN$YG5PT</vt:lpstr>
      <vt:lpstr>LN$YG6P</vt:lpstr>
      <vt:lpstr>LN$YG6PT</vt:lpstr>
      <vt:lpstr>LN$YG7P</vt:lpstr>
      <vt:lpstr>LN$YGAP</vt:lpstr>
      <vt:lpstr>LNDOCP</vt:lpstr>
      <vt:lpstr>LNH1480P</vt:lpstr>
      <vt:lpstr>LNH35P</vt:lpstr>
      <vt:lpstr>LNIRTP</vt:lpstr>
      <vt:lpstr>LNMLORP</vt:lpstr>
      <vt:lpstr>LNMRVHP</vt:lpstr>
      <vt:lpstr>LNMRVWP</vt:lpstr>
      <vt:lpstr>LNMSLP</vt:lpstr>
      <vt:lpstr>LNREMP</vt:lpstr>
      <vt:lpstr>LNTRSP</vt:lpstr>
      <vt:lpstr>PO$AADP</vt:lpstr>
      <vt:lpstr>PO$AARP</vt:lpstr>
      <vt:lpstr>PO$LOGP</vt:lpstr>
      <vt:lpstr>PO$P11P</vt:lpstr>
      <vt:lpstr>PO$P12P</vt:lpstr>
      <vt:lpstr>PO$P21P</vt:lpstr>
      <vt:lpstr>PO$P22P</vt:lpstr>
      <vt:lpstr>TB$ACCP</vt:lpstr>
      <vt:lpstr>TB$ACNP</vt:lpstr>
      <vt:lpstr>TB$AMLP</vt:lpstr>
      <vt:lpstr>TB$APRP</vt:lpstr>
      <vt:lpstr>TB$ARAP</vt:lpstr>
      <vt:lpstr>TB$ATDP</vt:lpstr>
      <vt:lpstr>TB$ATEP</vt:lpstr>
      <vt:lpstr>TB$ATFP</vt:lpstr>
      <vt:lpstr>TB$BRHP</vt:lpstr>
      <vt:lpstr>TB$CDEP</vt:lpstr>
      <vt:lpstr>TB$CODP</vt:lpstr>
      <vt:lpstr>TB$DBSP</vt:lpstr>
      <vt:lpstr>TB$DOTP</vt:lpstr>
      <vt:lpstr>TB$DPTP</vt:lpstr>
      <vt:lpstr>TB$DURP</vt:lpstr>
      <vt:lpstr>TB$EM6P</vt:lpstr>
      <vt:lpstr>TB$EMCP</vt:lpstr>
      <vt:lpstr>TB$EMP6</vt:lpstr>
      <vt:lpstr>TB$ENTP</vt:lpstr>
      <vt:lpstr>TB$GDRP</vt:lpstr>
      <vt:lpstr>TB$GRTP</vt:lpstr>
      <vt:lpstr>TB$IRTP</vt:lpstr>
      <vt:lpstr>TB$ISRP</vt:lpstr>
      <vt:lpstr>TB$LACP</vt:lpstr>
      <vt:lpstr>TB$LCDP</vt:lpstr>
      <vt:lpstr>TB$LNDP</vt:lpstr>
      <vt:lpstr>TB$LOCP</vt:lpstr>
      <vt:lpstr>TB$MAPP</vt:lpstr>
      <vt:lpstr>TB$OCPP</vt:lpstr>
      <vt:lpstr>TB$POIP</vt:lpstr>
      <vt:lpstr>TB$POPP</vt:lpstr>
      <vt:lpstr>TB$SPLP</vt:lpstr>
      <vt:lpstr>TB$SRNP</vt:lpstr>
      <vt:lpstr>TB$STNP</vt:lpstr>
      <vt:lpstr>TB$TBLP</vt:lpstr>
      <vt:lpstr>TB$WKMP</vt:lpstr>
      <vt:lpstr>TB$Z6PP</vt:lpstr>
      <vt:lpstr>TB$ZIPP</vt:lpstr>
      <vt:lpstr>TB$ZONP</vt:lpstr>
      <vt:lpstr>TBHSPRP</vt:lpstr>
      <vt:lpstr>TBYGYMP</vt:lpstr>
      <vt:lpstr>LEDUL1P</vt:lpstr>
      <vt:lpstr>LEDUL2P</vt:lpstr>
      <vt:lpstr>LEDUL3P</vt:lpstr>
      <vt:lpstr>LEDUL4P</vt:lpstr>
      <vt:lpstr>LEDUL5P</vt:lpstr>
      <vt:lpstr>LEDUL6P</vt:lpstr>
      <vt:lpstr>LEDUL7P</vt:lpstr>
      <vt:lpstr>LEDUL8P</vt:lpstr>
      <vt:lpstr>LEDUL9P</vt:lpstr>
      <vt:lpstr>LEDULAP</vt:lpstr>
      <vt:lpstr>LN$AA21P</vt:lpstr>
      <vt:lpstr>LN$AA2P</vt:lpstr>
      <vt:lpstr>LN$AA4P</vt:lpstr>
      <vt:lpstr>LN$ASGP</vt:lpstr>
      <vt:lpstr>LN$CLGP</vt:lpstr>
      <vt:lpstr>LN$CP2P</vt:lpstr>
      <vt:lpstr>LN$CPCP</vt:lpstr>
      <vt:lpstr>LN$DTAP</vt:lpstr>
      <vt:lpstr>LN$FRBP</vt:lpstr>
      <vt:lpstr>LN$JCICP</vt:lpstr>
      <vt:lpstr>LN$LBLP</vt:lpstr>
      <vt:lpstr>LN$LBVP</vt:lpstr>
      <vt:lpstr>LN$LIAP</vt:lpstr>
      <vt:lpstr>LN$LIBP</vt:lpstr>
      <vt:lpstr>LN$LICP</vt:lpstr>
      <vt:lpstr>LN$LIDP</vt:lpstr>
      <vt:lpstr>LN$LIEP</vt:lpstr>
      <vt:lpstr>LN$LIFP</vt:lpstr>
      <vt:lpstr>LN$LIGP</vt:lpstr>
      <vt:lpstr>LN$LIHP</vt:lpstr>
      <vt:lpstr>LN$LIIP</vt:lpstr>
      <vt:lpstr>LN$LIJP</vt:lpstr>
      <vt:lpstr>LN$LOGP</vt:lpstr>
      <vt:lpstr>LN$MLHP</vt:lpstr>
      <vt:lpstr>LN$NBNP</vt:lpstr>
      <vt:lpstr>LN$NPLP</vt:lpstr>
      <vt:lpstr>LN$PRMP</vt:lpstr>
      <vt:lpstr>LN$PRNP</vt:lpstr>
      <vt:lpstr>LN$QQ8P</vt:lpstr>
      <vt:lpstr>LN$TMXP</vt:lpstr>
      <vt:lpstr>LN$TOTP</vt:lpstr>
      <vt:lpstr>LN$TPRP</vt:lpstr>
      <vt:lpstr>LN$USTP</vt:lpstr>
      <vt:lpstr>LN$W01P</vt:lpstr>
      <vt:lpstr>LN$W31P</vt:lpstr>
      <vt:lpstr>LN$W32P</vt:lpstr>
      <vt:lpstr>LN$W33P</vt:lpstr>
      <vt:lpstr>LN$W34P</vt:lpstr>
      <vt:lpstr>LN$W35P</vt:lpstr>
      <vt:lpstr>LN$W36P</vt:lpstr>
      <vt:lpstr>LN$YN1P</vt:lpstr>
      <vt:lpstr>LN$YN2P</vt:lpstr>
      <vt:lpstr>LN$YNAP</vt:lpstr>
      <vt:lpstr>LN$YNBP</vt:lpstr>
      <vt:lpstr>LN$YNCP</vt:lpstr>
      <vt:lpstr>LN$YNDP</vt:lpstr>
      <vt:lpstr>LN$YNEP</vt:lpstr>
      <vt:lpstr>LN$YNFP</vt:lpstr>
      <vt:lpstr>LN$YNGP</vt:lpstr>
      <vt:lpstr>LN$YNHP</vt:lpstr>
      <vt:lpstr>LN$YNIP</vt:lpstr>
      <vt:lpstr>LN$YNJP</vt:lpstr>
      <vt:lpstr>LN$YNKP</vt:lpstr>
      <vt:lpstr>LN$YNLP</vt:lpstr>
      <vt:lpstr>LN$YNMP</vt:lpstr>
      <vt:lpstr>LN$YNNP</vt:lpstr>
      <vt:lpstr>LN$YNOP</vt:lpstr>
      <vt:lpstr>LN$YNPP</vt:lpstr>
      <vt:lpstr>LN$YNQP</vt:lpstr>
      <vt:lpstr>LN$YNRP</vt:lpstr>
      <vt:lpstr>LN$YNSP</vt:lpstr>
      <vt:lpstr>LN$YNTP</vt:lpstr>
      <vt:lpstr>LN$YNUP</vt:lpstr>
      <vt:lpstr>LN$YNVP</vt:lpstr>
      <vt:lpstr>LN$YNWP</vt:lpstr>
      <vt:lpstr>LNCGTPCL</vt:lpstr>
      <vt:lpstr>LNDFR1P</vt:lpstr>
      <vt:lpstr>LNMDLYP</vt:lpstr>
      <vt:lpstr>LNMJCP</vt:lpstr>
      <vt:lpstr>LNW1480P</vt:lpstr>
      <vt:lpstr>LNW1531P</vt:lpstr>
      <vt:lpstr>LNWLCAP</vt:lpstr>
      <vt:lpstr>LNWLCTP</vt:lpstr>
      <vt:lpstr>TAAPNP</vt:lpstr>
      <vt:lpstr>TABASP</vt:lpstr>
      <vt:lpstr>TADDTP</vt:lpstr>
      <vt:lpstr>TADDUP</vt:lpstr>
      <vt:lpstr>TAINSP</vt:lpstr>
      <vt:lpstr>TAM10P</vt:lpstr>
      <vt:lpstr>TAM11P</vt:lpstr>
      <vt:lpstr>TAM12P</vt:lpstr>
      <vt:lpstr>TAM13P</vt:lpstr>
      <vt:lpstr>TAM30P</vt:lpstr>
      <vt:lpstr>TAMGTP</vt:lpstr>
      <vt:lpstr>TATRXP</vt:lpstr>
      <vt:lpstr>TATTXP</vt:lpstr>
      <vt:lpstr>TB$CLFP</vt:lpstr>
      <vt:lpstr>TB$FSTP</vt:lpstr>
      <vt:lpstr>TB$LMNP</vt:lpstr>
      <vt:lpstr>TC$LCSP</vt:lpstr>
      <vt:lpstr>TB$OFMP</vt:lpstr>
      <vt:lpstr>TB$YG1P</vt:lpstr>
      <vt:lpstr>TB$ZP3P</vt:lpstr>
      <vt:lpstr>LA$CFSP</vt:lpstr>
      <vt:lpstr>LN$LOSP</vt:lpstr>
      <vt:lpstr>LawProcess_Info</vt:lpstr>
      <vt:lpstr>ReminMail_Info</vt:lpstr>
      <vt:lpstr>ReminMeet_Info</vt:lpstr>
      <vt:lpstr>ReminTel_Info</vt:lpstr>
      <vt:lpstr>tbJCICAmtShare</vt:lpstr>
      <vt:lpstr>tbJCICAppr</vt:lpstr>
      <vt:lpstr>tbJCICAccountData</vt:lpstr>
      <vt:lpstr>TBJCICZ040</vt:lpstr>
      <vt:lpstr>TBJCICZ041</vt:lpstr>
      <vt:lpstr>TBJCICZ042</vt:lpstr>
      <vt:lpstr>TBJCICZ043</vt:lpstr>
      <vt:lpstr>TBJCICZ044</vt:lpstr>
      <vt:lpstr>TBJCICZ045</vt:lpstr>
      <vt:lpstr>TBJCICZ046</vt:lpstr>
      <vt:lpstr>TBJCICZ047</vt:lpstr>
      <vt:lpstr>TBJCICZ048</vt:lpstr>
      <vt:lpstr>TBJCICZ049</vt:lpstr>
      <vt:lpstr>TBJCICZ050</vt:lpstr>
      <vt:lpstr>TBJCICZ051</vt:lpstr>
      <vt:lpstr>TBJCICZ052</vt:lpstr>
      <vt:lpstr>TBJCICZ053</vt:lpstr>
      <vt:lpstr>TBJCICZ054</vt:lpstr>
      <vt:lpstr>TBJCICZ055</vt:lpstr>
      <vt:lpstr>TBJCICZ056</vt:lpstr>
      <vt:lpstr>TBJCICZ060</vt:lpstr>
      <vt:lpstr>TBJCICZ061</vt:lpstr>
      <vt:lpstr>TBJCICZ062</vt:lpstr>
      <vt:lpstr>TBJCICZ063</vt:lpstr>
      <vt:lpstr>TBJCICZ064</vt:lpstr>
      <vt:lpstr>TBJCICZ065</vt:lpstr>
      <vt:lpstr>TBJCICZ066</vt:lpstr>
      <vt:lpstr>TBJCICZ067</vt:lpstr>
      <vt:lpstr>TBJCICZ068</vt:lpstr>
      <vt:lpstr>TBJCICZ069</vt:lpstr>
      <vt:lpstr>TBJCICZ440</vt:lpstr>
      <vt:lpstr>TBJCICZ442</vt:lpstr>
      <vt:lpstr>TBJCICZ443</vt:lpstr>
      <vt:lpstr>TBJCICZ444</vt:lpstr>
      <vt:lpstr>TBJCICZ446</vt:lpstr>
      <vt:lpstr>TBJCICZ447</vt:lpstr>
      <vt:lpstr>TBJCICZ448</vt:lpstr>
      <vt:lpstr>TBJCICZ450</vt:lpstr>
      <vt:lpstr>TBJCICZ451</vt:lpstr>
      <vt:lpstr>TBJCICZ454</vt:lpstr>
      <vt:lpstr>tbJCICMain</vt:lpstr>
      <vt:lpstr>tbJCICShare</vt:lpstr>
      <vt:lpstr>tbJCICBusiness</vt:lpstr>
      <vt:lpstr>LN$BUDP</vt:lpstr>
      <vt:lpstr>LA$W30P</vt:lpstr>
      <vt:lpstr>INFOR_BANKRELATIONSELF</vt:lpstr>
      <vt:lpstr>INFOR_BANKRELATIONFAMILY</vt:lpstr>
      <vt:lpstr>INFOR_BANKRELATIONCOMPANY</vt:lpstr>
      <vt:lpstr>TB$TCDP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ST1-xiangWei</cp:lastModifiedBy>
  <dcterms:created xsi:type="dcterms:W3CDTF">2019-10-07T03:53:07Z</dcterms:created>
  <dcterms:modified xsi:type="dcterms:W3CDTF">2021-08-11T02:36:43Z</dcterms:modified>
</cp:coreProperties>
</file>