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目錄" sheetId="1" r:id="rId3"/>
    <sheet name="BankRelationCompany" sheetId="2" r:id="rId4"/>
    <sheet name="BankRelationFamily" sheetId="3" r:id="rId5"/>
    <sheet name="BankRelationSelf" sheetId="4" r:id="rId6"/>
    <sheet name="CustCross" sheetId="5" r:id="rId7"/>
    <sheet name="CustFin" sheetId="6" r:id="rId8"/>
    <sheet name="CustMain" sheetId="7" r:id="rId9"/>
    <sheet name="CustNotice" sheetId="8" r:id="rId10"/>
    <sheet name="CustTelNo" sheetId="9" r:id="rId11"/>
  </sheets>
</workbook>
</file>

<file path=xl/sharedStrings.xml><?xml version="1.0" encoding="utf-8"?>
<sst xmlns="http://schemas.openxmlformats.org/spreadsheetml/2006/main" count="2774" uniqueCount="565">
  <si>
    <t xml:space="preserve">空白:待確認
1:新檔不需轉
2:新檔資料匯入
3:AS400資料匯入
4:Eloan資料匯入
5:債務協商-帳務系統資料匯入</t>
  </si>
  <si>
    <t xml:space="preserve">空白:未處理
1:TABLE已建立
2:程式撰寫中
3:程式完成待測試
4:測試中
5:測試完成</t>
  </si>
  <si>
    <t xml:space="preserve">序號</t>
  </si>
  <si>
    <t xml:space="preserve">TABLE NAME</t>
  </si>
  <si>
    <t xml:space="preserve">中文名稱</t>
  </si>
  <si>
    <t xml:space="preserve">種類</t>
  </si>
  <si>
    <t xml:space="preserve">狀態</t>
  </si>
  <si>
    <t xml:space="preserve">備註</t>
  </si>
  <si>
    <t xml:space="preserve">金控利害關係人_關係企業資料</t>
  </si>
  <si>
    <t xml:space="preserve">金控利害關係人_關係人員工之親屬資料</t>
  </si>
  <si>
    <t xml:space="preserve">金控利害關係人_關係人員工資料</t>
  </si>
  <si>
    <t xml:space="preserve">客戶交互運用檔</t>
  </si>
  <si>
    <t xml:space="preserve">公司戶財務狀況檔</t>
  </si>
  <si>
    <t xml:space="preserve">客戶資料主檔</t>
  </si>
  <si>
    <t xml:space="preserve">客戶通知設定檔</t>
  </si>
  <si>
    <t xml:space="preserve">客戶聯絡電話檔</t>
  </si>
  <si>
    <t xml:space="preserve">Table</t>
  </si>
  <si>
    <t xml:space="preserve">BankRelationCompany</t>
  </si>
  <si>
    <t xml:space="preserve">比對處理用 Raw SQL pre-Select append:</t>
  </si>
  <si>
    <t xml:space="preserve">串聯方式</t>
  </si>
  <si>
    <t xml:space="preserve">FROM "INFOR_BANKRELATIONCOMPANY" S1
 </t>
  </si>
  <si>
    <t xml:space="preserve">比對處理用 ORDER BY:</t>
  </si>
  <si>
    <t xml:space="preserve">"CustName", "CustId", "CompanyId"</t>
  </si>
  <si>
    <t xml:space="preserve">篩選條件</t>
  </si>
  <si>
    <t xml:space="preserve">比對處理用 Raw SQL Append:</t>
  </si>
  <si>
    <t xml:space="preserve">SEQ</t>
  </si>
  <si>
    <t xml:space="preserve">欄位名稱</t>
  </si>
  <si>
    <t xml:space="preserve">型態</t>
  </si>
  <si>
    <t xml:space="preserve">長度</t>
  </si>
  <si>
    <t xml:space="preserve">小數</t>
  </si>
  <si>
    <t xml:space="preserve">備註說明</t>
  </si>
  <si>
    <t xml:space="preserve">Table名稱</t>
  </si>
  <si>
    <t xml:space="preserve">特殊處理</t>
  </si>
  <si>
    <t xml:space="preserve">比對處理</t>
  </si>
  <si>
    <t xml:space="preserve"/>
  </si>
  <si>
    <t xml:space="preserve">CustName</t>
  </si>
  <si>
    <t xml:space="preserve">借款戶所屬公司名稱</t>
  </si>
  <si>
    <t xml:space="preserve">NVARCHAR2</t>
  </si>
  <si>
    <t xml:space="preserve">INFOR_BANKRELATIONCOMPANY</t>
  </si>
  <si>
    <t xml:space="preserve">CUSTNAME</t>
  </si>
  <si>
    <t xml:space="preserve">
</t>
  </si>
  <si>
    <t xml:space="preserve">"S1"."CUSTNAME"</t>
  </si>
  <si>
    <t xml:space="preserve">CustId</t>
  </si>
  <si>
    <t xml:space="preserve">借款戶統編/親屬統編</t>
  </si>
  <si>
    <t xml:space="preserve">VARCHAR2</t>
  </si>
  <si>
    <t xml:space="preserve">CUSTID</t>
  </si>
  <si>
    <t xml:space="preserve">"S1"."CUSTID"</t>
  </si>
  <si>
    <t xml:space="preserve">CompanyId</t>
  </si>
  <si>
    <t xml:space="preserve">關係企業統編</t>
  </si>
  <si>
    <t xml:space="preserve">COMPANYID</t>
  </si>
  <si>
    <t xml:space="preserve">"S1"."COMPANYID"</t>
  </si>
  <si>
    <t xml:space="preserve">LAW001</t>
  </si>
  <si>
    <t xml:space="preserve">金控法第44條</t>
  </si>
  <si>
    <t xml:space="preserve">NVL("S1"."LAW001", '0')</t>
  </si>
  <si>
    <t xml:space="preserve">LAW002</t>
  </si>
  <si>
    <t xml:space="preserve">金控法第44條(列項)</t>
  </si>
  <si>
    <t xml:space="preserve">NVL("S1"."LAW002", '0')</t>
  </si>
  <si>
    <t xml:space="preserve">LAW003</t>
  </si>
  <si>
    <t xml:space="preserve">金控法第45條</t>
  </si>
  <si>
    <t xml:space="preserve">NVL("S1"."LAW003", '0')</t>
  </si>
  <si>
    <t xml:space="preserve">LAW005</t>
  </si>
  <si>
    <t xml:space="preserve">保險法(放款)</t>
  </si>
  <si>
    <t xml:space="preserve">NVL("S1"."LAW005", '0')</t>
  </si>
  <si>
    <t xml:space="preserve">LAW008</t>
  </si>
  <si>
    <t xml:space="preserve">準利害關係人</t>
  </si>
  <si>
    <t xml:space="preserve">NVL("S1"."LAW008", '0')</t>
  </si>
  <si>
    <t xml:space="preserve">CreateDate</t>
  </si>
  <si>
    <t xml:space="preserve">建檔日期時間</t>
  </si>
  <si>
    <t xml:space="preserve">DATE</t>
  </si>
  <si>
    <t xml:space="preserve"> </t>
  </si>
  <si>
    <t xml:space="preserve">CreateEmpNo</t>
  </si>
  <si>
    <t xml:space="preserve">建檔人員</t>
  </si>
  <si>
    <t xml:space="preserve">LastUpdate</t>
  </si>
  <si>
    <t xml:space="preserve">最後更新日期時間</t>
  </si>
  <si>
    <t xml:space="preserve">LastUpdateEmpNo</t>
  </si>
  <si>
    <t xml:space="preserve">最後更新人員</t>
  </si>
  <si>
    <t xml:space="preserve">BankRelationFamily</t>
  </si>
  <si>
    <t xml:space="preserve">FROM "INFOR_BANKRELATIONFAMILY" S1
 </t>
  </si>
  <si>
    <t xml:space="preserve">"CustName", "CustId", "RelationId"</t>
  </si>
  <si>
    <t xml:space="preserve">INFOR_BANKRELATIONFAMILY</t>
  </si>
  <si>
    <t xml:space="preserve">借款戶統編</t>
  </si>
  <si>
    <t xml:space="preserve">RelationId</t>
  </si>
  <si>
    <t xml:space="preserve">親屬統編</t>
  </si>
  <si>
    <t xml:space="preserve">RELATIONID</t>
  </si>
  <si>
    <t xml:space="preserve">"S1"."RELATIONID"</t>
  </si>
  <si>
    <t xml:space="preserve">BankRelationSelf</t>
  </si>
  <si>
    <t xml:space="preserve">FROM "INFOR_BANKRELATIONSELF" S1
 </t>
  </si>
  <si>
    <t xml:space="preserve">"CustName", "CustId"</t>
  </si>
  <si>
    <t xml:space="preserve">INFOR_BANKRELATIONSELF</t>
  </si>
  <si>
    <t xml:space="preserve">CustCross</t>
  </si>
  <si>
    <t xml:space="preserve">FROM (SELECT S2."CustUKey"
 ,1 AS "SubCompanyCode"
 ,CASE
 WHEN LENGTHB(S1."CUSMKU") = 6 AND SUBSTR(S1."CUSMKU",1,1) = '1' THEN 'Y'
 ELSE 'N' END AS "CrossUse"
 ,S1."CUSMKU"
 FROM "CU$CUSP" S1
 LEFT JOIN "CustMain" S2 ON S2."CustId" = S1."CUSID1"
 UNION ALL
 SELECT S2."CustUKey"
 ,2 AS "SubCompanyCode"
 ,CASE
 WHEN LENGTHB(S1."CUSMKU") = 6 AND SUBSTR(S1."CUSMKU",2,1) = '1' THEN 'Y'
 ELSE 'N' END AS "CrossUse"
 ,S1."CUSMKU"
 FROM "CU$CUSP" S1
 LEFT JOIN "CustMain" S2 ON S2."CustId" = S1."CUSID1"
 UNION ALL
 SELECT S2."CustUKey"
 ,3 AS "SubCompanyCode"
 ,CASE
 WHEN LENGTHB(S1."CUSMKU") = 6 AND SUBSTR(S1."CUSMKU",3,1) = '1' THEN 'Y'
 ELSE 'N' END AS "CrossUse"
 ,S1."CUSMKU"
 FROM "CU$CUSP" S1
 LEFT JOIN "CustMain" S2 ON S2."CustId" = S1."CUSID1"
 UNION ALL
 SELECT S2."CustUKey"
 ,4 AS "SubCompanyCode"
 ,CASE
 WHEN LENGTHB(S1."CUSMKU") = 6 AND SUBSTR(S1."CUSMKU",4,1) = '1' THEN 'Y'
 ELSE 'N' END AS "CrossUse"
 ,S1."CUSMKU"
 FROM "CU$CUSP" S1
 LEFT JOIN "CustMain" S2 ON S2."CustId" = S1."CUSID1"
 UNION ALL
 SELECT S2."CustUKey"
 ,5 AS "SubCompanyCode"
 ,CASE
 WHEN LENGTHB(S1."CUSMKU") = 6 AND SUBSTR(S1."CUSMKU",5,1) = '1' THEN 'Y'
 ELSE 'N' END AS "CrossUse"
 ,S1."CUSMKU"
 FROM "CU$CUSP" S1
 LEFT JOIN "CustMain" S2 ON S2."CustId" = S1."CUSID1"
 UNION ALL
 SELECT S2."CustUKey"
 ,6 AS "SubCompanyCode"
 ,CASE
 WHEN LENGTHB(S1."CUSMKU") = 6 AND SUBSTR(S1."CUSMKU",6,1) = '1' THEN 'Y'
 ELSE 'N' END AS "CrossUse"
 ,S1."CUSMKU"
 FROM "CU$CUSP" S1
 LEFT JOIN "CustMain" S2 ON S2."CustId" = S1."CUSID1"
 ) TMP
 </t>
  </si>
  <si>
    <t xml:space="preserve">"CustUKey", "SubCompanyCode"</t>
  </si>
  <si>
    <t xml:space="preserve">WHERE NVL(TMP."CustUKey",' ') &lt;&gt; ' '</t>
  </si>
  <si>
    <t xml:space="preserve">CustUKey</t>
  </si>
  <si>
    <t xml:space="preserve">客戶識別碼</t>
  </si>
  <si>
    <t xml:space="preserve">CustMain</t>
  </si>
  <si>
    <t xml:space="preserve">VARCHAR2
</t>
  </si>
  <si>
    <t xml:space="preserve">32
</t>
  </si>
  <si>
    <t xml:space="preserve">"TMP"."CustUKey"</t>
  </si>
  <si>
    <t xml:space="preserve">SubCompanyCode</t>
  </si>
  <si>
    <t xml:space="preserve">子公司代碼</t>
  </si>
  <si>
    <t xml:space="preserve">共用代碼檔
01: 新光金控
02: 新光人壽
03: 新光銀行
04: 新光信託
05: 保險經紀人
06: 元富證券</t>
  </si>
  <si>
    <t xml:space="preserve">"TMP"."SubCompanyCode"</t>
  </si>
  <si>
    <t xml:space="preserve">CrossUse</t>
  </si>
  <si>
    <t xml:space="preserve">交互運用</t>
  </si>
  <si>
    <t xml:space="preserve">Y: 同意使用
N: 不同意使用</t>
  </si>
  <si>
    <t xml:space="preserve">"TMP"."CrossUse"</t>
  </si>
  <si>
    <t xml:space="preserve">CustFin</t>
  </si>
  <si>
    <t xml:space="preserve">FROM "LA$CFSP"
 LEFT JOIN "CU$CUSP" ON "CU$CUSP"."CUSCIF" = "LA$CFSP"."CUSCIF"
 LEFT JOIN "CustMain" ON TRIM("CustMain"."CustId") = TRIM("CU$CUSP"."CUSID1")
 </t>
  </si>
  <si>
    <t xml:space="preserve">"CustUKey", "DataYear"</t>
  </si>
  <si>
    <t xml:space="preserve">WHERE NVL("CustMain"."CustUKey",' ') &lt;&gt; ' '</t>
  </si>
  <si>
    <t xml:space="preserve">"CustMain"."CustUKey"</t>
  </si>
  <si>
    <t xml:space="preserve">DataYear</t>
  </si>
  <si>
    <t xml:space="preserve">年度</t>
  </si>
  <si>
    <t xml:space="preserve">DECIMAL</t>
  </si>
  <si>
    <t xml:space="preserve">LA$CFSP</t>
  </si>
  <si>
    <t xml:space="preserve">CFSYER</t>
  </si>
  <si>
    <t xml:space="preserve">N
</t>
  </si>
  <si>
    <t xml:space="preserve">4
</t>
  </si>
  <si>
    <t xml:space="preserve">0
</t>
  </si>
  <si>
    <t xml:space="preserve">"LA$CFSP"."CFSYER"</t>
  </si>
  <si>
    <t xml:space="preserve">AssetTotal</t>
  </si>
  <si>
    <t xml:space="preserve">資產總額</t>
  </si>
  <si>
    <t xml:space="preserve">CFSAST</t>
  </si>
  <si>
    <t xml:space="preserve">D
</t>
  </si>
  <si>
    <t xml:space="preserve">11
</t>
  </si>
  <si>
    <t xml:space="preserve">"LA$CFSP"."CFSAST"</t>
  </si>
  <si>
    <t xml:space="preserve">Cash</t>
  </si>
  <si>
    <t xml:space="preserve">現金/銀存</t>
  </si>
  <si>
    <t xml:space="preserve">CFSCAH</t>
  </si>
  <si>
    <t xml:space="preserve">現金／銀存</t>
  </si>
  <si>
    <t xml:space="preserve">"LA$CFSP"."CFSCAH"</t>
  </si>
  <si>
    <t xml:space="preserve">ShortInv</t>
  </si>
  <si>
    <t xml:space="preserve">短期投資</t>
  </si>
  <si>
    <t xml:space="preserve">CFSSTI</t>
  </si>
  <si>
    <t xml:space="preserve">"LA$CFSP"."CFSSTI"</t>
  </si>
  <si>
    <t xml:space="preserve">AR</t>
  </si>
  <si>
    <t xml:space="preserve">應收帳款票據</t>
  </si>
  <si>
    <t xml:space="preserve">CFSARA</t>
  </si>
  <si>
    <t xml:space="preserve">"LA$CFSP"."CFSARA"</t>
  </si>
  <si>
    <t xml:space="preserve">Inventory</t>
  </si>
  <si>
    <t xml:space="preserve">存貨</t>
  </si>
  <si>
    <t xml:space="preserve">CFSINV</t>
  </si>
  <si>
    <t xml:space="preserve">"LA$CFSP"."CFSINV"</t>
  </si>
  <si>
    <t xml:space="preserve">LongInv</t>
  </si>
  <si>
    <t xml:space="preserve">長期投資</t>
  </si>
  <si>
    <t xml:space="preserve">CFSLTI</t>
  </si>
  <si>
    <t xml:space="preserve">"LA$CFSP"."CFSLTI"</t>
  </si>
  <si>
    <t xml:space="preserve">FixedAsset</t>
  </si>
  <si>
    <t xml:space="preserve">固定資產</t>
  </si>
  <si>
    <t xml:space="preserve">CFSFAA</t>
  </si>
  <si>
    <t xml:space="preserve">"LA$CFSP"."CFSFAA"</t>
  </si>
  <si>
    <t xml:space="preserve">OtherAsset</t>
  </si>
  <si>
    <t xml:space="preserve">其他資產</t>
  </si>
  <si>
    <t xml:space="preserve">CFSOAS</t>
  </si>
  <si>
    <t xml:space="preserve">"LA$CFSP"."CFSOAS"</t>
  </si>
  <si>
    <t xml:space="preserve">LiabTotal</t>
  </si>
  <si>
    <t xml:space="preserve">負債總額</t>
  </si>
  <si>
    <t xml:space="preserve">CFSLBA</t>
  </si>
  <si>
    <t xml:space="preserve">"LA$CFSP"."CFSLBA"</t>
  </si>
  <si>
    <t xml:space="preserve">BankLoan</t>
  </si>
  <si>
    <t xml:space="preserve">銀行借款</t>
  </si>
  <si>
    <t xml:space="preserve">CFSLFB</t>
  </si>
  <si>
    <t xml:space="preserve">"LA$CFSP"."CFSLFB"</t>
  </si>
  <si>
    <t xml:space="preserve">OtherCurrLiab</t>
  </si>
  <si>
    <t xml:space="preserve">其他流動負債</t>
  </si>
  <si>
    <t xml:space="preserve">CFSVLI</t>
  </si>
  <si>
    <t xml:space="preserve">"LA$CFSP"."CFSVLI"</t>
  </si>
  <si>
    <t xml:space="preserve">LongLiab</t>
  </si>
  <si>
    <t xml:space="preserve">長期負債</t>
  </si>
  <si>
    <t xml:space="preserve">CFSLLI</t>
  </si>
  <si>
    <t xml:space="preserve">"LA$CFSP"."CFSLLI"</t>
  </si>
  <si>
    <t xml:space="preserve">OtherLiab</t>
  </si>
  <si>
    <t xml:space="preserve">其他負債</t>
  </si>
  <si>
    <t xml:space="preserve">CFSOTL</t>
  </si>
  <si>
    <t xml:space="preserve">"LA$CFSP"."CFSOTL"</t>
  </si>
  <si>
    <t xml:space="preserve">NetWorthTotal</t>
  </si>
  <si>
    <t xml:space="preserve">淨值總額</t>
  </si>
  <si>
    <t xml:space="preserve">CFSNPT</t>
  </si>
  <si>
    <t xml:space="preserve">"LA$CFSP"."CFSNPT"</t>
  </si>
  <si>
    <t xml:space="preserve">Capital</t>
  </si>
  <si>
    <t xml:space="preserve">資本</t>
  </si>
  <si>
    <t xml:space="preserve">CFSCAP</t>
  </si>
  <si>
    <t xml:space="preserve">"LA$CFSP"."CFSCAP"</t>
  </si>
  <si>
    <t xml:space="preserve">RetainEarning</t>
  </si>
  <si>
    <t xml:space="preserve">公積保留盈餘</t>
  </si>
  <si>
    <t xml:space="preserve">CFSRIC</t>
  </si>
  <si>
    <t xml:space="preserve">"LA$CFSP"."CFSRIC"</t>
  </si>
  <si>
    <t xml:space="preserve">OpIncome</t>
  </si>
  <si>
    <t xml:space="preserve">營業收入</t>
  </si>
  <si>
    <t xml:space="preserve">CFSOIC</t>
  </si>
  <si>
    <t xml:space="preserve">"LA$CFSP"."CFSOIC"</t>
  </si>
  <si>
    <t xml:space="preserve">OpCost</t>
  </si>
  <si>
    <t xml:space="preserve">營業成本</t>
  </si>
  <si>
    <t xml:space="preserve">CFSOCS</t>
  </si>
  <si>
    <t xml:space="preserve">"LA$CFSP"."CFSOCS"</t>
  </si>
  <si>
    <t xml:space="preserve">OpProfit</t>
  </si>
  <si>
    <t xml:space="preserve">營業毛利</t>
  </si>
  <si>
    <t xml:space="preserve">CFSOGR</t>
  </si>
  <si>
    <t xml:space="preserve">"LA$CFSP"."CFSOGR"</t>
  </si>
  <si>
    <t xml:space="preserve">OpExpense</t>
  </si>
  <si>
    <t xml:space="preserve">管銷費用</t>
  </si>
  <si>
    <t xml:space="preserve">CFSEMS</t>
  </si>
  <si>
    <t xml:space="preserve">"LA$CFSP"."CFSEMS"</t>
  </si>
  <si>
    <t xml:space="preserve">OpRevenue</t>
  </si>
  <si>
    <t xml:space="preserve">營業利益</t>
  </si>
  <si>
    <t xml:space="preserve">CFSORV</t>
  </si>
  <si>
    <t xml:space="preserve">"LA$CFSP"."CFSORV"</t>
  </si>
  <si>
    <t xml:space="preserve">NopIncome</t>
  </si>
  <si>
    <t xml:space="preserve">營業外收入</t>
  </si>
  <si>
    <t xml:space="preserve">CFSOOI</t>
  </si>
  <si>
    <t xml:space="preserve">"LA$CFSP"."CFSOOI"</t>
  </si>
  <si>
    <t xml:space="preserve">FinExpense</t>
  </si>
  <si>
    <t xml:space="preserve">財務支出</t>
  </si>
  <si>
    <t xml:space="preserve">CFSFEX</t>
  </si>
  <si>
    <t xml:space="preserve">"LA$CFSP"."CFSFEX"</t>
  </si>
  <si>
    <t xml:space="preserve">NopExpense</t>
  </si>
  <si>
    <t xml:space="preserve">其他營業外支</t>
  </si>
  <si>
    <t xml:space="preserve">CFSOOE</t>
  </si>
  <si>
    <t xml:space="preserve">"LA$CFSP"."CFSOOE"</t>
  </si>
  <si>
    <t xml:space="preserve">NetIncome</t>
  </si>
  <si>
    <t xml:space="preserve">稅後淨利</t>
  </si>
  <si>
    <t xml:space="preserve">CFSPBT</t>
  </si>
  <si>
    <t xml:space="preserve">"LA$CFSP"."CFSPBT"</t>
  </si>
  <si>
    <t xml:space="preserve">Accountant</t>
  </si>
  <si>
    <t xml:space="preserve">簽證會計師</t>
  </si>
  <si>
    <t xml:space="preserve">CFSACT</t>
  </si>
  <si>
    <t xml:space="preserve">簽証會計師</t>
  </si>
  <si>
    <t xml:space="preserve">C
</t>
  </si>
  <si>
    <t xml:space="preserve">14
</t>
  </si>
  <si>
    <t xml:space="preserve">"LA$CFSP"."CFSACT"</t>
  </si>
  <si>
    <t xml:space="preserve">AccountDate</t>
  </si>
  <si>
    <t xml:space="preserve">簽證日期</t>
  </si>
  <si>
    <t xml:space="preserve">Decimald</t>
  </si>
  <si>
    <t xml:space="preserve">CFSADT</t>
  </si>
  <si>
    <t xml:space="preserve">簽証日期</t>
  </si>
  <si>
    <t xml:space="preserve">8
</t>
  </si>
  <si>
    <t xml:space="preserve">"LA$CFSP"."CFSADT"</t>
  </si>
  <si>
    <t xml:space="preserve">FROM "CU$CUSP"
 LEFT JOIN "CU$CUAP" ON "CU$CUAP"."CUSID1" = "CU$CUSP"."CUSID1"
 LEFT JOIN "LN$ENPP" ON "LN$ENPP"."LMSACN" = "CU$CUSP"."LMSACN"
 AND "CU$CUSP"."LMSACN" &gt; 0
 LEFT JOIN (SELECT "LMSACN"
 ,MAX("LMSAPN") AS "LastLMSAPN" FROM "LA$APLP"
 GROUP BY "LMSACN"
 ) APLP ON APLP."LMSACN" = "CU$CUSP"."LMSACN"
 </t>
  </si>
  <si>
    <t xml:space="preserve">"CustUKey"</t>
  </si>
  <si>
    <t xml:space="preserve">SYS_GUID()</t>
  </si>
  <si>
    <t xml:space="preserve">身份證字號/統一編號</t>
  </si>
  <si>
    <t xml:space="preserve">CU$CUSP</t>
  </si>
  <si>
    <t xml:space="preserve">CUSID1</t>
  </si>
  <si>
    <t xml:space="preserve">統一編號</t>
  </si>
  <si>
    <t xml:space="preserve">10
</t>
  </si>
  <si>
    <t xml:space="preserve">TRIM("CU$CUSP"."CUSID1")</t>
  </si>
  <si>
    <t xml:space="preserve">CustNo</t>
  </si>
  <si>
    <t xml:space="preserve">戶號</t>
  </si>
  <si>
    <t xml:space="preserve">無戶號者為0</t>
  </si>
  <si>
    <t xml:space="preserve">LMSACN</t>
  </si>
  <si>
    <t xml:space="preserve">7
</t>
  </si>
  <si>
    <t xml:space="preserve">"CU$CUSP"."LMSACN"</t>
  </si>
  <si>
    <t xml:space="preserve">BranchNo</t>
  </si>
  <si>
    <t xml:space="preserve">單位別</t>
  </si>
  <si>
    <t xml:space="preserve">CUSBRH</t>
  </si>
  <si>
    <t xml:space="preserve">LPAD("CU$CUSP"."CUSBRH", 4, '0')</t>
  </si>
  <si>
    <t xml:space="preserve">戶名/公司名稱</t>
  </si>
  <si>
    <t xml:space="preserve">CU$CUSP
CU$CUSP</t>
  </si>
  <si>
    <t xml:space="preserve">CUSNA5
CUSNA1</t>
  </si>
  <si>
    <t xml:space="preserve">公司名稱1
公司名稱</t>
  </si>
  <si>
    <t xml:space="preserve">C
C
</t>
  </si>
  <si>
    <t xml:space="preserve">42
42
</t>
  </si>
  <si>
    <t xml:space="preserve">
</t>
  </si>
  <si>
    <t xml:space="preserve">REPLACE(REPLACE(TRIM("CU$CUSP"."CUSNA1"), '	', '')||REPLACE(TRIM("CUSNA5"), '	', ''), '○', 'o')</t>
  </si>
  <si>
    <t xml:space="preserve">Birthday</t>
  </si>
  <si>
    <t xml:space="preserve">出生年月日/設立日期</t>
  </si>
  <si>
    <t xml:space="preserve">decimald</t>
  </si>
  <si>
    <t xml:space="preserve">CUSBDT</t>
  </si>
  <si>
    <t xml:space="preserve">設立日期</t>
  </si>
  <si>
    <t xml:space="preserve">"CU$CUSP"."CUSBDT"</t>
  </si>
  <si>
    <t xml:space="preserve">Sex</t>
  </si>
  <si>
    <t xml:space="preserve">性別</t>
  </si>
  <si>
    <t xml:space="preserve">1:男性
2:女性</t>
  </si>
  <si>
    <t xml:space="preserve">CUSSEX</t>
  </si>
  <si>
    <t xml:space="preserve">1
</t>
  </si>
  <si>
    <t xml:space="preserve">CASE WHEN TRIM("CU$CUSP"."CUSSEX") IN ('1','2') THEN TRIM("CU$CUSP"."CUSSEX") ELSE TRIM("CU$CUSP"."CUSSEX") END</t>
  </si>
  <si>
    <t xml:space="preserve">CustTypeCode</t>
  </si>
  <si>
    <t xml:space="preserve">客戶別</t>
  </si>
  <si>
    <t xml:space="preserve">共用代碼檔
00一般
01員工
02首購
03關企公司
04關企員工
05保戶
06團體戶
07員工二親等
09新二階員工</t>
  </si>
  <si>
    <t xml:space="preserve">CUSECD</t>
  </si>
  <si>
    <t xml:space="preserve">CASE WHEN TRIM("CU$CUSP"."CUSECD") IN ('@','0','8','A','B','C','D','F','G','H','I','J','K','L','M','N','O','P','Q','R','S','T','U','V','W','X','Y') THEN '00' WHEN TRIM("CU$CUSP"."CUSECD") IN ('1','2','3','4','5','6','7','9') THEN LPAD(TRIM("CU$CUSP"."CUSECD"), 2, '0') WHEN TRIM("CU$CUSP"."CUSECD") = 'E' THEN '01' ELSE TRIM("CU$CUSP"."CUSECD") END</t>
  </si>
  <si>
    <t xml:space="preserve">IndustryCode</t>
  </si>
  <si>
    <t xml:space="preserve">行業別</t>
  </si>
  <si>
    <t xml:space="preserve">位數不足6碼時，前補零
行業別對照檔CdIndustry</t>
  </si>
  <si>
    <t xml:space="preserve">CUSOCD</t>
  </si>
  <si>
    <t xml:space="preserve">6
</t>
  </si>
  <si>
    <t xml:space="preserve">LPAD("CU$CUSP"."CUSOCD", 6, '0')</t>
  </si>
  <si>
    <t xml:space="preserve">NationalityCode</t>
  </si>
  <si>
    <t xml:space="preserve">自然人:出生地國籍/法人:註冊地國籍</t>
  </si>
  <si>
    <t xml:space="preserve">國籍對照檔</t>
  </si>
  <si>
    <t xml:space="preserve">CU$CUAP</t>
  </si>
  <si>
    <t xml:space="preserve">CUSNAT</t>
  </si>
  <si>
    <t xml:space="preserve">國籍          </t>
  </si>
  <si>
    <t xml:space="preserve">2
</t>
  </si>
  <si>
    <t xml:space="preserve">"CU$CUAP"."CUSNAT"</t>
  </si>
  <si>
    <t xml:space="preserve">BussNationalityCode</t>
  </si>
  <si>
    <t xml:space="preserve">法人:營業地國籍</t>
  </si>
  <si>
    <t xml:space="preserve">國籍對照檔
比照ELOAN
(2021/08/27上DB)by eric</t>
  </si>
  <si>
    <t xml:space="preserve">固定為空白</t>
  </si>
  <si>
    <t xml:space="preserve">SpouseId</t>
  </si>
  <si>
    <t xml:space="preserve">配偶身份證號/負責人身分證</t>
  </si>
  <si>
    <t xml:space="preserve">CUSID2</t>
  </si>
  <si>
    <t xml:space="preserve">負責人身分證</t>
  </si>
  <si>
    <t xml:space="preserve">TRIM("CU$CUSP"."CUSID2")</t>
  </si>
  <si>
    <t xml:space="preserve">SpouseName</t>
  </si>
  <si>
    <t xml:space="preserve">配偶姓名/負責人姓名</t>
  </si>
  <si>
    <t xml:space="preserve">CUSNA2</t>
  </si>
  <si>
    <t xml:space="preserve">負責人姓名</t>
  </si>
  <si>
    <t xml:space="preserve">12
</t>
  </si>
  <si>
    <t xml:space="preserve">"CU$CUSP"."CUSNA2"</t>
  </si>
  <si>
    <t xml:space="preserve">RegZip3</t>
  </si>
  <si>
    <t xml:space="preserve">戶籍-郵遞區號前三碼</t>
  </si>
  <si>
    <t xml:space="preserve">CUSZPA</t>
  </si>
  <si>
    <t xml:space="preserve">郵遞區號</t>
  </si>
  <si>
    <t xml:space="preserve">5
</t>
  </si>
  <si>
    <t xml:space="preserve">CASE WHEN LENGTH(TRIM("CU$CUSP"."CUSZPA")) &gt;= 3 THEN SUBSTR(TRIM("CU$CUSP"."CUSZPA"), 0, 3) ELSE '' END</t>
  </si>
  <si>
    <t xml:space="preserve">RegZip2</t>
  </si>
  <si>
    <t xml:space="preserve">戶籍-郵遞區號後三碼</t>
  </si>
  <si>
    <t xml:space="preserve">CASE WHEN LENGTH(TRIM("CU$CUSP"."CUSZPA")) = 5 THEN SUBSTR(TRIM("CU$CUSP"."CUSZPA"), 3, 2) ELSE '' END</t>
  </si>
  <si>
    <t xml:space="preserve">RegCityCode</t>
  </si>
  <si>
    <t xml:space="preserve">戶籍-縣市代碼</t>
  </si>
  <si>
    <t xml:space="preserve">地區別與鄉鎮區對照檔CdArea</t>
  </si>
  <si>
    <t xml:space="preserve">RegAreaCode</t>
  </si>
  <si>
    <t xml:space="preserve">戶籍-鄉鎮市區代碼</t>
  </si>
  <si>
    <t xml:space="preserve">RegRoad</t>
  </si>
  <si>
    <t xml:space="preserve">戶籍-路名</t>
  </si>
  <si>
    <t xml:space="preserve">CUSADB
CUSADA</t>
  </si>
  <si>
    <t xml:space="preserve">公司地址
公司地址</t>
  </si>
  <si>
    <t xml:space="preserve">32
32
</t>
  </si>
  <si>
    <t xml:space="preserve">TRIM(TO_SINGLE_BYTE(TRIM("CU$CUSP"."CUSADA")||TRIM("CU$CUSP"."CUSADB")))</t>
  </si>
  <si>
    <t xml:space="preserve">RegSection</t>
  </si>
  <si>
    <t xml:space="preserve">戶籍-段</t>
  </si>
  <si>
    <t xml:space="preserve">RegAlley</t>
  </si>
  <si>
    <t xml:space="preserve">戶籍-巷</t>
  </si>
  <si>
    <t xml:space="preserve">RegLane</t>
  </si>
  <si>
    <t xml:space="preserve">戶籍-弄</t>
  </si>
  <si>
    <t xml:space="preserve">RegNum</t>
  </si>
  <si>
    <t xml:space="preserve">戶籍-號</t>
  </si>
  <si>
    <t xml:space="preserve">RegNumDash</t>
  </si>
  <si>
    <t xml:space="preserve">戶籍-號之</t>
  </si>
  <si>
    <t xml:space="preserve">RegFloor</t>
  </si>
  <si>
    <t xml:space="preserve">戶籍-樓</t>
  </si>
  <si>
    <t xml:space="preserve">RegFloorDash</t>
  </si>
  <si>
    <t xml:space="preserve">戶籍-樓之</t>
  </si>
  <si>
    <t xml:space="preserve">CurrZip3</t>
  </si>
  <si>
    <t xml:space="preserve">通訊-郵遞區號前三碼</t>
  </si>
  <si>
    <t xml:space="preserve">CUSZP1</t>
  </si>
  <si>
    <t xml:space="preserve">CASE WHEN LENGTH(TRIM("CU$CUSP"."CUSZP1")) &gt;= 3 THEN SUBSTR(TRIM("CU$CUSP"."CUSZP1"), 0, 3) ELSE '' END</t>
  </si>
  <si>
    <t xml:space="preserve">CurrZip2</t>
  </si>
  <si>
    <t xml:space="preserve">通訊-郵遞區號後三碼</t>
  </si>
  <si>
    <t xml:space="preserve">CASE WHEN LENGTH(TRIM("CU$CUSP"."CUSZP1")) = 5 THEN SUBSTR(TRIM("CU$CUSP"."CUSZP1"), 3, 2) ELSE '' END</t>
  </si>
  <si>
    <t xml:space="preserve">CurrCityCode</t>
  </si>
  <si>
    <t xml:space="preserve">通訊-縣市代碼</t>
  </si>
  <si>
    <t xml:space="preserve">CurrAreaCode</t>
  </si>
  <si>
    <t xml:space="preserve">通訊-鄉鎮市區代碼</t>
  </si>
  <si>
    <t xml:space="preserve">CurrRoad</t>
  </si>
  <si>
    <t xml:space="preserve">通訊-路名</t>
  </si>
  <si>
    <t xml:space="preserve">CUSAD2
CUSAD1</t>
  </si>
  <si>
    <t xml:space="preserve">通訊地址
通訊地址</t>
  </si>
  <si>
    <t xml:space="preserve">TRIM(TO_SINGLE_BYTE(TRIM("CU$CUSP"."CUSAD1")||TRIM("CU$CUSP"."CUSAD2")))</t>
  </si>
  <si>
    <t xml:space="preserve">CurrSection</t>
  </si>
  <si>
    <t xml:space="preserve">通訊-段</t>
  </si>
  <si>
    <t xml:space="preserve">CurrAlley</t>
  </si>
  <si>
    <t xml:space="preserve">通訊-巷</t>
  </si>
  <si>
    <t xml:space="preserve">CurrLane</t>
  </si>
  <si>
    <t xml:space="preserve">通訊-弄</t>
  </si>
  <si>
    <t xml:space="preserve">CurrNum</t>
  </si>
  <si>
    <t xml:space="preserve">通訊-號</t>
  </si>
  <si>
    <t xml:space="preserve">CurrNumDash</t>
  </si>
  <si>
    <t xml:space="preserve">通訊-號之</t>
  </si>
  <si>
    <t xml:space="preserve">CurrFloor</t>
  </si>
  <si>
    <t xml:space="preserve">通訊-樓</t>
  </si>
  <si>
    <t xml:space="preserve">CurrFloorDash</t>
  </si>
  <si>
    <t xml:space="preserve">通訊-樓之</t>
  </si>
  <si>
    <t xml:space="preserve">EntCode</t>
  </si>
  <si>
    <t xml:space="preserve">企金別</t>
  </si>
  <si>
    <t xml:space="preserve">共用代碼檔
0:個金
1:企金
2:企金自然人</t>
  </si>
  <si>
    <t xml:space="preserve">CUSENT</t>
  </si>
  <si>
    <t xml:space="preserve">CASE WHEN NVL("LN$ENPP"."ENPUSE",' ') = 'Y' THEN '2' WHEN TRIM("CU$CUSP"."CUSENT") IN ('0','1','2') THEN TRIM("CU$CUSP"."CUSENT") ELSE TRIM("CU$CUSP"."CUSENT") END</t>
  </si>
  <si>
    <t xml:space="preserve">EmpNo</t>
  </si>
  <si>
    <t xml:space="preserve">員工代號</t>
  </si>
  <si>
    <t xml:space="preserve">若此客戶為員工
才放該員工的員工代號</t>
  </si>
  <si>
    <t xml:space="preserve">CUSEMP</t>
  </si>
  <si>
    <t xml:space="preserve">"CU$CUSP"."CUSEMP"</t>
  </si>
  <si>
    <t xml:space="preserve">EName</t>
  </si>
  <si>
    <t xml:space="preserve">英文姓名</t>
  </si>
  <si>
    <t xml:space="preserve">CUSENM</t>
  </si>
  <si>
    <t xml:space="preserve">英文姓名      </t>
  </si>
  <si>
    <t xml:space="preserve">20
</t>
  </si>
  <si>
    <t xml:space="preserve">TRIM("CU$CUAP"."CUSENM")</t>
  </si>
  <si>
    <t xml:space="preserve">EduCode</t>
  </si>
  <si>
    <t xml:space="preserve">教育程度代號</t>
  </si>
  <si>
    <t xml:space="preserve">共用代碼檔
1:小學以下
2:國中
3:高中職
4:專科學校
5:大學
6:研究所
7:博士</t>
  </si>
  <si>
    <t xml:space="preserve">CUSEDU</t>
  </si>
  <si>
    <t xml:space="preserve">教育程度代號  </t>
  </si>
  <si>
    <t xml:space="preserve">CASE WHEN TRIM("CU$CUAP"."CUSEDU") IN ('1','2','3','4','5','6','7') THEN TRIM("CU$CUAP"."CUSEDU") ELSE TRIM("CU$CUAP"."CUSEDU") END</t>
  </si>
  <si>
    <t xml:space="preserve">OwnedHome</t>
  </si>
  <si>
    <t xml:space="preserve">自有住宅有無</t>
  </si>
  <si>
    <t xml:space="preserve">Y:是
N:否</t>
  </si>
  <si>
    <t xml:space="preserve">CUSHOU</t>
  </si>
  <si>
    <t xml:space="preserve">自有住宅有無  </t>
  </si>
  <si>
    <t xml:space="preserve">"CU$CUAP"."CUSHOU"</t>
  </si>
  <si>
    <t xml:space="preserve">CurrCompName</t>
  </si>
  <si>
    <t xml:space="preserve">任職機構名稱</t>
  </si>
  <si>
    <t xml:space="preserve">CUSWCM</t>
  </si>
  <si>
    <t xml:space="preserve">任職機構名稱  </t>
  </si>
  <si>
    <t xml:space="preserve">TRIM("CU$CUAP"."CUSWCM")</t>
  </si>
  <si>
    <t xml:space="preserve">CurrCompId</t>
  </si>
  <si>
    <t xml:space="preserve">任職機構統編</t>
  </si>
  <si>
    <t xml:space="preserve">CUSWID</t>
  </si>
  <si>
    <t xml:space="preserve">任職機構統編  </t>
  </si>
  <si>
    <t xml:space="preserve">TRIM("CU$CUAP"."CUSWID")</t>
  </si>
  <si>
    <t xml:space="preserve">CurrCompTel</t>
  </si>
  <si>
    <t xml:space="preserve">任職機構電話</t>
  </si>
  <si>
    <t xml:space="preserve">CUSWTL</t>
  </si>
  <si>
    <t xml:space="preserve">任職機構電話  </t>
  </si>
  <si>
    <t xml:space="preserve">16
</t>
  </si>
  <si>
    <t xml:space="preserve">"CU$CUAP"."CUSWTL"</t>
  </si>
  <si>
    <t xml:space="preserve">JobTitle</t>
  </si>
  <si>
    <t xml:space="preserve">職位名稱</t>
  </si>
  <si>
    <t xml:space="preserve">CUSTIT</t>
  </si>
  <si>
    <t xml:space="preserve">職位名稱      </t>
  </si>
  <si>
    <t xml:space="preserve">"CU$CUAP"."CUSTIT"</t>
  </si>
  <si>
    <t xml:space="preserve">JobTenure</t>
  </si>
  <si>
    <t xml:space="preserve">服務年資</t>
  </si>
  <si>
    <t xml:space="preserve">CUSSVY</t>
  </si>
  <si>
    <t xml:space="preserve">服務年資      </t>
  </si>
  <si>
    <t xml:space="preserve">"CU$CUAP"."CUSSVY"</t>
  </si>
  <si>
    <t xml:space="preserve">IncomeOfYearly</t>
  </si>
  <si>
    <t xml:space="preserve">年收入</t>
  </si>
  <si>
    <t xml:space="preserve">CUSYIN</t>
  </si>
  <si>
    <t xml:space="preserve">年收入        </t>
  </si>
  <si>
    <t xml:space="preserve">9
</t>
  </si>
  <si>
    <t xml:space="preserve">NVL("CU$CUAP"."CUSYIN", 0)</t>
  </si>
  <si>
    <t xml:space="preserve">IncomeDataDate</t>
  </si>
  <si>
    <t xml:space="preserve">年收入資料年月</t>
  </si>
  <si>
    <t xml:space="preserve">西元年月</t>
  </si>
  <si>
    <t xml:space="preserve">CUSIYM</t>
  </si>
  <si>
    <t xml:space="preserve">"CU$CUAP"."CUSIYM"</t>
  </si>
  <si>
    <t xml:space="preserve">PassportNo</t>
  </si>
  <si>
    <t xml:space="preserve">護照號碼</t>
  </si>
  <si>
    <t xml:space="preserve">CUSPNO</t>
  </si>
  <si>
    <t xml:space="preserve">護照號碼      </t>
  </si>
  <si>
    <t xml:space="preserve">"CU$CUAP"."CUSPNO"</t>
  </si>
  <si>
    <t xml:space="preserve">AMLJobCode</t>
  </si>
  <si>
    <t xml:space="preserve">AML職業別</t>
  </si>
  <si>
    <t xml:space="preserve">AMLOCD</t>
  </si>
  <si>
    <t xml:space="preserve">AML 職業別</t>
  </si>
  <si>
    <t xml:space="preserve">3
</t>
  </si>
  <si>
    <t xml:space="preserve">"CU$CUAP"."AMLOCD"</t>
  </si>
  <si>
    <t xml:space="preserve">AMLGroup</t>
  </si>
  <si>
    <t xml:space="preserve">AML組織</t>
  </si>
  <si>
    <t xml:space="preserve">AMLOTP</t>
  </si>
  <si>
    <t xml:space="preserve">AML 組織   </t>
  </si>
  <si>
    <t xml:space="preserve">"CU$CUAP"."AMLOTP"</t>
  </si>
  <si>
    <t xml:space="preserve">IndigenousName</t>
  </si>
  <si>
    <t xml:space="preserve">原住民姓名</t>
  </si>
  <si>
    <t xml:space="preserve">LastFacmNo</t>
  </si>
  <si>
    <t xml:space="preserve">已編額度編號</t>
  </si>
  <si>
    <t xml:space="preserve">LA$APLP</t>
  </si>
  <si>
    <t xml:space="preserve">LMSAPN</t>
  </si>
  <si>
    <t xml:space="preserve">額度號碼</t>
  </si>
  <si>
    <t xml:space="preserve">NVL("APLP"."LastLMSAPN", 0)</t>
  </si>
  <si>
    <t xml:space="preserve">LastSyndNo</t>
  </si>
  <si>
    <t xml:space="preserve">已編聯貸案序號</t>
  </si>
  <si>
    <t xml:space="preserve">固定為「0」</t>
  </si>
  <si>
    <t xml:space="preserve">AllowInquire</t>
  </si>
  <si>
    <t xml:space="preserve">開放查詢</t>
  </si>
  <si>
    <t xml:space="preserve">ALWINQ</t>
  </si>
  <si>
    <t xml:space="preserve">"CU$CUSP"."ALWINQ"</t>
  </si>
  <si>
    <t xml:space="preserve">Email</t>
  </si>
  <si>
    <t xml:space="preserve">EmailAddress</t>
  </si>
  <si>
    <t xml:space="preserve">CUSMAL</t>
  </si>
  <si>
    <t xml:space="preserve">50
</t>
  </si>
  <si>
    <t xml:space="preserve">TRIM("CU$CUSP"."CUSMAL")</t>
  </si>
  <si>
    <t xml:space="preserve">ActFg</t>
  </si>
  <si>
    <t xml:space="preserve">交易進行記號</t>
  </si>
  <si>
    <t xml:space="preserve">1STEP TX -&gt; 0  
2STEP TX -&gt; 1 2   </t>
  </si>
  <si>
    <t xml:space="preserve">Introducer</t>
  </si>
  <si>
    <t xml:space="preserve">介紹人</t>
  </si>
  <si>
    <t xml:space="preserve">2021/01/07新增欄位(2021/01/14上DB)</t>
  </si>
  <si>
    <t xml:space="preserve">CUSEM3</t>
  </si>
  <si>
    <t xml:space="preserve">"CU$CUSP"."CUSEM3"</t>
  </si>
  <si>
    <t xml:space="preserve">IsSuspected</t>
  </si>
  <si>
    <t xml:space="preserve">是否為金控「疑似準利害關係人」名單</t>
  </si>
  <si>
    <t xml:space="preserve">Y/N
2021/08/06新增欄位(2021/08/06上DB)by eric</t>
  </si>
  <si>
    <t xml:space="preserve">固定為「N」</t>
  </si>
  <si>
    <t xml:space="preserve">IsSuspectedCheck</t>
  </si>
  <si>
    <t xml:space="preserve">是否為金控疑似利害關係人</t>
  </si>
  <si>
    <t xml:space="preserve">IsSuspectedCheckType</t>
  </si>
  <si>
    <t xml:space="preserve">是否為金控疑似利害關係人_確認狀態</t>
  </si>
  <si>
    <t xml:space="preserve">DataStatus</t>
  </si>
  <si>
    <t xml:space="preserve">資料狀態</t>
  </si>
  <si>
    <t xml:space="preserve">0.已完成建檔 1.未完成建檔
(2021/08/13上DB)by eric</t>
  </si>
  <si>
    <t xml:space="preserve">TypeCode</t>
  </si>
  <si>
    <t xml:space="preserve">建檔身分別</t>
  </si>
  <si>
    <t xml:space="preserve">0.借戶1.保證人2.擔保品提供人3.交易關係人4.借款戶關係人
2021/08/24新增欄位
(2021/08/25上DB)by eric
(2021/09/17)新增4. by昱衡</t>
  </si>
  <si>
    <t xml:space="preserve">CustNotice</t>
  </si>
  <si>
    <t xml:space="preserve">FROM "LN$NPTP" NP
 LEFT JOIN "FacMain" FAC ON FAC."CustNo" = NP."LMSACN"
 LEFT JOIN "ReportCodeMapping" RCM ON RCM."OriReportCode" = NP."F23FMT"
 </t>
  </si>
  <si>
    <t xml:space="preserve">"CustNo", "FacmNo", "FormNo"</t>
  </si>
  <si>
    <t xml:space="preserve">WHERE NVL(FAC."CustNo",0) &lt;&gt; 0</t>
  </si>
  <si>
    <t xml:space="preserve">LN$NPTP</t>
  </si>
  <si>
    <t xml:space="preserve">"NP"."LMSACN"</t>
  </si>
  <si>
    <t xml:space="preserve">FacmNo</t>
  </si>
  <si>
    <t xml:space="preserve">額度編號</t>
  </si>
  <si>
    <t xml:space="preserve">FacMain</t>
  </si>
  <si>
    <t xml:space="preserve">DECIMAL
</t>
  </si>
  <si>
    <t xml:space="preserve">"FAC"."FacmNo"</t>
  </si>
  <si>
    <t xml:space="preserve">FormNo</t>
  </si>
  <si>
    <t xml:space="preserve">報表代號</t>
  </si>
  <si>
    <t xml:space="preserve">ReportCodeMapping</t>
  </si>
  <si>
    <t xml:space="preserve">NewReportCode</t>
  </si>
  <si>
    <t xml:space="preserve">"RCM"."NewReportCode"</t>
  </si>
  <si>
    <t xml:space="preserve">PaperNotice</t>
  </si>
  <si>
    <t xml:space="preserve">書面通知與否</t>
  </si>
  <si>
    <t xml:space="preserve">Y:寄送
N:不寄送</t>
  </si>
  <si>
    <t xml:space="preserve">固定為「Y」</t>
  </si>
  <si>
    <t xml:space="preserve">MsgNotice</t>
  </si>
  <si>
    <t xml:space="preserve">簡訊發送與否</t>
  </si>
  <si>
    <t xml:space="preserve">Y:發送
N:不發送</t>
  </si>
  <si>
    <t xml:space="preserve">EmailNotice</t>
  </si>
  <si>
    <t xml:space="preserve">電子郵件發送與否</t>
  </si>
  <si>
    <t xml:space="preserve">ApplyDate</t>
  </si>
  <si>
    <t xml:space="preserve">申請日期</t>
  </si>
  <si>
    <t xml:space="preserve">CustTelNo</t>
  </si>
  <si>
    <t xml:space="preserve">FROM "CustMain" CM
 LEFT JOIN "TempCustTelNo" S1 ON S1."CUSTID" = CM."CustId"
 </t>
  </si>
  <si>
    <t xml:space="preserve">"TelNoUKey"</t>
  </si>
  <si>
    <t xml:space="preserve">WHERE NVL(S1."TelNo",' ') &lt;&gt; ' '</t>
  </si>
  <si>
    <t xml:space="preserve">TelNoUKey</t>
  </si>
  <si>
    <t xml:space="preserve">電話識別碼</t>
  </si>
  <si>
    <t xml:space="preserve">"CM"."CustUKey"</t>
  </si>
  <si>
    <t xml:space="preserve">TelTypeCode</t>
  </si>
  <si>
    <t xml:space="preserve">電話種類</t>
  </si>
  <si>
    <t xml:space="preserve">共用代碼檔
01:公司
02:住家
03:手機
04:傳真
05:簡訊
06:催收聯絡
09:其他</t>
  </si>
  <si>
    <t xml:space="preserve">TempCustTelNo</t>
  </si>
  <si>
    <t xml:space="preserve">"S1"."TelTypeCode"</t>
  </si>
  <si>
    <t xml:space="preserve">TelArea</t>
  </si>
  <si>
    <t xml:space="preserve">電話區碼</t>
  </si>
  <si>
    <t xml:space="preserve">"S1"."TelArea"</t>
  </si>
  <si>
    <t xml:space="preserve">TelNo</t>
  </si>
  <si>
    <t xml:space="preserve">電話號碼</t>
  </si>
  <si>
    <t xml:space="preserve">選擇手機或簡訊則只填入此欄</t>
  </si>
  <si>
    <t xml:space="preserve">"S1"."TelNo"</t>
  </si>
  <si>
    <t xml:space="preserve">TelExt</t>
  </si>
  <si>
    <t xml:space="preserve">分機號碼</t>
  </si>
  <si>
    <t xml:space="preserve">"S1"."TelExt"</t>
  </si>
  <si>
    <t xml:space="preserve">TelChgRsnCode</t>
  </si>
  <si>
    <t xml:space="preserve">異動原因</t>
  </si>
  <si>
    <t xml:space="preserve">共用代碼檔
01:客戶申請
……</t>
  </si>
  <si>
    <t xml:space="preserve">固定為「01」</t>
  </si>
  <si>
    <t xml:space="preserve">RelationCode</t>
  </si>
  <si>
    <t xml:space="preserve">與借款人關係</t>
  </si>
  <si>
    <t xml:space="preserve">聯絡人與借款戶關係
共用代碼檔
00:本人
01:夫
02:妻
03:父
04:母
05:子
06:女
07:兄
08:弟
09:姊
10:妹
11:姪子
99:其他</t>
  </si>
  <si>
    <t xml:space="preserve">CASE WHEN TRIM(S1."CUSTNA4") = TRIM(CM."CustName") THEN '00' ELSE '99' END</t>
  </si>
  <si>
    <t xml:space="preserve">LiaisonName</t>
  </si>
  <si>
    <t xml:space="preserve">聯絡人姓名</t>
  </si>
  <si>
    <t xml:space="preserve">CUSTNA4</t>
  </si>
  <si>
    <t xml:space="preserve">"S1"."CUSTNA4"</t>
  </si>
  <si>
    <t xml:space="preserve">Rmk</t>
  </si>
  <si>
    <t xml:space="preserve">StopReason</t>
  </si>
  <si>
    <t xml:space="preserve">停用原因</t>
  </si>
  <si>
    <t xml:space="preserve">Enable</t>
  </si>
  <si>
    <t xml:space="preserve">啟用記號</t>
  </si>
  <si>
    <t xml:space="preserve">Y:啟用
N:停用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</si>
</sst>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sz val="12"/>
      <name val="微軟正黑體"/>
    </font>
    <font>
      <b/>
      <sz val="12"/>
      <name val="微軟正黑體"/>
    </font>
    <font>
      <b/>
      <u val="single"/>
      <sz val="12"/>
      <color indexed="48"/>
      <name val="微軟正黑體"/>
    </font>
  </fonts>
  <fills count="12">
    <fill>
      <patternFill patternType="none"/>
    </fill>
    <fill>
      <patternFill patternType="darkGray"/>
    </fill>
    <fill>
      <patternFill patternType="none">
        <fgColor rgb="C5C6FF"/>
      </patternFill>
    </fill>
    <fill>
      <patternFill patternType="solid">
        <fgColor rgb="C5C6FF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rgb="C5D9F1"/>
      </patternFill>
    </fill>
    <fill>
      <patternFill patternType="solid">
        <fgColor rgb="C5D9F1"/>
      </patternFill>
    </fill>
    <fill>
      <patternFill patternType="none">
        <fgColor rgb="DCE6F1"/>
      </patternFill>
    </fill>
    <fill>
      <patternFill patternType="solid">
        <fgColor rgb="DCE6F1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1" xfId="0" applyFont="1" applyBorder="1">
      <alignment vertical="top" wrapText="1"/>
    </xf>
    <xf numFmtId="0" fontId="2" fillId="3" borderId="1" xfId="0" applyFont="1" applyFill="1" applyBorder="1">
      <alignment horizontal="left" vertical="top" wrapText="1"/>
    </xf>
    <xf numFmtId="0" fontId="2" fillId="5" borderId="1" xfId="0" applyFont="1" applyFill="1" applyBorder="1">
      <alignment horizontal="left" vertical="top" wrapText="1"/>
    </xf>
    <xf numFmtId="0" fontId="2" fillId="7" borderId="1" xfId="0" applyFont="1" applyFill="1" applyBorder="1">
      <alignment horizontal="left" vertical="top" wrapText="1"/>
    </xf>
    <xf numFmtId="0" fontId="3" fillId="0" borderId="0" xfId="0" applyFont="1">
      <alignment vertical="top"/>
    </xf>
    <xf numFmtId="0" fontId="2" fillId="9" borderId="1" xfId="0" applyFont="1" applyFill="1" applyBorder="1">
      <alignment horizontal="left" vertical="top" wrapText="1"/>
    </xf>
    <xf numFmtId="0" fontId="2" fillId="9" borderId="1" xfId="0" applyFont="1" applyFill="1" applyBorder="1">
      <alignment horizontal="center" vertical="top" wrapText="1"/>
    </xf>
    <xf numFmtId="0" fontId="2" fillId="11" borderId="1" xfId="0" applyFont="1" applyFill="1" applyBorder="1">
      <alignment horizontal="left" vertical="top" wrapText="1"/>
    </xf>
    <xf numFmtId="0" fontId="2" fillId="11" borderId="1" xfId="0" applyFont="1" applyFill="1" applyBorder="1">
      <alignment horizontal="center" vertical="top" wrapText="1"/>
    </xf>
    <xf numFmtId="0" fontId="3" fillId="11" borderId="1" xfId="0" applyFont="1" applyFill="1" applyBorder="1">
      <alignment vertical="top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30" customWidth="1" collapsed="1"/>
    <col min="3" max="3" width="48" customWidth="1" collapsed="1"/>
    <col min="4" max="4" width="22" customWidth="1" collapsed="1"/>
    <col min="5" max="5" width="22" customWidth="1" collapsed="1"/>
    <col min="6" max="6" width="6" customWidth="1" collapsed="1"/>
  </cols>
  <sheetData>
    <row r="1">
      <c r="A1" s="7"/>
      <c r="B1" s="7"/>
      <c r="C1" s="7"/>
      <c r="D1" s="7" t="s">
        <v>0</v>
      </c>
      <c r="E1" s="7" t="s">
        <v>1</v>
      </c>
      <c r="F1" s="7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</row>
    <row r="3">
      <c r="A3" s="9">
        <v>1</v>
      </c>
      <c r="B3" s="10">
        <f>HYPERLINK("#'BankRelationCompany'!A1","BankRelationCompany")</f>
        <v/>
      </c>
      <c r="C3" s="8" t="s">
        <v>8</v>
      </c>
      <c r="D3" s="9"/>
      <c r="E3" s="9"/>
      <c r="F3" s="8"/>
    </row>
    <row r="4">
      <c r="A4" s="9">
        <v>2</v>
      </c>
      <c r="B4" s="10">
        <f>HYPERLINK("#'BankRelationFamily'!A1","BankRelationFamily")</f>
        <v/>
      </c>
      <c r="C4" s="8" t="s">
        <v>9</v>
      </c>
      <c r="D4" s="9"/>
      <c r="E4" s="9"/>
      <c r="F4" s="8"/>
    </row>
    <row r="5">
      <c r="A5" s="9">
        <v>3</v>
      </c>
      <c r="B5" s="10">
        <f>HYPERLINK("#'BankRelationSelf'!A1","BankRelationSelf")</f>
        <v/>
      </c>
      <c r="C5" s="8" t="s">
        <v>10</v>
      </c>
      <c r="D5" s="9"/>
      <c r="E5" s="9"/>
      <c r="F5" s="8"/>
    </row>
    <row r="6">
      <c r="A6" s="9">
        <v>4</v>
      </c>
      <c r="B6" s="10">
        <f>HYPERLINK("#'CustCross'!A1","CustCross")</f>
        <v/>
      </c>
      <c r="C6" s="8" t="s">
        <v>11</v>
      </c>
      <c r="D6" s="9"/>
      <c r="E6" s="9"/>
      <c r="F6" s="8"/>
    </row>
    <row r="7">
      <c r="A7" s="9">
        <v>5</v>
      </c>
      <c r="B7" s="10">
        <f>HYPERLINK("#'CustFin'!A1","CustFin")</f>
        <v/>
      </c>
      <c r="C7" s="8" t="s">
        <v>12</v>
      </c>
      <c r="D7" s="9"/>
      <c r="E7" s="9"/>
      <c r="F7" s="8"/>
    </row>
    <row r="8">
      <c r="A8" s="9">
        <v>6</v>
      </c>
      <c r="B8" s="10">
        <f>HYPERLINK("#'CustMain'!A1","CustMain")</f>
        <v/>
      </c>
      <c r="C8" s="8" t="s">
        <v>13</v>
      </c>
      <c r="D8" s="9"/>
      <c r="E8" s="9"/>
      <c r="F8" s="8"/>
    </row>
    <row r="9">
      <c r="A9" s="9">
        <v>7</v>
      </c>
      <c r="B9" s="10">
        <f>HYPERLINK("#'CustNotice'!A1","CustNotice")</f>
        <v/>
      </c>
      <c r="C9" s="8" t="s">
        <v>14</v>
      </c>
      <c r="D9" s="9"/>
      <c r="E9" s="9"/>
      <c r="F9" s="8"/>
    </row>
    <row r="10">
      <c r="A10" s="9">
        <v>8</v>
      </c>
      <c r="B10" s="10">
        <f>HYPERLINK("#'CustTelNo'!A1","CustTelNo")</f>
        <v/>
      </c>
      <c r="C10" s="8" t="s">
        <v>15</v>
      </c>
      <c r="D10" s="9"/>
      <c r="E10" s="9"/>
      <c r="F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16</v>
      </c>
      <c r="B1" s="2"/>
      <c r="C1" s="1" t="s">
        <v>17</v>
      </c>
      <c r="D1" s="1" t="s">
        <v>8</v>
      </c>
      <c r="E1" s="5">
        <f>HYPERLINK("#'目錄'!A1","回首頁")</f>
        <v/>
      </c>
      <c r="N1" s="4" t="s">
        <v>18</v>
      </c>
      <c r="O1" s="1"/>
    </row>
    <row r="2" ht="24" customHeight="1">
      <c r="A2" s="2" t="s">
        <v>19</v>
      </c>
      <c r="B2" s="2"/>
      <c r="C2" s="1" t="s">
        <v>20</v>
      </c>
      <c r="N2" s="4" t="s">
        <v>21</v>
      </c>
      <c r="O2" s="1" t="s">
        <v>22</v>
      </c>
    </row>
    <row r="3" ht="24" customHeight="1">
      <c r="A3" s="2" t="s">
        <v>23</v>
      </c>
      <c r="B3" s="2"/>
      <c r="C3" s="1"/>
      <c r="N3" s="4" t="s">
        <v>24</v>
      </c>
      <c r="O3" s="1"/>
    </row>
    <row r="4">
      <c r="A4" s="2" t="s">
        <v>25</v>
      </c>
      <c r="B4" s="2" t="s">
        <v>26</v>
      </c>
      <c r="C4" s="2" t="s">
        <v>4</v>
      </c>
      <c r="D4" s="2" t="s">
        <v>27</v>
      </c>
      <c r="E4" s="2" t="s">
        <v>28</v>
      </c>
      <c r="F4" s="2" t="s">
        <v>29</v>
      </c>
      <c r="G4" s="2" t="s">
        <v>30</v>
      </c>
      <c r="H4" s="3" t="s">
        <v>31</v>
      </c>
      <c r="I4" s="3" t="s">
        <v>26</v>
      </c>
      <c r="J4" s="3" t="s">
        <v>4</v>
      </c>
      <c r="K4" s="3" t="s">
        <v>27</v>
      </c>
      <c r="L4" s="3" t="s">
        <v>28</v>
      </c>
      <c r="M4" s="3" t="s">
        <v>29</v>
      </c>
      <c r="N4" s="3" t="s">
        <v>32</v>
      </c>
      <c r="O4" s="4" t="s">
        <v>33</v>
      </c>
    </row>
    <row r="5">
      <c r="A5" s="1">
        <v>1</v>
      </c>
      <c r="B5" s="1" t="s">
        <v>35</v>
      </c>
      <c r="C5" s="1" t="s">
        <v>36</v>
      </c>
      <c r="D5" s="1" t="s">
        <v>37</v>
      </c>
      <c r="E5" s="1">
        <v>70</v>
      </c>
      <c r="F5" s="1"/>
      <c r="G5" s="1" t="s">
        <v>34</v>
      </c>
      <c r="H5" s="1" t="s">
        <v>38</v>
      </c>
      <c r="I5" s="1" t="s">
        <v>39</v>
      </c>
      <c r="J5" s="1" t="s">
        <v>34</v>
      </c>
      <c r="K5" s="1" t="s">
        <v>34</v>
      </c>
      <c r="L5" s="1" t="s">
        <v>40</v>
      </c>
      <c r="M5" s="1" t="s">
        <v>40</v>
      </c>
      <c r="N5" s="1"/>
      <c r="O5" s="1" t="s">
        <v>41</v>
      </c>
    </row>
    <row r="6">
      <c r="A6" s="1">
        <v>2</v>
      </c>
      <c r="B6" s="1" t="s">
        <v>42</v>
      </c>
      <c r="C6" s="1" t="s">
        <v>43</v>
      </c>
      <c r="D6" s="1" t="s">
        <v>44</v>
      </c>
      <c r="E6" s="1">
        <v>11</v>
      </c>
      <c r="F6" s="1"/>
      <c r="G6" s="1" t="s">
        <v>34</v>
      </c>
      <c r="H6" s="1" t="s">
        <v>38</v>
      </c>
      <c r="I6" s="1" t="s">
        <v>45</v>
      </c>
      <c r="J6" s="1" t="s">
        <v>34</v>
      </c>
      <c r="K6" s="1" t="s">
        <v>34</v>
      </c>
      <c r="L6" s="1" t="s">
        <v>40</v>
      </c>
      <c r="M6" s="1" t="s">
        <v>40</v>
      </c>
      <c r="N6" s="1"/>
      <c r="O6" s="1" t="s">
        <v>46</v>
      </c>
    </row>
    <row r="7">
      <c r="A7" s="1">
        <v>3</v>
      </c>
      <c r="B7" s="1" t="s">
        <v>47</v>
      </c>
      <c r="C7" s="1" t="s">
        <v>48</v>
      </c>
      <c r="D7" s="1" t="s">
        <v>44</v>
      </c>
      <c r="E7" s="1">
        <v>11</v>
      </c>
      <c r="F7" s="1"/>
      <c r="G7" s="1" t="s">
        <v>34</v>
      </c>
      <c r="H7" s="1" t="s">
        <v>38</v>
      </c>
      <c r="I7" s="1" t="s">
        <v>49</v>
      </c>
      <c r="J7" s="1" t="s">
        <v>34</v>
      </c>
      <c r="K7" s="1" t="s">
        <v>34</v>
      </c>
      <c r="L7" s="1" t="s">
        <v>40</v>
      </c>
      <c r="M7" s="1" t="s">
        <v>40</v>
      </c>
      <c r="N7" s="1"/>
      <c r="O7" s="1" t="s">
        <v>50</v>
      </c>
    </row>
    <row r="8">
      <c r="A8" s="1">
        <v>4</v>
      </c>
      <c r="B8" s="1" t="s">
        <v>51</v>
      </c>
      <c r="C8" s="1" t="s">
        <v>52</v>
      </c>
      <c r="D8" s="1" t="s">
        <v>44</v>
      </c>
      <c r="E8" s="1">
        <v>1</v>
      </c>
      <c r="F8" s="1"/>
      <c r="G8" s="1" t="s">
        <v>34</v>
      </c>
      <c r="H8" s="1" t="s">
        <v>38</v>
      </c>
      <c r="I8" s="1" t="s">
        <v>51</v>
      </c>
      <c r="J8" s="1" t="s">
        <v>34</v>
      </c>
      <c r="K8" s="1" t="s">
        <v>34</v>
      </c>
      <c r="L8" s="1" t="s">
        <v>40</v>
      </c>
      <c r="M8" s="1" t="s">
        <v>40</v>
      </c>
      <c r="N8" s="1"/>
      <c r="O8" s="1" t="s">
        <v>53</v>
      </c>
    </row>
    <row r="9">
      <c r="A9" s="1">
        <v>5</v>
      </c>
      <c r="B9" s="1" t="s">
        <v>54</v>
      </c>
      <c r="C9" s="1" t="s">
        <v>55</v>
      </c>
      <c r="D9" s="1" t="s">
        <v>44</v>
      </c>
      <c r="E9" s="1">
        <v>1</v>
      </c>
      <c r="F9" s="1"/>
      <c r="G9" s="1" t="s">
        <v>34</v>
      </c>
      <c r="H9" s="1" t="s">
        <v>38</v>
      </c>
      <c r="I9" s="1" t="s">
        <v>54</v>
      </c>
      <c r="J9" s="1" t="s">
        <v>34</v>
      </c>
      <c r="K9" s="1" t="s">
        <v>34</v>
      </c>
      <c r="L9" s="1" t="s">
        <v>40</v>
      </c>
      <c r="M9" s="1" t="s">
        <v>40</v>
      </c>
      <c r="N9" s="1"/>
      <c r="O9" s="1" t="s">
        <v>56</v>
      </c>
    </row>
    <row r="10">
      <c r="A10" s="1">
        <v>6</v>
      </c>
      <c r="B10" s="1" t="s">
        <v>57</v>
      </c>
      <c r="C10" s="1" t="s">
        <v>58</v>
      </c>
      <c r="D10" s="1" t="s">
        <v>44</v>
      </c>
      <c r="E10" s="1">
        <v>1</v>
      </c>
      <c r="F10" s="1"/>
      <c r="G10" s="1" t="s">
        <v>34</v>
      </c>
      <c r="H10" s="1" t="s">
        <v>38</v>
      </c>
      <c r="I10" s="1" t="s">
        <v>57</v>
      </c>
      <c r="J10" s="1" t="s">
        <v>34</v>
      </c>
      <c r="K10" s="1" t="s">
        <v>34</v>
      </c>
      <c r="L10" s="1" t="s">
        <v>40</v>
      </c>
      <c r="M10" s="1" t="s">
        <v>40</v>
      </c>
      <c r="N10" s="1"/>
      <c r="O10" s="1" t="s">
        <v>59</v>
      </c>
    </row>
    <row r="11">
      <c r="A11" s="1">
        <v>7</v>
      </c>
      <c r="B11" s="1" t="s">
        <v>60</v>
      </c>
      <c r="C11" s="1" t="s">
        <v>61</v>
      </c>
      <c r="D11" s="1" t="s">
        <v>44</v>
      </c>
      <c r="E11" s="1">
        <v>1</v>
      </c>
      <c r="F11" s="1"/>
      <c r="G11" s="1" t="s">
        <v>34</v>
      </c>
      <c r="H11" s="1" t="s">
        <v>38</v>
      </c>
      <c r="I11" s="1" t="s">
        <v>60</v>
      </c>
      <c r="J11" s="1" t="s">
        <v>34</v>
      </c>
      <c r="K11" s="1" t="s">
        <v>34</v>
      </c>
      <c r="L11" s="1" t="s">
        <v>40</v>
      </c>
      <c r="M11" s="1" t="s">
        <v>40</v>
      </c>
      <c r="N11" s="1"/>
      <c r="O11" s="1" t="s">
        <v>62</v>
      </c>
    </row>
    <row r="12">
      <c r="A12" s="1">
        <v>8</v>
      </c>
      <c r="B12" s="1" t="s">
        <v>63</v>
      </c>
      <c r="C12" s="1" t="s">
        <v>64</v>
      </c>
      <c r="D12" s="1" t="s">
        <v>44</v>
      </c>
      <c r="E12" s="1">
        <v>1</v>
      </c>
      <c r="F12" s="1"/>
      <c r="G12" s="1" t="s">
        <v>34</v>
      </c>
      <c r="H12" s="1" t="s">
        <v>38</v>
      </c>
      <c r="I12" s="1" t="s">
        <v>63</v>
      </c>
      <c r="J12" s="1" t="s">
        <v>34</v>
      </c>
      <c r="K12" s="1" t="s">
        <v>34</v>
      </c>
      <c r="L12" s="1" t="s">
        <v>40</v>
      </c>
      <c r="M12" s="1" t="s">
        <v>40</v>
      </c>
      <c r="N12" s="1"/>
      <c r="O12" s="1" t="s">
        <v>65</v>
      </c>
    </row>
    <row r="13">
      <c r="A13" s="1">
        <v>9</v>
      </c>
      <c r="B13" s="1" t="s">
        <v>66</v>
      </c>
      <c r="C13" s="1" t="s">
        <v>67</v>
      </c>
      <c r="D13" s="1" t="s">
        <v>68</v>
      </c>
      <c r="E13" s="1"/>
      <c r="F13" s="1"/>
      <c r="G13" s="1" t="s">
        <v>69</v>
      </c>
      <c r="H13" s="1" t="s">
        <v>34</v>
      </c>
      <c r="I13" s="1"/>
      <c r="J13" s="1"/>
      <c r="K13" s="1"/>
      <c r="L13" s="1"/>
      <c r="M13" s="1"/>
      <c r="N13" s="1"/>
      <c r="O13" s="1"/>
    </row>
    <row r="14">
      <c r="A14" s="1">
        <v>10</v>
      </c>
      <c r="B14" s="1" t="s">
        <v>70</v>
      </c>
      <c r="C14" s="1" t="s">
        <v>71</v>
      </c>
      <c r="D14" s="1" t="s">
        <v>44</v>
      </c>
      <c r="E14" s="1">
        <v>6</v>
      </c>
      <c r="F14" s="1"/>
      <c r="G14" s="1" t="s">
        <v>69</v>
      </c>
      <c r="H14" s="1" t="s">
        <v>34</v>
      </c>
      <c r="I14" s="1"/>
      <c r="J14" s="1"/>
      <c r="K14" s="1"/>
      <c r="L14" s="1"/>
      <c r="M14" s="1"/>
      <c r="N14" s="1"/>
      <c r="O14" s="1"/>
    </row>
    <row r="15">
      <c r="A15" s="1">
        <v>11</v>
      </c>
      <c r="B15" s="1" t="s">
        <v>72</v>
      </c>
      <c r="C15" s="1" t="s">
        <v>73</v>
      </c>
      <c r="D15" s="1" t="s">
        <v>68</v>
      </c>
      <c r="E15" s="1"/>
      <c r="F15" s="1"/>
      <c r="G15" s="1" t="s">
        <v>69</v>
      </c>
      <c r="H15" s="1" t="s">
        <v>34</v>
      </c>
      <c r="I15" s="1"/>
      <c r="J15" s="1"/>
      <c r="K15" s="1"/>
      <c r="L15" s="1"/>
      <c r="M15" s="1"/>
      <c r="N15" s="1"/>
      <c r="O15" s="1"/>
    </row>
    <row r="16">
      <c r="A16" s="1">
        <v>12</v>
      </c>
      <c r="B16" s="1" t="s">
        <v>74</v>
      </c>
      <c r="C16" s="1" t="s">
        <v>75</v>
      </c>
      <c r="D16" s="1" t="s">
        <v>44</v>
      </c>
      <c r="E16" s="1">
        <v>6</v>
      </c>
      <c r="F16" s="1"/>
      <c r="G16" s="1" t="s">
        <v>34</v>
      </c>
      <c r="H16" s="1" t="s">
        <v>34</v>
      </c>
      <c r="I16" s="1"/>
      <c r="J16" s="1"/>
      <c r="K16" s="1"/>
      <c r="L16" s="1"/>
      <c r="M16" s="1"/>
      <c r="N16" s="1"/>
      <c r="O16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16</v>
      </c>
      <c r="B1" s="2"/>
      <c r="C1" s="1" t="s">
        <v>76</v>
      </c>
      <c r="D1" s="1" t="s">
        <v>9</v>
      </c>
      <c r="E1" s="5">
        <f>HYPERLINK("#'目錄'!A1","回首頁")</f>
        <v/>
      </c>
      <c r="N1" s="4" t="s">
        <v>18</v>
      </c>
      <c r="O1" s="1"/>
    </row>
    <row r="2" ht="24" customHeight="1">
      <c r="A2" s="2" t="s">
        <v>19</v>
      </c>
      <c r="B2" s="2"/>
      <c r="C2" s="1" t="s">
        <v>77</v>
      </c>
      <c r="N2" s="4" t="s">
        <v>21</v>
      </c>
      <c r="O2" s="1" t="s">
        <v>78</v>
      </c>
    </row>
    <row r="3" ht="24" customHeight="1">
      <c r="A3" s="2" t="s">
        <v>23</v>
      </c>
      <c r="B3" s="2"/>
      <c r="C3" s="1"/>
      <c r="N3" s="4" t="s">
        <v>24</v>
      </c>
      <c r="O3" s="1"/>
    </row>
    <row r="4">
      <c r="A4" s="2" t="s">
        <v>25</v>
      </c>
      <c r="B4" s="2" t="s">
        <v>26</v>
      </c>
      <c r="C4" s="2" t="s">
        <v>4</v>
      </c>
      <c r="D4" s="2" t="s">
        <v>27</v>
      </c>
      <c r="E4" s="2" t="s">
        <v>28</v>
      </c>
      <c r="F4" s="2" t="s">
        <v>29</v>
      </c>
      <c r="G4" s="2" t="s">
        <v>30</v>
      </c>
      <c r="H4" s="3" t="s">
        <v>31</v>
      </c>
      <c r="I4" s="3" t="s">
        <v>26</v>
      </c>
      <c r="J4" s="3" t="s">
        <v>4</v>
      </c>
      <c r="K4" s="3" t="s">
        <v>27</v>
      </c>
      <c r="L4" s="3" t="s">
        <v>28</v>
      </c>
      <c r="M4" s="3" t="s">
        <v>29</v>
      </c>
      <c r="N4" s="3" t="s">
        <v>32</v>
      </c>
      <c r="O4" s="4" t="s">
        <v>33</v>
      </c>
    </row>
    <row r="5">
      <c r="A5" s="1">
        <v>1</v>
      </c>
      <c r="B5" s="1" t="s">
        <v>35</v>
      </c>
      <c r="C5" s="1" t="s">
        <v>36</v>
      </c>
      <c r="D5" s="1" t="s">
        <v>37</v>
      </c>
      <c r="E5" s="1">
        <v>70</v>
      </c>
      <c r="F5" s="1"/>
      <c r="G5" s="1" t="s">
        <v>34</v>
      </c>
      <c r="H5" s="1" t="s">
        <v>79</v>
      </c>
      <c r="I5" s="1" t="s">
        <v>39</v>
      </c>
      <c r="J5" s="1" t="s">
        <v>34</v>
      </c>
      <c r="K5" s="1" t="s">
        <v>34</v>
      </c>
      <c r="L5" s="1" t="s">
        <v>40</v>
      </c>
      <c r="M5" s="1" t="s">
        <v>40</v>
      </c>
      <c r="N5" s="1"/>
      <c r="O5" s="1" t="s">
        <v>41</v>
      </c>
    </row>
    <row r="6">
      <c r="A6" s="1">
        <v>2</v>
      </c>
      <c r="B6" s="1" t="s">
        <v>42</v>
      </c>
      <c r="C6" s="1" t="s">
        <v>80</v>
      </c>
      <c r="D6" s="1" t="s">
        <v>44</v>
      </c>
      <c r="E6" s="1">
        <v>11</v>
      </c>
      <c r="F6" s="1"/>
      <c r="G6" s="1" t="s">
        <v>34</v>
      </c>
      <c r="H6" s="1" t="s">
        <v>79</v>
      </c>
      <c r="I6" s="1" t="s">
        <v>45</v>
      </c>
      <c r="J6" s="1" t="s">
        <v>34</v>
      </c>
      <c r="K6" s="1" t="s">
        <v>34</v>
      </c>
      <c r="L6" s="1" t="s">
        <v>40</v>
      </c>
      <c r="M6" s="1" t="s">
        <v>40</v>
      </c>
      <c r="N6" s="1"/>
      <c r="O6" s="1" t="s">
        <v>46</v>
      </c>
    </row>
    <row r="7">
      <c r="A7" s="1">
        <v>3</v>
      </c>
      <c r="B7" s="1" t="s">
        <v>81</v>
      </c>
      <c r="C7" s="1" t="s">
        <v>82</v>
      </c>
      <c r="D7" s="1" t="s">
        <v>44</v>
      </c>
      <c r="E7" s="1">
        <v>11</v>
      </c>
      <c r="F7" s="1"/>
      <c r="G7" s="1" t="s">
        <v>34</v>
      </c>
      <c r="H7" s="1" t="s">
        <v>79</v>
      </c>
      <c r="I7" s="1" t="s">
        <v>83</v>
      </c>
      <c r="J7" s="1" t="s">
        <v>34</v>
      </c>
      <c r="K7" s="1" t="s">
        <v>34</v>
      </c>
      <c r="L7" s="1" t="s">
        <v>40</v>
      </c>
      <c r="M7" s="1" t="s">
        <v>40</v>
      </c>
      <c r="N7" s="1"/>
      <c r="O7" s="1" t="s">
        <v>84</v>
      </c>
    </row>
    <row r="8">
      <c r="A8" s="1">
        <v>4</v>
      </c>
      <c r="B8" s="1" t="s">
        <v>51</v>
      </c>
      <c r="C8" s="1" t="s">
        <v>52</v>
      </c>
      <c r="D8" s="1" t="s">
        <v>44</v>
      </c>
      <c r="E8" s="1">
        <v>1</v>
      </c>
      <c r="F8" s="1"/>
      <c r="G8" s="1" t="s">
        <v>34</v>
      </c>
      <c r="H8" s="1" t="s">
        <v>79</v>
      </c>
      <c r="I8" s="1" t="s">
        <v>51</v>
      </c>
      <c r="J8" s="1" t="s">
        <v>34</v>
      </c>
      <c r="K8" s="1" t="s">
        <v>34</v>
      </c>
      <c r="L8" s="1" t="s">
        <v>40</v>
      </c>
      <c r="M8" s="1" t="s">
        <v>40</v>
      </c>
      <c r="N8" s="1"/>
      <c r="O8" s="1" t="s">
        <v>53</v>
      </c>
    </row>
    <row r="9">
      <c r="A9" s="1">
        <v>5</v>
      </c>
      <c r="B9" s="1" t="s">
        <v>54</v>
      </c>
      <c r="C9" s="1" t="s">
        <v>55</v>
      </c>
      <c r="D9" s="1" t="s">
        <v>44</v>
      </c>
      <c r="E9" s="1">
        <v>1</v>
      </c>
      <c r="F9" s="1"/>
      <c r="G9" s="1" t="s">
        <v>34</v>
      </c>
      <c r="H9" s="1" t="s">
        <v>79</v>
      </c>
      <c r="I9" s="1" t="s">
        <v>54</v>
      </c>
      <c r="J9" s="1" t="s">
        <v>34</v>
      </c>
      <c r="K9" s="1" t="s">
        <v>34</v>
      </c>
      <c r="L9" s="1" t="s">
        <v>40</v>
      </c>
      <c r="M9" s="1" t="s">
        <v>40</v>
      </c>
      <c r="N9" s="1"/>
      <c r="O9" s="1" t="s">
        <v>56</v>
      </c>
    </row>
    <row r="10">
      <c r="A10" s="1">
        <v>6</v>
      </c>
      <c r="B10" s="1" t="s">
        <v>57</v>
      </c>
      <c r="C10" s="1" t="s">
        <v>58</v>
      </c>
      <c r="D10" s="1" t="s">
        <v>44</v>
      </c>
      <c r="E10" s="1">
        <v>1</v>
      </c>
      <c r="F10" s="1"/>
      <c r="G10" s="1" t="s">
        <v>34</v>
      </c>
      <c r="H10" s="1" t="s">
        <v>79</v>
      </c>
      <c r="I10" s="1" t="s">
        <v>57</v>
      </c>
      <c r="J10" s="1" t="s">
        <v>34</v>
      </c>
      <c r="K10" s="1" t="s">
        <v>34</v>
      </c>
      <c r="L10" s="1" t="s">
        <v>40</v>
      </c>
      <c r="M10" s="1" t="s">
        <v>40</v>
      </c>
      <c r="N10" s="1"/>
      <c r="O10" s="1" t="s">
        <v>59</v>
      </c>
    </row>
    <row r="11">
      <c r="A11" s="1">
        <v>7</v>
      </c>
      <c r="B11" s="1" t="s">
        <v>60</v>
      </c>
      <c r="C11" s="1" t="s">
        <v>61</v>
      </c>
      <c r="D11" s="1" t="s">
        <v>44</v>
      </c>
      <c r="E11" s="1">
        <v>1</v>
      </c>
      <c r="F11" s="1"/>
      <c r="G11" s="1" t="s">
        <v>34</v>
      </c>
      <c r="H11" s="1" t="s">
        <v>79</v>
      </c>
      <c r="I11" s="1" t="s">
        <v>60</v>
      </c>
      <c r="J11" s="1" t="s">
        <v>34</v>
      </c>
      <c r="K11" s="1" t="s">
        <v>34</v>
      </c>
      <c r="L11" s="1" t="s">
        <v>40</v>
      </c>
      <c r="M11" s="1" t="s">
        <v>40</v>
      </c>
      <c r="N11" s="1"/>
      <c r="O11" s="1" t="s">
        <v>62</v>
      </c>
    </row>
    <row r="12">
      <c r="A12" s="1">
        <v>8</v>
      </c>
      <c r="B12" s="1" t="s">
        <v>63</v>
      </c>
      <c r="C12" s="1" t="s">
        <v>64</v>
      </c>
      <c r="D12" s="1" t="s">
        <v>44</v>
      </c>
      <c r="E12" s="1">
        <v>1</v>
      </c>
      <c r="F12" s="1"/>
      <c r="G12" s="1" t="s">
        <v>34</v>
      </c>
      <c r="H12" s="1" t="s">
        <v>79</v>
      </c>
      <c r="I12" s="1" t="s">
        <v>63</v>
      </c>
      <c r="J12" s="1" t="s">
        <v>34</v>
      </c>
      <c r="K12" s="1" t="s">
        <v>34</v>
      </c>
      <c r="L12" s="1" t="s">
        <v>40</v>
      </c>
      <c r="M12" s="1" t="s">
        <v>40</v>
      </c>
      <c r="N12" s="1"/>
      <c r="O12" s="1" t="s">
        <v>65</v>
      </c>
    </row>
    <row r="13">
      <c r="A13" s="1">
        <v>9</v>
      </c>
      <c r="B13" s="1" t="s">
        <v>66</v>
      </c>
      <c r="C13" s="1" t="s">
        <v>67</v>
      </c>
      <c r="D13" s="1" t="s">
        <v>68</v>
      </c>
      <c r="E13" s="1"/>
      <c r="F13" s="1"/>
      <c r="G13" s="1" t="s">
        <v>69</v>
      </c>
      <c r="H13" s="1" t="s">
        <v>34</v>
      </c>
      <c r="I13" s="1"/>
      <c r="J13" s="1"/>
      <c r="K13" s="1"/>
      <c r="L13" s="1"/>
      <c r="M13" s="1"/>
      <c r="N13" s="1"/>
      <c r="O13" s="1"/>
    </row>
    <row r="14">
      <c r="A14" s="1">
        <v>10</v>
      </c>
      <c r="B14" s="1" t="s">
        <v>70</v>
      </c>
      <c r="C14" s="1" t="s">
        <v>71</v>
      </c>
      <c r="D14" s="1" t="s">
        <v>44</v>
      </c>
      <c r="E14" s="1">
        <v>6</v>
      </c>
      <c r="F14" s="1"/>
      <c r="G14" s="1" t="s">
        <v>69</v>
      </c>
      <c r="H14" s="1" t="s">
        <v>34</v>
      </c>
      <c r="I14" s="1"/>
      <c r="J14" s="1"/>
      <c r="K14" s="1"/>
      <c r="L14" s="1"/>
      <c r="M14" s="1"/>
      <c r="N14" s="1"/>
      <c r="O14" s="1"/>
    </row>
    <row r="15">
      <c r="A15" s="1">
        <v>11</v>
      </c>
      <c r="B15" s="1" t="s">
        <v>72</v>
      </c>
      <c r="C15" s="1" t="s">
        <v>73</v>
      </c>
      <c r="D15" s="1" t="s">
        <v>68</v>
      </c>
      <c r="E15" s="1"/>
      <c r="F15" s="1"/>
      <c r="G15" s="1" t="s">
        <v>69</v>
      </c>
      <c r="H15" s="1" t="s">
        <v>34</v>
      </c>
      <c r="I15" s="1"/>
      <c r="J15" s="1"/>
      <c r="K15" s="1"/>
      <c r="L15" s="1"/>
      <c r="M15" s="1"/>
      <c r="N15" s="1"/>
      <c r="O15" s="1"/>
    </row>
    <row r="16">
      <c r="A16" s="1">
        <v>12</v>
      </c>
      <c r="B16" s="1" t="s">
        <v>74</v>
      </c>
      <c r="C16" s="1" t="s">
        <v>75</v>
      </c>
      <c r="D16" s="1" t="s">
        <v>44</v>
      </c>
      <c r="E16" s="1">
        <v>6</v>
      </c>
      <c r="F16" s="1"/>
      <c r="G16" s="1" t="s">
        <v>34</v>
      </c>
      <c r="H16" s="1" t="s">
        <v>34</v>
      </c>
      <c r="I16" s="1"/>
      <c r="J16" s="1"/>
      <c r="K16" s="1"/>
      <c r="L16" s="1"/>
      <c r="M16" s="1"/>
      <c r="N16" s="1"/>
      <c r="O16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16</v>
      </c>
      <c r="B1" s="2"/>
      <c r="C1" s="1" t="s">
        <v>85</v>
      </c>
      <c r="D1" s="1" t="s">
        <v>10</v>
      </c>
      <c r="E1" s="5">
        <f>HYPERLINK("#'目錄'!A1","回首頁")</f>
        <v/>
      </c>
      <c r="N1" s="4" t="s">
        <v>18</v>
      </c>
      <c r="O1" s="1"/>
    </row>
    <row r="2" ht="24" customHeight="1">
      <c r="A2" s="2" t="s">
        <v>19</v>
      </c>
      <c r="B2" s="2"/>
      <c r="C2" s="1" t="s">
        <v>86</v>
      </c>
      <c r="N2" s="4" t="s">
        <v>21</v>
      </c>
      <c r="O2" s="1" t="s">
        <v>87</v>
      </c>
    </row>
    <row r="3" ht="24" customHeight="1">
      <c r="A3" s="2" t="s">
        <v>23</v>
      </c>
      <c r="B3" s="2"/>
      <c r="C3" s="1"/>
      <c r="N3" s="4" t="s">
        <v>24</v>
      </c>
      <c r="O3" s="1"/>
    </row>
    <row r="4">
      <c r="A4" s="2" t="s">
        <v>25</v>
      </c>
      <c r="B4" s="2" t="s">
        <v>26</v>
      </c>
      <c r="C4" s="2" t="s">
        <v>4</v>
      </c>
      <c r="D4" s="2" t="s">
        <v>27</v>
      </c>
      <c r="E4" s="2" t="s">
        <v>28</v>
      </c>
      <c r="F4" s="2" t="s">
        <v>29</v>
      </c>
      <c r="G4" s="2" t="s">
        <v>30</v>
      </c>
      <c r="H4" s="3" t="s">
        <v>31</v>
      </c>
      <c r="I4" s="3" t="s">
        <v>26</v>
      </c>
      <c r="J4" s="3" t="s">
        <v>4</v>
      </c>
      <c r="K4" s="3" t="s">
        <v>27</v>
      </c>
      <c r="L4" s="3" t="s">
        <v>28</v>
      </c>
      <c r="M4" s="3" t="s">
        <v>29</v>
      </c>
      <c r="N4" s="3" t="s">
        <v>32</v>
      </c>
      <c r="O4" s="4" t="s">
        <v>33</v>
      </c>
    </row>
    <row r="5">
      <c r="A5" s="1">
        <v>1</v>
      </c>
      <c r="B5" s="1" t="s">
        <v>35</v>
      </c>
      <c r="C5" s="1" t="s">
        <v>36</v>
      </c>
      <c r="D5" s="1" t="s">
        <v>37</v>
      </c>
      <c r="E5" s="1">
        <v>70</v>
      </c>
      <c r="F5" s="1"/>
      <c r="G5" s="1" t="s">
        <v>34</v>
      </c>
      <c r="H5" s="1" t="s">
        <v>88</v>
      </c>
      <c r="I5" s="1" t="s">
        <v>39</v>
      </c>
      <c r="J5" s="1" t="s">
        <v>34</v>
      </c>
      <c r="K5" s="1" t="s">
        <v>34</v>
      </c>
      <c r="L5" s="1" t="s">
        <v>40</v>
      </c>
      <c r="M5" s="1" t="s">
        <v>40</v>
      </c>
      <c r="N5" s="1"/>
      <c r="O5" s="1" t="s">
        <v>41</v>
      </c>
    </row>
    <row r="6">
      <c r="A6" s="1">
        <v>2</v>
      </c>
      <c r="B6" s="1" t="s">
        <v>42</v>
      </c>
      <c r="C6" s="1" t="s">
        <v>80</v>
      </c>
      <c r="D6" s="1" t="s">
        <v>44</v>
      </c>
      <c r="E6" s="1">
        <v>11</v>
      </c>
      <c r="F6" s="1"/>
      <c r="G6" s="1" t="s">
        <v>34</v>
      </c>
      <c r="H6" s="1" t="s">
        <v>88</v>
      </c>
      <c r="I6" s="1" t="s">
        <v>45</v>
      </c>
      <c r="J6" s="1" t="s">
        <v>34</v>
      </c>
      <c r="K6" s="1" t="s">
        <v>34</v>
      </c>
      <c r="L6" s="1" t="s">
        <v>40</v>
      </c>
      <c r="M6" s="1" t="s">
        <v>40</v>
      </c>
      <c r="N6" s="1"/>
      <c r="O6" s="1" t="s">
        <v>46</v>
      </c>
    </row>
    <row r="7">
      <c r="A7" s="1">
        <v>3</v>
      </c>
      <c r="B7" s="1" t="s">
        <v>51</v>
      </c>
      <c r="C7" s="1" t="s">
        <v>52</v>
      </c>
      <c r="D7" s="1" t="s">
        <v>44</v>
      </c>
      <c r="E7" s="1">
        <v>1</v>
      </c>
      <c r="F7" s="1"/>
      <c r="G7" s="1" t="s">
        <v>34</v>
      </c>
      <c r="H7" s="1" t="s">
        <v>88</v>
      </c>
      <c r="I7" s="1" t="s">
        <v>51</v>
      </c>
      <c r="J7" s="1" t="s">
        <v>34</v>
      </c>
      <c r="K7" s="1" t="s">
        <v>34</v>
      </c>
      <c r="L7" s="1" t="s">
        <v>40</v>
      </c>
      <c r="M7" s="1" t="s">
        <v>40</v>
      </c>
      <c r="N7" s="1"/>
      <c r="O7" s="1" t="s">
        <v>53</v>
      </c>
    </row>
    <row r="8">
      <c r="A8" s="1">
        <v>4</v>
      </c>
      <c r="B8" s="1" t="s">
        <v>54</v>
      </c>
      <c r="C8" s="1" t="s">
        <v>55</v>
      </c>
      <c r="D8" s="1" t="s">
        <v>44</v>
      </c>
      <c r="E8" s="1">
        <v>1</v>
      </c>
      <c r="F8" s="1"/>
      <c r="G8" s="1" t="s">
        <v>34</v>
      </c>
      <c r="H8" s="1" t="s">
        <v>88</v>
      </c>
      <c r="I8" s="1" t="s">
        <v>54</v>
      </c>
      <c r="J8" s="1" t="s">
        <v>34</v>
      </c>
      <c r="K8" s="1" t="s">
        <v>34</v>
      </c>
      <c r="L8" s="1" t="s">
        <v>40</v>
      </c>
      <c r="M8" s="1" t="s">
        <v>40</v>
      </c>
      <c r="N8" s="1"/>
      <c r="O8" s="1" t="s">
        <v>56</v>
      </c>
    </row>
    <row r="9">
      <c r="A9" s="1">
        <v>5</v>
      </c>
      <c r="B9" s="1" t="s">
        <v>57</v>
      </c>
      <c r="C9" s="1" t="s">
        <v>58</v>
      </c>
      <c r="D9" s="1" t="s">
        <v>44</v>
      </c>
      <c r="E9" s="1">
        <v>1</v>
      </c>
      <c r="F9" s="1"/>
      <c r="G9" s="1" t="s">
        <v>34</v>
      </c>
      <c r="H9" s="1" t="s">
        <v>88</v>
      </c>
      <c r="I9" s="1" t="s">
        <v>57</v>
      </c>
      <c r="J9" s="1" t="s">
        <v>34</v>
      </c>
      <c r="K9" s="1" t="s">
        <v>34</v>
      </c>
      <c r="L9" s="1" t="s">
        <v>40</v>
      </c>
      <c r="M9" s="1" t="s">
        <v>40</v>
      </c>
      <c r="N9" s="1"/>
      <c r="O9" s="1" t="s">
        <v>59</v>
      </c>
    </row>
    <row r="10">
      <c r="A10" s="1">
        <v>6</v>
      </c>
      <c r="B10" s="1" t="s">
        <v>60</v>
      </c>
      <c r="C10" s="1" t="s">
        <v>61</v>
      </c>
      <c r="D10" s="1" t="s">
        <v>44</v>
      </c>
      <c r="E10" s="1">
        <v>1</v>
      </c>
      <c r="F10" s="1"/>
      <c r="G10" s="1" t="s">
        <v>34</v>
      </c>
      <c r="H10" s="1" t="s">
        <v>88</v>
      </c>
      <c r="I10" s="1" t="s">
        <v>60</v>
      </c>
      <c r="J10" s="1" t="s">
        <v>34</v>
      </c>
      <c r="K10" s="1" t="s">
        <v>34</v>
      </c>
      <c r="L10" s="1" t="s">
        <v>40</v>
      </c>
      <c r="M10" s="1" t="s">
        <v>40</v>
      </c>
      <c r="N10" s="1"/>
      <c r="O10" s="1" t="s">
        <v>62</v>
      </c>
    </row>
    <row r="11">
      <c r="A11" s="1">
        <v>7</v>
      </c>
      <c r="B11" s="1" t="s">
        <v>63</v>
      </c>
      <c r="C11" s="1" t="s">
        <v>64</v>
      </c>
      <c r="D11" s="1" t="s">
        <v>44</v>
      </c>
      <c r="E11" s="1">
        <v>1</v>
      </c>
      <c r="F11" s="1"/>
      <c r="G11" s="1" t="s">
        <v>34</v>
      </c>
      <c r="H11" s="1" t="s">
        <v>88</v>
      </c>
      <c r="I11" s="1" t="s">
        <v>63</v>
      </c>
      <c r="J11" s="1" t="s">
        <v>34</v>
      </c>
      <c r="K11" s="1" t="s">
        <v>34</v>
      </c>
      <c r="L11" s="1" t="s">
        <v>40</v>
      </c>
      <c r="M11" s="1" t="s">
        <v>40</v>
      </c>
      <c r="N11" s="1"/>
      <c r="O11" s="1" t="s">
        <v>65</v>
      </c>
    </row>
    <row r="12">
      <c r="A12" s="1">
        <v>8</v>
      </c>
      <c r="B12" s="1" t="s">
        <v>66</v>
      </c>
      <c r="C12" s="1" t="s">
        <v>67</v>
      </c>
      <c r="D12" s="1" t="s">
        <v>68</v>
      </c>
      <c r="E12" s="1"/>
      <c r="F12" s="1"/>
      <c r="G12" s="1" t="s">
        <v>69</v>
      </c>
      <c r="H12" s="1" t="s">
        <v>34</v>
      </c>
      <c r="I12" s="1"/>
      <c r="J12" s="1"/>
      <c r="K12" s="1"/>
      <c r="L12" s="1"/>
      <c r="M12" s="1"/>
      <c r="N12" s="1"/>
      <c r="O12" s="1"/>
    </row>
    <row r="13">
      <c r="A13" s="1">
        <v>9</v>
      </c>
      <c r="B13" s="1" t="s">
        <v>70</v>
      </c>
      <c r="C13" s="1" t="s">
        <v>71</v>
      </c>
      <c r="D13" s="1" t="s">
        <v>44</v>
      </c>
      <c r="E13" s="1">
        <v>6</v>
      </c>
      <c r="F13" s="1"/>
      <c r="G13" s="1" t="s">
        <v>69</v>
      </c>
      <c r="H13" s="1" t="s">
        <v>34</v>
      </c>
      <c r="I13" s="1"/>
      <c r="J13" s="1"/>
      <c r="K13" s="1"/>
      <c r="L13" s="1"/>
      <c r="M13" s="1"/>
      <c r="N13" s="1"/>
      <c r="O13" s="1"/>
    </row>
    <row r="14">
      <c r="A14" s="1">
        <v>10</v>
      </c>
      <c r="B14" s="1" t="s">
        <v>72</v>
      </c>
      <c r="C14" s="1" t="s">
        <v>73</v>
      </c>
      <c r="D14" s="1" t="s">
        <v>68</v>
      </c>
      <c r="E14" s="1"/>
      <c r="F14" s="1"/>
      <c r="G14" s="1" t="s">
        <v>69</v>
      </c>
      <c r="H14" s="1" t="s">
        <v>34</v>
      </c>
      <c r="I14" s="1"/>
      <c r="J14" s="1"/>
      <c r="K14" s="1"/>
      <c r="L14" s="1"/>
      <c r="M14" s="1"/>
      <c r="N14" s="1"/>
      <c r="O14" s="1"/>
    </row>
    <row r="15">
      <c r="A15" s="1">
        <v>11</v>
      </c>
      <c r="B15" s="1" t="s">
        <v>74</v>
      </c>
      <c r="C15" s="1" t="s">
        <v>75</v>
      </c>
      <c r="D15" s="1" t="s">
        <v>44</v>
      </c>
      <c r="E15" s="1">
        <v>6</v>
      </c>
      <c r="F15" s="1"/>
      <c r="G15" s="1" t="s">
        <v>34</v>
      </c>
      <c r="H15" s="1" t="s">
        <v>34</v>
      </c>
      <c r="I15" s="1"/>
      <c r="J15" s="1"/>
      <c r="K15" s="1"/>
      <c r="L15" s="1"/>
      <c r="M15" s="1"/>
      <c r="N15" s="1"/>
      <c r="O15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16</v>
      </c>
      <c r="B1" s="2"/>
      <c r="C1" s="1" t="s">
        <v>89</v>
      </c>
      <c r="D1" s="1" t="s">
        <v>11</v>
      </c>
      <c r="E1" s="5">
        <f>HYPERLINK("#'目錄'!A1","回首頁")</f>
        <v/>
      </c>
      <c r="N1" s="4" t="s">
        <v>18</v>
      </c>
      <c r="O1" s="1"/>
    </row>
    <row r="2" ht="24" customHeight="1">
      <c r="A2" s="2" t="s">
        <v>19</v>
      </c>
      <c r="B2" s="2"/>
      <c r="C2" s="1" t="s">
        <v>90</v>
      </c>
      <c r="N2" s="4" t="s">
        <v>21</v>
      </c>
      <c r="O2" s="1" t="s">
        <v>91</v>
      </c>
    </row>
    <row r="3" ht="24" customHeight="1">
      <c r="A3" s="2" t="s">
        <v>23</v>
      </c>
      <c r="B3" s="2"/>
      <c r="C3" s="1" t="s">
        <v>92</v>
      </c>
      <c r="N3" s="4" t="s">
        <v>24</v>
      </c>
      <c r="O3" s="1"/>
    </row>
    <row r="4">
      <c r="A4" s="2" t="s">
        <v>25</v>
      </c>
      <c r="B4" s="2" t="s">
        <v>26</v>
      </c>
      <c r="C4" s="2" t="s">
        <v>4</v>
      </c>
      <c r="D4" s="2" t="s">
        <v>27</v>
      </c>
      <c r="E4" s="2" t="s">
        <v>28</v>
      </c>
      <c r="F4" s="2" t="s">
        <v>29</v>
      </c>
      <c r="G4" s="2" t="s">
        <v>30</v>
      </c>
      <c r="H4" s="3" t="s">
        <v>31</v>
      </c>
      <c r="I4" s="3" t="s">
        <v>26</v>
      </c>
      <c r="J4" s="3" t="s">
        <v>4</v>
      </c>
      <c r="K4" s="3" t="s">
        <v>27</v>
      </c>
      <c r="L4" s="3" t="s">
        <v>28</v>
      </c>
      <c r="M4" s="3" t="s">
        <v>29</v>
      </c>
      <c r="N4" s="3" t="s">
        <v>32</v>
      </c>
      <c r="O4" s="4" t="s">
        <v>33</v>
      </c>
    </row>
    <row r="5">
      <c r="A5" s="1">
        <v>1</v>
      </c>
      <c r="B5" s="1" t="s">
        <v>93</v>
      </c>
      <c r="C5" s="1" t="s">
        <v>94</v>
      </c>
      <c r="D5" s="1" t="s">
        <v>44</v>
      </c>
      <c r="E5" s="1">
        <v>32</v>
      </c>
      <c r="F5" s="1"/>
      <c r="G5" s="1" t="s">
        <v>69</v>
      </c>
      <c r="H5" s="1" t="s">
        <v>95</v>
      </c>
      <c r="I5" s="1" t="s">
        <v>93</v>
      </c>
      <c r="J5" s="1" t="s">
        <v>94</v>
      </c>
      <c r="K5" s="1" t="s">
        <v>96</v>
      </c>
      <c r="L5" s="1" t="s">
        <v>97</v>
      </c>
      <c r="M5" s="1" t="s">
        <v>40</v>
      </c>
      <c r="N5" s="1"/>
      <c r="O5" s="1" t="s">
        <v>98</v>
      </c>
    </row>
    <row r="6">
      <c r="A6" s="1">
        <v>2</v>
      </c>
      <c r="B6" s="1" t="s">
        <v>99</v>
      </c>
      <c r="C6" s="1" t="s">
        <v>100</v>
      </c>
      <c r="D6" s="1" t="s">
        <v>44</v>
      </c>
      <c r="E6" s="1">
        <v>2</v>
      </c>
      <c r="F6" s="1"/>
      <c r="G6" s="1" t="s">
        <v>101</v>
      </c>
      <c r="H6" s="1" t="s">
        <v>34</v>
      </c>
      <c r="I6" s="1" t="s">
        <v>34</v>
      </c>
      <c r="J6" s="1" t="s">
        <v>34</v>
      </c>
      <c r="K6" s="1" t="s">
        <v>34</v>
      </c>
      <c r="L6" s="1"/>
      <c r="M6" s="1"/>
      <c r="N6" s="1"/>
      <c r="O6" s="1" t="s">
        <v>102</v>
      </c>
    </row>
    <row r="7">
      <c r="A7" s="1">
        <v>3</v>
      </c>
      <c r="B7" s="1" t="s">
        <v>103</v>
      </c>
      <c r="C7" s="1" t="s">
        <v>104</v>
      </c>
      <c r="D7" s="1" t="s">
        <v>44</v>
      </c>
      <c r="E7" s="1">
        <v>1</v>
      </c>
      <c r="F7" s="1"/>
      <c r="G7" s="1" t="s">
        <v>105</v>
      </c>
      <c r="H7" s="1" t="s">
        <v>34</v>
      </c>
      <c r="I7" s="1" t="s">
        <v>34</v>
      </c>
      <c r="J7" s="1" t="s">
        <v>34</v>
      </c>
      <c r="K7" s="1" t="s">
        <v>34</v>
      </c>
      <c r="L7" s="1"/>
      <c r="M7" s="1"/>
      <c r="N7" s="1"/>
      <c r="O7" s="1" t="s">
        <v>106</v>
      </c>
    </row>
    <row r="8">
      <c r="A8" s="1">
        <v>4</v>
      </c>
      <c r="B8" s="1" t="s">
        <v>66</v>
      </c>
      <c r="C8" s="1" t="s">
        <v>67</v>
      </c>
      <c r="D8" s="1" t="s">
        <v>68</v>
      </c>
      <c r="E8" s="1"/>
      <c r="F8" s="1"/>
      <c r="G8" s="1" t="s">
        <v>34</v>
      </c>
      <c r="H8" s="1" t="s">
        <v>34</v>
      </c>
      <c r="I8" s="1"/>
      <c r="J8" s="1"/>
      <c r="K8" s="1"/>
      <c r="L8" s="1"/>
      <c r="M8" s="1"/>
      <c r="N8" s="1"/>
      <c r="O8" s="1"/>
    </row>
    <row r="9">
      <c r="A9" s="1">
        <v>5</v>
      </c>
      <c r="B9" s="1" t="s">
        <v>70</v>
      </c>
      <c r="C9" s="1" t="s">
        <v>71</v>
      </c>
      <c r="D9" s="1" t="s">
        <v>44</v>
      </c>
      <c r="E9" s="1">
        <v>6</v>
      </c>
      <c r="F9" s="1"/>
      <c r="G9" s="1" t="s">
        <v>34</v>
      </c>
      <c r="H9" s="1" t="s">
        <v>34</v>
      </c>
      <c r="I9" s="1"/>
      <c r="J9" s="1"/>
      <c r="K9" s="1"/>
      <c r="L9" s="1"/>
      <c r="M9" s="1"/>
      <c r="N9" s="1"/>
      <c r="O9" s="1"/>
    </row>
    <row r="10">
      <c r="A10" s="1">
        <v>6</v>
      </c>
      <c r="B10" s="1" t="s">
        <v>72</v>
      </c>
      <c r="C10" s="1" t="s">
        <v>73</v>
      </c>
      <c r="D10" s="1" t="s">
        <v>68</v>
      </c>
      <c r="E10" s="1"/>
      <c r="F10" s="1"/>
      <c r="G10" s="1" t="s">
        <v>34</v>
      </c>
      <c r="H10" s="1" t="s">
        <v>34</v>
      </c>
      <c r="I10" s="1"/>
      <c r="J10" s="1"/>
      <c r="K10" s="1"/>
      <c r="L10" s="1"/>
      <c r="M10" s="1"/>
      <c r="N10" s="1"/>
      <c r="O10" s="1"/>
    </row>
    <row r="11">
      <c r="A11" s="1">
        <v>7</v>
      </c>
      <c r="B11" s="1" t="s">
        <v>74</v>
      </c>
      <c r="C11" s="1" t="s">
        <v>75</v>
      </c>
      <c r="D11" s="1" t="s">
        <v>44</v>
      </c>
      <c r="E11" s="1">
        <v>6</v>
      </c>
      <c r="F11" s="1"/>
      <c r="G11" s="1" t="s">
        <v>34</v>
      </c>
      <c r="H11" s="1" t="s">
        <v>34</v>
      </c>
      <c r="I11" s="1"/>
      <c r="J11" s="1"/>
      <c r="K11" s="1"/>
      <c r="L11" s="1"/>
      <c r="M11" s="1"/>
      <c r="N11" s="1"/>
      <c r="O11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16</v>
      </c>
      <c r="B1" s="2"/>
      <c r="C1" s="1" t="s">
        <v>107</v>
      </c>
      <c r="D1" s="1" t="s">
        <v>12</v>
      </c>
      <c r="E1" s="5">
        <f>HYPERLINK("#'目錄'!A1","回首頁")</f>
        <v/>
      </c>
      <c r="N1" s="4" t="s">
        <v>18</v>
      </c>
      <c r="O1" s="1"/>
    </row>
    <row r="2" ht="24" customHeight="1">
      <c r="A2" s="2" t="s">
        <v>19</v>
      </c>
      <c r="B2" s="2"/>
      <c r="C2" s="1" t="s">
        <v>108</v>
      </c>
      <c r="N2" s="4" t="s">
        <v>21</v>
      </c>
      <c r="O2" s="1" t="s">
        <v>109</v>
      </c>
    </row>
    <row r="3" ht="24" customHeight="1">
      <c r="A3" s="2" t="s">
        <v>23</v>
      </c>
      <c r="B3" s="2"/>
      <c r="C3" s="1" t="s">
        <v>110</v>
      </c>
      <c r="N3" s="4" t="s">
        <v>24</v>
      </c>
      <c r="O3" s="1"/>
    </row>
    <row r="4">
      <c r="A4" s="2" t="s">
        <v>25</v>
      </c>
      <c r="B4" s="2" t="s">
        <v>26</v>
      </c>
      <c r="C4" s="2" t="s">
        <v>4</v>
      </c>
      <c r="D4" s="2" t="s">
        <v>27</v>
      </c>
      <c r="E4" s="2" t="s">
        <v>28</v>
      </c>
      <c r="F4" s="2" t="s">
        <v>29</v>
      </c>
      <c r="G4" s="2" t="s">
        <v>30</v>
      </c>
      <c r="H4" s="3" t="s">
        <v>31</v>
      </c>
      <c r="I4" s="3" t="s">
        <v>26</v>
      </c>
      <c r="J4" s="3" t="s">
        <v>4</v>
      </c>
      <c r="K4" s="3" t="s">
        <v>27</v>
      </c>
      <c r="L4" s="3" t="s">
        <v>28</v>
      </c>
      <c r="M4" s="3" t="s">
        <v>29</v>
      </c>
      <c r="N4" s="3" t="s">
        <v>32</v>
      </c>
      <c r="O4" s="4" t="s">
        <v>33</v>
      </c>
    </row>
    <row r="5">
      <c r="A5" s="1">
        <v>1</v>
      </c>
      <c r="B5" s="1" t="s">
        <v>93</v>
      </c>
      <c r="C5" s="1" t="s">
        <v>94</v>
      </c>
      <c r="D5" s="1" t="s">
        <v>44</v>
      </c>
      <c r="E5" s="1">
        <v>32</v>
      </c>
      <c r="F5" s="1"/>
      <c r="G5" s="1" t="s">
        <v>69</v>
      </c>
      <c r="H5" s="1" t="s">
        <v>95</v>
      </c>
      <c r="I5" s="1" t="s">
        <v>93</v>
      </c>
      <c r="J5" s="1" t="s">
        <v>94</v>
      </c>
      <c r="K5" s="1" t="s">
        <v>96</v>
      </c>
      <c r="L5" s="1" t="s">
        <v>97</v>
      </c>
      <c r="M5" s="1" t="s">
        <v>40</v>
      </c>
      <c r="N5" s="1"/>
      <c r="O5" s="1" t="s">
        <v>111</v>
      </c>
    </row>
    <row r="6">
      <c r="A6" s="1">
        <v>2</v>
      </c>
      <c r="B6" s="1" t="s">
        <v>112</v>
      </c>
      <c r="C6" s="1" t="s">
        <v>113</v>
      </c>
      <c r="D6" s="1" t="s">
        <v>114</v>
      </c>
      <c r="E6" s="1">
        <v>4</v>
      </c>
      <c r="F6" s="1"/>
      <c r="G6" s="1" t="s">
        <v>34</v>
      </c>
      <c r="H6" s="1" t="s">
        <v>115</v>
      </c>
      <c r="I6" s="1" t="s">
        <v>116</v>
      </c>
      <c r="J6" s="1" t="s">
        <v>113</v>
      </c>
      <c r="K6" s="1" t="s">
        <v>117</v>
      </c>
      <c r="L6" s="1" t="s">
        <v>118</v>
      </c>
      <c r="M6" s="1" t="s">
        <v>119</v>
      </c>
      <c r="N6" s="1"/>
      <c r="O6" s="1" t="s">
        <v>120</v>
      </c>
    </row>
    <row r="7">
      <c r="A7" s="1">
        <v>3</v>
      </c>
      <c r="B7" s="1" t="s">
        <v>121</v>
      </c>
      <c r="C7" s="1" t="s">
        <v>122</v>
      </c>
      <c r="D7" s="1" t="s">
        <v>114</v>
      </c>
      <c r="E7" s="1">
        <v>16</v>
      </c>
      <c r="F7" s="1">
        <v>2</v>
      </c>
      <c r="G7" s="1" t="s">
        <v>34</v>
      </c>
      <c r="H7" s="1" t="s">
        <v>115</v>
      </c>
      <c r="I7" s="1" t="s">
        <v>123</v>
      </c>
      <c r="J7" s="1" t="s">
        <v>122</v>
      </c>
      <c r="K7" s="1" t="s">
        <v>124</v>
      </c>
      <c r="L7" s="1" t="s">
        <v>125</v>
      </c>
      <c r="M7" s="1" t="s">
        <v>119</v>
      </c>
      <c r="N7" s="1"/>
      <c r="O7" s="1" t="s">
        <v>126</v>
      </c>
    </row>
    <row r="8">
      <c r="A8" s="1">
        <v>4</v>
      </c>
      <c r="B8" s="1" t="s">
        <v>127</v>
      </c>
      <c r="C8" s="1" t="s">
        <v>128</v>
      </c>
      <c r="D8" s="1" t="s">
        <v>114</v>
      </c>
      <c r="E8" s="1">
        <v>16</v>
      </c>
      <c r="F8" s="1">
        <v>2</v>
      </c>
      <c r="G8" s="1" t="s">
        <v>69</v>
      </c>
      <c r="H8" s="1" t="s">
        <v>115</v>
      </c>
      <c r="I8" s="1" t="s">
        <v>129</v>
      </c>
      <c r="J8" s="1" t="s">
        <v>130</v>
      </c>
      <c r="K8" s="1" t="s">
        <v>124</v>
      </c>
      <c r="L8" s="1" t="s">
        <v>125</v>
      </c>
      <c r="M8" s="1" t="s">
        <v>119</v>
      </c>
      <c r="N8" s="1"/>
      <c r="O8" s="1" t="s">
        <v>131</v>
      </c>
    </row>
    <row r="9">
      <c r="A9" s="1">
        <v>5</v>
      </c>
      <c r="B9" s="1" t="s">
        <v>132</v>
      </c>
      <c r="C9" s="1" t="s">
        <v>133</v>
      </c>
      <c r="D9" s="1" t="s">
        <v>114</v>
      </c>
      <c r="E9" s="1">
        <v>16</v>
      </c>
      <c r="F9" s="1">
        <v>2</v>
      </c>
      <c r="G9" s="1" t="s">
        <v>34</v>
      </c>
      <c r="H9" s="1" t="s">
        <v>115</v>
      </c>
      <c r="I9" s="1" t="s">
        <v>134</v>
      </c>
      <c r="J9" s="1" t="s">
        <v>133</v>
      </c>
      <c r="K9" s="1" t="s">
        <v>124</v>
      </c>
      <c r="L9" s="1" t="s">
        <v>125</v>
      </c>
      <c r="M9" s="1" t="s">
        <v>119</v>
      </c>
      <c r="N9" s="1"/>
      <c r="O9" s="1" t="s">
        <v>135</v>
      </c>
    </row>
    <row r="10">
      <c r="A10" s="1">
        <v>6</v>
      </c>
      <c r="B10" s="1" t="s">
        <v>136</v>
      </c>
      <c r="C10" s="1" t="s">
        <v>137</v>
      </c>
      <c r="D10" s="1" t="s">
        <v>114</v>
      </c>
      <c r="E10" s="1">
        <v>16</v>
      </c>
      <c r="F10" s="1">
        <v>2</v>
      </c>
      <c r="G10" s="1" t="s">
        <v>69</v>
      </c>
      <c r="H10" s="1" t="s">
        <v>115</v>
      </c>
      <c r="I10" s="1" t="s">
        <v>138</v>
      </c>
      <c r="J10" s="1" t="s">
        <v>137</v>
      </c>
      <c r="K10" s="1" t="s">
        <v>124</v>
      </c>
      <c r="L10" s="1" t="s">
        <v>125</v>
      </c>
      <c r="M10" s="1" t="s">
        <v>119</v>
      </c>
      <c r="N10" s="1"/>
      <c r="O10" s="1" t="s">
        <v>139</v>
      </c>
    </row>
    <row r="11">
      <c r="A11" s="1">
        <v>7</v>
      </c>
      <c r="B11" s="1" t="s">
        <v>140</v>
      </c>
      <c r="C11" s="1" t="s">
        <v>141</v>
      </c>
      <c r="D11" s="1" t="s">
        <v>114</v>
      </c>
      <c r="E11" s="1">
        <v>16</v>
      </c>
      <c r="F11" s="1">
        <v>2</v>
      </c>
      <c r="G11" s="1" t="s">
        <v>69</v>
      </c>
      <c r="H11" s="1" t="s">
        <v>115</v>
      </c>
      <c r="I11" s="1" t="s">
        <v>142</v>
      </c>
      <c r="J11" s="1" t="s">
        <v>141</v>
      </c>
      <c r="K11" s="1" t="s">
        <v>124</v>
      </c>
      <c r="L11" s="1" t="s">
        <v>125</v>
      </c>
      <c r="M11" s="1" t="s">
        <v>119</v>
      </c>
      <c r="N11" s="1"/>
      <c r="O11" s="1" t="s">
        <v>143</v>
      </c>
    </row>
    <row r="12">
      <c r="A12" s="1">
        <v>8</v>
      </c>
      <c r="B12" s="1" t="s">
        <v>144</v>
      </c>
      <c r="C12" s="1" t="s">
        <v>145</v>
      </c>
      <c r="D12" s="1" t="s">
        <v>114</v>
      </c>
      <c r="E12" s="1">
        <v>16</v>
      </c>
      <c r="F12" s="1">
        <v>2</v>
      </c>
      <c r="G12" s="1" t="s">
        <v>69</v>
      </c>
      <c r="H12" s="1" t="s">
        <v>115</v>
      </c>
      <c r="I12" s="1" t="s">
        <v>146</v>
      </c>
      <c r="J12" s="1" t="s">
        <v>145</v>
      </c>
      <c r="K12" s="1" t="s">
        <v>124</v>
      </c>
      <c r="L12" s="1" t="s">
        <v>125</v>
      </c>
      <c r="M12" s="1" t="s">
        <v>119</v>
      </c>
      <c r="N12" s="1"/>
      <c r="O12" s="1" t="s">
        <v>147</v>
      </c>
    </row>
    <row r="13">
      <c r="A13" s="1">
        <v>9</v>
      </c>
      <c r="B13" s="1" t="s">
        <v>148</v>
      </c>
      <c r="C13" s="1" t="s">
        <v>149</v>
      </c>
      <c r="D13" s="1" t="s">
        <v>114</v>
      </c>
      <c r="E13" s="1">
        <v>16</v>
      </c>
      <c r="F13" s="1">
        <v>2</v>
      </c>
      <c r="G13" s="1" t="s">
        <v>69</v>
      </c>
      <c r="H13" s="1" t="s">
        <v>115</v>
      </c>
      <c r="I13" s="1" t="s">
        <v>150</v>
      </c>
      <c r="J13" s="1" t="s">
        <v>149</v>
      </c>
      <c r="K13" s="1" t="s">
        <v>124</v>
      </c>
      <c r="L13" s="1" t="s">
        <v>125</v>
      </c>
      <c r="M13" s="1" t="s">
        <v>119</v>
      </c>
      <c r="N13" s="1"/>
      <c r="O13" s="1" t="s">
        <v>151</v>
      </c>
    </row>
    <row r="14">
      <c r="A14" s="1">
        <v>10</v>
      </c>
      <c r="B14" s="1" t="s">
        <v>152</v>
      </c>
      <c r="C14" s="1" t="s">
        <v>153</v>
      </c>
      <c r="D14" s="1" t="s">
        <v>114</v>
      </c>
      <c r="E14" s="1">
        <v>16</v>
      </c>
      <c r="F14" s="1">
        <v>2</v>
      </c>
      <c r="G14" s="1" t="s">
        <v>34</v>
      </c>
      <c r="H14" s="1" t="s">
        <v>115</v>
      </c>
      <c r="I14" s="1" t="s">
        <v>154</v>
      </c>
      <c r="J14" s="1" t="s">
        <v>153</v>
      </c>
      <c r="K14" s="1" t="s">
        <v>124</v>
      </c>
      <c r="L14" s="1" t="s">
        <v>125</v>
      </c>
      <c r="M14" s="1" t="s">
        <v>119</v>
      </c>
      <c r="N14" s="1"/>
      <c r="O14" s="1" t="s">
        <v>155</v>
      </c>
    </row>
    <row r="15">
      <c r="A15" s="1">
        <v>11</v>
      </c>
      <c r="B15" s="1" t="s">
        <v>156</v>
      </c>
      <c r="C15" s="1" t="s">
        <v>157</v>
      </c>
      <c r="D15" s="1" t="s">
        <v>114</v>
      </c>
      <c r="E15" s="1">
        <v>16</v>
      </c>
      <c r="F15" s="1">
        <v>2</v>
      </c>
      <c r="G15" s="1" t="s">
        <v>34</v>
      </c>
      <c r="H15" s="1" t="s">
        <v>115</v>
      </c>
      <c r="I15" s="1" t="s">
        <v>158</v>
      </c>
      <c r="J15" s="1" t="s">
        <v>157</v>
      </c>
      <c r="K15" s="1" t="s">
        <v>124</v>
      </c>
      <c r="L15" s="1" t="s">
        <v>125</v>
      </c>
      <c r="M15" s="1" t="s">
        <v>119</v>
      </c>
      <c r="N15" s="1"/>
      <c r="O15" s="1" t="s">
        <v>159</v>
      </c>
    </row>
    <row r="16">
      <c r="A16" s="1">
        <v>12</v>
      </c>
      <c r="B16" s="1" t="s">
        <v>160</v>
      </c>
      <c r="C16" s="1" t="s">
        <v>161</v>
      </c>
      <c r="D16" s="1" t="s">
        <v>114</v>
      </c>
      <c r="E16" s="1">
        <v>16</v>
      </c>
      <c r="F16" s="1">
        <v>2</v>
      </c>
      <c r="G16" s="1" t="s">
        <v>34</v>
      </c>
      <c r="H16" s="1" t="s">
        <v>115</v>
      </c>
      <c r="I16" s="1" t="s">
        <v>162</v>
      </c>
      <c r="J16" s="1" t="s">
        <v>161</v>
      </c>
      <c r="K16" s="1" t="s">
        <v>124</v>
      </c>
      <c r="L16" s="1" t="s">
        <v>125</v>
      </c>
      <c r="M16" s="1" t="s">
        <v>119</v>
      </c>
      <c r="N16" s="1"/>
      <c r="O16" s="1" t="s">
        <v>163</v>
      </c>
    </row>
    <row r="17">
      <c r="A17" s="1">
        <v>13</v>
      </c>
      <c r="B17" s="1" t="s">
        <v>164</v>
      </c>
      <c r="C17" s="1" t="s">
        <v>165</v>
      </c>
      <c r="D17" s="1" t="s">
        <v>114</v>
      </c>
      <c r="E17" s="1">
        <v>16</v>
      </c>
      <c r="F17" s="1">
        <v>2</v>
      </c>
      <c r="G17" s="1" t="s">
        <v>34</v>
      </c>
      <c r="H17" s="1" t="s">
        <v>115</v>
      </c>
      <c r="I17" s="1" t="s">
        <v>166</v>
      </c>
      <c r="J17" s="1" t="s">
        <v>165</v>
      </c>
      <c r="K17" s="1" t="s">
        <v>124</v>
      </c>
      <c r="L17" s="1" t="s">
        <v>125</v>
      </c>
      <c r="M17" s="1" t="s">
        <v>119</v>
      </c>
      <c r="N17" s="1"/>
      <c r="O17" s="1" t="s">
        <v>167</v>
      </c>
    </row>
    <row r="18">
      <c r="A18" s="1">
        <v>14</v>
      </c>
      <c r="B18" s="1" t="s">
        <v>168</v>
      </c>
      <c r="C18" s="1" t="s">
        <v>169</v>
      </c>
      <c r="D18" s="1" t="s">
        <v>114</v>
      </c>
      <c r="E18" s="1">
        <v>16</v>
      </c>
      <c r="F18" s="1">
        <v>2</v>
      </c>
      <c r="G18" s="1" t="s">
        <v>34</v>
      </c>
      <c r="H18" s="1" t="s">
        <v>115</v>
      </c>
      <c r="I18" s="1" t="s">
        <v>170</v>
      </c>
      <c r="J18" s="1" t="s">
        <v>169</v>
      </c>
      <c r="K18" s="1" t="s">
        <v>124</v>
      </c>
      <c r="L18" s="1" t="s">
        <v>125</v>
      </c>
      <c r="M18" s="1" t="s">
        <v>119</v>
      </c>
      <c r="N18" s="1"/>
      <c r="O18" s="1" t="s">
        <v>171</v>
      </c>
    </row>
    <row r="19">
      <c r="A19" s="1">
        <v>15</v>
      </c>
      <c r="B19" s="1" t="s">
        <v>172</v>
      </c>
      <c r="C19" s="1" t="s">
        <v>173</v>
      </c>
      <c r="D19" s="1" t="s">
        <v>114</v>
      </c>
      <c r="E19" s="1">
        <v>16</v>
      </c>
      <c r="F19" s="1">
        <v>2</v>
      </c>
      <c r="G19" s="1" t="s">
        <v>34</v>
      </c>
      <c r="H19" s="1" t="s">
        <v>115</v>
      </c>
      <c r="I19" s="1" t="s">
        <v>174</v>
      </c>
      <c r="J19" s="1" t="s">
        <v>173</v>
      </c>
      <c r="K19" s="1" t="s">
        <v>124</v>
      </c>
      <c r="L19" s="1" t="s">
        <v>125</v>
      </c>
      <c r="M19" s="1" t="s">
        <v>119</v>
      </c>
      <c r="N19" s="1"/>
      <c r="O19" s="1" t="s">
        <v>175</v>
      </c>
    </row>
    <row r="20">
      <c r="A20" s="1">
        <v>16</v>
      </c>
      <c r="B20" s="1" t="s">
        <v>176</v>
      </c>
      <c r="C20" s="1" t="s">
        <v>177</v>
      </c>
      <c r="D20" s="1" t="s">
        <v>114</v>
      </c>
      <c r="E20" s="1">
        <v>16</v>
      </c>
      <c r="F20" s="1">
        <v>2</v>
      </c>
      <c r="G20" s="1" t="s">
        <v>34</v>
      </c>
      <c r="H20" s="1" t="s">
        <v>115</v>
      </c>
      <c r="I20" s="1" t="s">
        <v>178</v>
      </c>
      <c r="J20" s="1" t="s">
        <v>177</v>
      </c>
      <c r="K20" s="1" t="s">
        <v>124</v>
      </c>
      <c r="L20" s="1" t="s">
        <v>125</v>
      </c>
      <c r="M20" s="1" t="s">
        <v>119</v>
      </c>
      <c r="N20" s="1"/>
      <c r="O20" s="1" t="s">
        <v>179</v>
      </c>
    </row>
    <row r="21">
      <c r="A21" s="1">
        <v>17</v>
      </c>
      <c r="B21" s="1" t="s">
        <v>180</v>
      </c>
      <c r="C21" s="1" t="s">
        <v>181</v>
      </c>
      <c r="D21" s="1" t="s">
        <v>114</v>
      </c>
      <c r="E21" s="1">
        <v>16</v>
      </c>
      <c r="F21" s="1">
        <v>2</v>
      </c>
      <c r="G21" s="1" t="s">
        <v>34</v>
      </c>
      <c r="H21" s="1" t="s">
        <v>115</v>
      </c>
      <c r="I21" s="1" t="s">
        <v>182</v>
      </c>
      <c r="J21" s="1" t="s">
        <v>181</v>
      </c>
      <c r="K21" s="1" t="s">
        <v>124</v>
      </c>
      <c r="L21" s="1" t="s">
        <v>125</v>
      </c>
      <c r="M21" s="1" t="s">
        <v>119</v>
      </c>
      <c r="N21" s="1"/>
      <c r="O21" s="1" t="s">
        <v>183</v>
      </c>
    </row>
    <row r="22">
      <c r="A22" s="1">
        <v>18</v>
      </c>
      <c r="B22" s="1" t="s">
        <v>184</v>
      </c>
      <c r="C22" s="1" t="s">
        <v>185</v>
      </c>
      <c r="D22" s="1" t="s">
        <v>114</v>
      </c>
      <c r="E22" s="1">
        <v>16</v>
      </c>
      <c r="F22" s="1">
        <v>2</v>
      </c>
      <c r="G22" s="1" t="s">
        <v>34</v>
      </c>
      <c r="H22" s="1" t="s">
        <v>115</v>
      </c>
      <c r="I22" s="1" t="s">
        <v>186</v>
      </c>
      <c r="J22" s="1" t="s">
        <v>185</v>
      </c>
      <c r="K22" s="1" t="s">
        <v>124</v>
      </c>
      <c r="L22" s="1" t="s">
        <v>125</v>
      </c>
      <c r="M22" s="1" t="s">
        <v>119</v>
      </c>
      <c r="N22" s="1"/>
      <c r="O22" s="1" t="s">
        <v>187</v>
      </c>
    </row>
    <row r="23">
      <c r="A23" s="1">
        <v>19</v>
      </c>
      <c r="B23" s="1" t="s">
        <v>188</v>
      </c>
      <c r="C23" s="1" t="s">
        <v>189</v>
      </c>
      <c r="D23" s="1" t="s">
        <v>114</v>
      </c>
      <c r="E23" s="1">
        <v>16</v>
      </c>
      <c r="F23" s="1">
        <v>2</v>
      </c>
      <c r="G23" s="1" t="s">
        <v>34</v>
      </c>
      <c r="H23" s="1" t="s">
        <v>115</v>
      </c>
      <c r="I23" s="1" t="s">
        <v>190</v>
      </c>
      <c r="J23" s="1" t="s">
        <v>189</v>
      </c>
      <c r="K23" s="1" t="s">
        <v>124</v>
      </c>
      <c r="L23" s="1" t="s">
        <v>125</v>
      </c>
      <c r="M23" s="1" t="s">
        <v>119</v>
      </c>
      <c r="N23" s="1"/>
      <c r="O23" s="1" t="s">
        <v>191</v>
      </c>
    </row>
    <row r="24">
      <c r="A24" s="1">
        <v>20</v>
      </c>
      <c r="B24" s="1" t="s">
        <v>192</v>
      </c>
      <c r="C24" s="1" t="s">
        <v>193</v>
      </c>
      <c r="D24" s="1" t="s">
        <v>114</v>
      </c>
      <c r="E24" s="1">
        <v>16</v>
      </c>
      <c r="F24" s="1">
        <v>2</v>
      </c>
      <c r="G24" s="1" t="s">
        <v>34</v>
      </c>
      <c r="H24" s="1" t="s">
        <v>115</v>
      </c>
      <c r="I24" s="1" t="s">
        <v>194</v>
      </c>
      <c r="J24" s="1" t="s">
        <v>193</v>
      </c>
      <c r="K24" s="1" t="s">
        <v>124</v>
      </c>
      <c r="L24" s="1" t="s">
        <v>125</v>
      </c>
      <c r="M24" s="1" t="s">
        <v>119</v>
      </c>
      <c r="N24" s="1"/>
      <c r="O24" s="1" t="s">
        <v>195</v>
      </c>
    </row>
    <row r="25">
      <c r="A25" s="1">
        <v>21</v>
      </c>
      <c r="B25" s="1" t="s">
        <v>196</v>
      </c>
      <c r="C25" s="1" t="s">
        <v>197</v>
      </c>
      <c r="D25" s="1" t="s">
        <v>114</v>
      </c>
      <c r="E25" s="1">
        <v>16</v>
      </c>
      <c r="F25" s="1">
        <v>2</v>
      </c>
      <c r="G25" s="1" t="s">
        <v>34</v>
      </c>
      <c r="H25" s="1" t="s">
        <v>115</v>
      </c>
      <c r="I25" s="1" t="s">
        <v>198</v>
      </c>
      <c r="J25" s="1" t="s">
        <v>197</v>
      </c>
      <c r="K25" s="1" t="s">
        <v>124</v>
      </c>
      <c r="L25" s="1" t="s">
        <v>125</v>
      </c>
      <c r="M25" s="1" t="s">
        <v>119</v>
      </c>
      <c r="N25" s="1"/>
      <c r="O25" s="1" t="s">
        <v>199</v>
      </c>
    </row>
    <row r="26">
      <c r="A26" s="1">
        <v>22</v>
      </c>
      <c r="B26" s="1" t="s">
        <v>200</v>
      </c>
      <c r="C26" s="1" t="s">
        <v>201</v>
      </c>
      <c r="D26" s="1" t="s">
        <v>114</v>
      </c>
      <c r="E26" s="1">
        <v>16</v>
      </c>
      <c r="F26" s="1">
        <v>2</v>
      </c>
      <c r="G26" s="1" t="s">
        <v>34</v>
      </c>
      <c r="H26" s="1" t="s">
        <v>115</v>
      </c>
      <c r="I26" s="1" t="s">
        <v>202</v>
      </c>
      <c r="J26" s="1" t="s">
        <v>201</v>
      </c>
      <c r="K26" s="1" t="s">
        <v>124</v>
      </c>
      <c r="L26" s="1" t="s">
        <v>125</v>
      </c>
      <c r="M26" s="1" t="s">
        <v>119</v>
      </c>
      <c r="N26" s="1"/>
      <c r="O26" s="1" t="s">
        <v>203</v>
      </c>
    </row>
    <row r="27">
      <c r="A27" s="1">
        <v>23</v>
      </c>
      <c r="B27" s="1" t="s">
        <v>204</v>
      </c>
      <c r="C27" s="1" t="s">
        <v>205</v>
      </c>
      <c r="D27" s="1" t="s">
        <v>114</v>
      </c>
      <c r="E27" s="1">
        <v>16</v>
      </c>
      <c r="F27" s="1">
        <v>2</v>
      </c>
      <c r="G27" s="1" t="s">
        <v>34</v>
      </c>
      <c r="H27" s="1" t="s">
        <v>115</v>
      </c>
      <c r="I27" s="1" t="s">
        <v>206</v>
      </c>
      <c r="J27" s="1" t="s">
        <v>205</v>
      </c>
      <c r="K27" s="1" t="s">
        <v>124</v>
      </c>
      <c r="L27" s="1" t="s">
        <v>125</v>
      </c>
      <c r="M27" s="1" t="s">
        <v>119</v>
      </c>
      <c r="N27" s="1"/>
      <c r="O27" s="1" t="s">
        <v>207</v>
      </c>
    </row>
    <row r="28">
      <c r="A28" s="1">
        <v>24</v>
      </c>
      <c r="B28" s="1" t="s">
        <v>208</v>
      </c>
      <c r="C28" s="1" t="s">
        <v>209</v>
      </c>
      <c r="D28" s="1" t="s">
        <v>114</v>
      </c>
      <c r="E28" s="1">
        <v>16</v>
      </c>
      <c r="F28" s="1">
        <v>2</v>
      </c>
      <c r="G28" s="1" t="s">
        <v>34</v>
      </c>
      <c r="H28" s="1" t="s">
        <v>115</v>
      </c>
      <c r="I28" s="1" t="s">
        <v>210</v>
      </c>
      <c r="J28" s="1" t="s">
        <v>209</v>
      </c>
      <c r="K28" s="1" t="s">
        <v>124</v>
      </c>
      <c r="L28" s="1" t="s">
        <v>125</v>
      </c>
      <c r="M28" s="1" t="s">
        <v>119</v>
      </c>
      <c r="N28" s="1"/>
      <c r="O28" s="1" t="s">
        <v>211</v>
      </c>
    </row>
    <row r="29">
      <c r="A29" s="1">
        <v>25</v>
      </c>
      <c r="B29" s="1" t="s">
        <v>212</v>
      </c>
      <c r="C29" s="1" t="s">
        <v>213</v>
      </c>
      <c r="D29" s="1" t="s">
        <v>114</v>
      </c>
      <c r="E29" s="1">
        <v>16</v>
      </c>
      <c r="F29" s="1">
        <v>2</v>
      </c>
      <c r="G29" s="1" t="s">
        <v>34</v>
      </c>
      <c r="H29" s="1" t="s">
        <v>115</v>
      </c>
      <c r="I29" s="1" t="s">
        <v>214</v>
      </c>
      <c r="J29" s="1" t="s">
        <v>213</v>
      </c>
      <c r="K29" s="1" t="s">
        <v>124</v>
      </c>
      <c r="L29" s="1" t="s">
        <v>125</v>
      </c>
      <c r="M29" s="1" t="s">
        <v>119</v>
      </c>
      <c r="N29" s="1"/>
      <c r="O29" s="1" t="s">
        <v>215</v>
      </c>
    </row>
    <row r="30">
      <c r="A30" s="1">
        <v>26</v>
      </c>
      <c r="B30" s="1" t="s">
        <v>216</v>
      </c>
      <c r="C30" s="1" t="s">
        <v>217</v>
      </c>
      <c r="D30" s="1" t="s">
        <v>114</v>
      </c>
      <c r="E30" s="1">
        <v>16</v>
      </c>
      <c r="F30" s="1">
        <v>2</v>
      </c>
      <c r="G30" s="1" t="s">
        <v>34</v>
      </c>
      <c r="H30" s="1" t="s">
        <v>115</v>
      </c>
      <c r="I30" s="1" t="s">
        <v>218</v>
      </c>
      <c r="J30" s="1" t="s">
        <v>217</v>
      </c>
      <c r="K30" s="1" t="s">
        <v>124</v>
      </c>
      <c r="L30" s="1" t="s">
        <v>125</v>
      </c>
      <c r="M30" s="1" t="s">
        <v>119</v>
      </c>
      <c r="N30" s="1"/>
      <c r="O30" s="1" t="s">
        <v>219</v>
      </c>
    </row>
    <row r="31">
      <c r="A31" s="1">
        <v>27</v>
      </c>
      <c r="B31" s="1" t="s">
        <v>220</v>
      </c>
      <c r="C31" s="1" t="s">
        <v>221</v>
      </c>
      <c r="D31" s="1" t="s">
        <v>114</v>
      </c>
      <c r="E31" s="1">
        <v>16</v>
      </c>
      <c r="F31" s="1">
        <v>2</v>
      </c>
      <c r="G31" s="1" t="s">
        <v>34</v>
      </c>
      <c r="H31" s="1" t="s">
        <v>115</v>
      </c>
      <c r="I31" s="1" t="s">
        <v>222</v>
      </c>
      <c r="J31" s="1" t="s">
        <v>221</v>
      </c>
      <c r="K31" s="1" t="s">
        <v>124</v>
      </c>
      <c r="L31" s="1" t="s">
        <v>125</v>
      </c>
      <c r="M31" s="1" t="s">
        <v>119</v>
      </c>
      <c r="N31" s="1"/>
      <c r="O31" s="1" t="s">
        <v>223</v>
      </c>
    </row>
    <row r="32">
      <c r="A32" s="1">
        <v>28</v>
      </c>
      <c r="B32" s="1" t="s">
        <v>224</v>
      </c>
      <c r="C32" s="1" t="s">
        <v>225</v>
      </c>
      <c r="D32" s="1" t="s">
        <v>37</v>
      </c>
      <c r="E32" s="1">
        <v>14</v>
      </c>
      <c r="F32" s="1"/>
      <c r="G32" s="1" t="s">
        <v>34</v>
      </c>
      <c r="H32" s="1" t="s">
        <v>115</v>
      </c>
      <c r="I32" s="1" t="s">
        <v>226</v>
      </c>
      <c r="J32" s="1" t="s">
        <v>227</v>
      </c>
      <c r="K32" s="1" t="s">
        <v>228</v>
      </c>
      <c r="L32" s="1" t="s">
        <v>229</v>
      </c>
      <c r="M32" s="1" t="s">
        <v>40</v>
      </c>
      <c r="N32" s="1"/>
      <c r="O32" s="1" t="s">
        <v>230</v>
      </c>
    </row>
    <row r="33">
      <c r="A33" s="1">
        <v>29</v>
      </c>
      <c r="B33" s="1" t="s">
        <v>231</v>
      </c>
      <c r="C33" s="1" t="s">
        <v>232</v>
      </c>
      <c r="D33" s="1" t="s">
        <v>233</v>
      </c>
      <c r="E33" s="1">
        <v>8</v>
      </c>
      <c r="F33" s="1"/>
      <c r="G33" s="1" t="s">
        <v>34</v>
      </c>
      <c r="H33" s="1" t="s">
        <v>115</v>
      </c>
      <c r="I33" s="1" t="s">
        <v>234</v>
      </c>
      <c r="J33" s="1" t="s">
        <v>235</v>
      </c>
      <c r="K33" s="1" t="s">
        <v>117</v>
      </c>
      <c r="L33" s="1" t="s">
        <v>236</v>
      </c>
      <c r="M33" s="1" t="s">
        <v>119</v>
      </c>
      <c r="N33" s="1"/>
      <c r="O33" s="1" t="s">
        <v>237</v>
      </c>
    </row>
    <row r="34">
      <c r="A34" s="1">
        <v>30</v>
      </c>
      <c r="B34" s="1" t="s">
        <v>66</v>
      </c>
      <c r="C34" s="1" t="s">
        <v>67</v>
      </c>
      <c r="D34" s="1" t="s">
        <v>68</v>
      </c>
      <c r="E34" s="1"/>
      <c r="F34" s="1"/>
      <c r="G34" s="1" t="s">
        <v>34</v>
      </c>
      <c r="H34" s="1" t="s">
        <v>34</v>
      </c>
      <c r="I34" s="1"/>
      <c r="J34" s="1"/>
      <c r="K34" s="1"/>
      <c r="L34" s="1"/>
      <c r="M34" s="1"/>
      <c r="N34" s="1"/>
      <c r="O34" s="1"/>
    </row>
    <row r="35">
      <c r="A35" s="1">
        <v>31</v>
      </c>
      <c r="B35" s="1" t="s">
        <v>70</v>
      </c>
      <c r="C35" s="1" t="s">
        <v>71</v>
      </c>
      <c r="D35" s="1" t="s">
        <v>44</v>
      </c>
      <c r="E35" s="1">
        <v>6</v>
      </c>
      <c r="F35" s="1"/>
      <c r="G35" s="1" t="s">
        <v>34</v>
      </c>
      <c r="H35" s="1" t="s">
        <v>34</v>
      </c>
      <c r="I35" s="1"/>
      <c r="J35" s="1"/>
      <c r="K35" s="1"/>
      <c r="L35" s="1"/>
      <c r="M35" s="1"/>
      <c r="N35" s="1"/>
      <c r="O35" s="1"/>
    </row>
    <row r="36">
      <c r="A36" s="1">
        <v>32</v>
      </c>
      <c r="B36" s="1" t="s">
        <v>72</v>
      </c>
      <c r="C36" s="1" t="s">
        <v>73</v>
      </c>
      <c r="D36" s="1" t="s">
        <v>68</v>
      </c>
      <c r="E36" s="1"/>
      <c r="F36" s="1"/>
      <c r="G36" s="1" t="s">
        <v>34</v>
      </c>
      <c r="H36" s="1" t="s">
        <v>34</v>
      </c>
      <c r="I36" s="1"/>
      <c r="J36" s="1"/>
      <c r="K36" s="1"/>
      <c r="L36" s="1"/>
      <c r="M36" s="1"/>
      <c r="N36" s="1"/>
      <c r="O36" s="1"/>
    </row>
    <row r="37">
      <c r="A37" s="1">
        <v>33</v>
      </c>
      <c r="B37" s="1" t="s">
        <v>74</v>
      </c>
      <c r="C37" s="1" t="s">
        <v>75</v>
      </c>
      <c r="D37" s="1" t="s">
        <v>44</v>
      </c>
      <c r="E37" s="1">
        <v>6</v>
      </c>
      <c r="F37" s="1"/>
      <c r="G37" s="1" t="s">
        <v>34</v>
      </c>
      <c r="H37" s="1" t="s">
        <v>34</v>
      </c>
      <c r="I37" s="1"/>
      <c r="J37" s="1"/>
      <c r="K37" s="1"/>
      <c r="L37" s="1"/>
      <c r="M37" s="1"/>
      <c r="N37" s="1"/>
      <c r="O37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16</v>
      </c>
      <c r="B1" s="2"/>
      <c r="C1" s="1" t="s">
        <v>95</v>
      </c>
      <c r="D1" s="1" t="s">
        <v>13</v>
      </c>
      <c r="E1" s="5">
        <f>HYPERLINK("#'目錄'!A1","回首頁")</f>
        <v/>
      </c>
      <c r="N1" s="4" t="s">
        <v>18</v>
      </c>
      <c r="O1" s="1"/>
    </row>
    <row r="2" ht="24" customHeight="1">
      <c r="A2" s="2" t="s">
        <v>19</v>
      </c>
      <c r="B2" s="2"/>
      <c r="C2" s="1" t="s">
        <v>238</v>
      </c>
      <c r="N2" s="4" t="s">
        <v>21</v>
      </c>
      <c r="O2" s="1" t="s">
        <v>239</v>
      </c>
    </row>
    <row r="3" ht="24" customHeight="1">
      <c r="A3" s="2" t="s">
        <v>23</v>
      </c>
      <c r="B3" s="2"/>
      <c r="C3" s="1"/>
      <c r="N3" s="4" t="s">
        <v>24</v>
      </c>
      <c r="O3" s="1"/>
    </row>
    <row r="4">
      <c r="A4" s="2" t="s">
        <v>25</v>
      </c>
      <c r="B4" s="2" t="s">
        <v>26</v>
      </c>
      <c r="C4" s="2" t="s">
        <v>4</v>
      </c>
      <c r="D4" s="2" t="s">
        <v>27</v>
      </c>
      <c r="E4" s="2" t="s">
        <v>28</v>
      </c>
      <c r="F4" s="2" t="s">
        <v>29</v>
      </c>
      <c r="G4" s="2" t="s">
        <v>30</v>
      </c>
      <c r="H4" s="3" t="s">
        <v>31</v>
      </c>
      <c r="I4" s="3" t="s">
        <v>26</v>
      </c>
      <c r="J4" s="3" t="s">
        <v>4</v>
      </c>
      <c r="K4" s="3" t="s">
        <v>27</v>
      </c>
      <c r="L4" s="3" t="s">
        <v>28</v>
      </c>
      <c r="M4" s="3" t="s">
        <v>29</v>
      </c>
      <c r="N4" s="3" t="s">
        <v>32</v>
      </c>
      <c r="O4" s="4" t="s">
        <v>33</v>
      </c>
    </row>
    <row r="5">
      <c r="A5" s="1">
        <v>1</v>
      </c>
      <c r="B5" s="1" t="s">
        <v>93</v>
      </c>
      <c r="C5" s="1" t="s">
        <v>94</v>
      </c>
      <c r="D5" s="1" t="s">
        <v>44</v>
      </c>
      <c r="E5" s="1">
        <v>32</v>
      </c>
      <c r="F5" s="1"/>
      <c r="G5" s="1" t="s">
        <v>34</v>
      </c>
      <c r="H5" s="1" t="s">
        <v>34</v>
      </c>
      <c r="I5" s="1" t="s">
        <v>34</v>
      </c>
      <c r="J5" s="1" t="s">
        <v>34</v>
      </c>
      <c r="K5" s="1" t="s">
        <v>34</v>
      </c>
      <c r="L5" s="1"/>
      <c r="M5" s="1"/>
      <c r="N5" s="1"/>
      <c r="O5" s="1" t="s">
        <v>240</v>
      </c>
    </row>
    <row r="6">
      <c r="A6" s="1">
        <v>2</v>
      </c>
      <c r="B6" s="1" t="s">
        <v>42</v>
      </c>
      <c r="C6" s="1" t="s">
        <v>241</v>
      </c>
      <c r="D6" s="1" t="s">
        <v>44</v>
      </c>
      <c r="E6" s="1">
        <v>10</v>
      </c>
      <c r="F6" s="1"/>
      <c r="G6" s="1" t="s">
        <v>34</v>
      </c>
      <c r="H6" s="1" t="s">
        <v>242</v>
      </c>
      <c r="I6" s="1" t="s">
        <v>243</v>
      </c>
      <c r="J6" s="1" t="s">
        <v>244</v>
      </c>
      <c r="K6" s="1" t="s">
        <v>228</v>
      </c>
      <c r="L6" s="1" t="s">
        <v>245</v>
      </c>
      <c r="M6" s="1" t="s">
        <v>40</v>
      </c>
      <c r="N6" s="1"/>
      <c r="O6" s="1" t="s">
        <v>246</v>
      </c>
    </row>
    <row r="7">
      <c r="A7" s="1">
        <v>3</v>
      </c>
      <c r="B7" s="1" t="s">
        <v>247</v>
      </c>
      <c r="C7" s="1" t="s">
        <v>248</v>
      </c>
      <c r="D7" s="1" t="s">
        <v>114</v>
      </c>
      <c r="E7" s="1">
        <v>7</v>
      </c>
      <c r="F7" s="1"/>
      <c r="G7" s="1" t="s">
        <v>249</v>
      </c>
      <c r="H7" s="1" t="s">
        <v>242</v>
      </c>
      <c r="I7" s="1" t="s">
        <v>250</v>
      </c>
      <c r="J7" s="1" t="s">
        <v>248</v>
      </c>
      <c r="K7" s="1" t="s">
        <v>117</v>
      </c>
      <c r="L7" s="1" t="s">
        <v>251</v>
      </c>
      <c r="M7" s="1" t="s">
        <v>40</v>
      </c>
      <c r="N7" s="1"/>
      <c r="O7" s="1" t="s">
        <v>252</v>
      </c>
    </row>
    <row r="8">
      <c r="A8" s="1">
        <v>4</v>
      </c>
      <c r="B8" s="1" t="s">
        <v>253</v>
      </c>
      <c r="C8" s="1" t="s">
        <v>254</v>
      </c>
      <c r="D8" s="1" t="s">
        <v>44</v>
      </c>
      <c r="E8" s="1">
        <v>4</v>
      </c>
      <c r="F8" s="1"/>
      <c r="G8" s="1" t="s">
        <v>34</v>
      </c>
      <c r="H8" s="1" t="s">
        <v>242</v>
      </c>
      <c r="I8" s="1" t="s">
        <v>255</v>
      </c>
      <c r="J8" s="1" t="s">
        <v>254</v>
      </c>
      <c r="K8" s="1" t="s">
        <v>117</v>
      </c>
      <c r="L8" s="1" t="s">
        <v>118</v>
      </c>
      <c r="M8" s="1" t="s">
        <v>40</v>
      </c>
      <c r="N8" s="1"/>
      <c r="O8" s="1" t="s">
        <v>256</v>
      </c>
    </row>
    <row r="9">
      <c r="A9" s="1">
        <v>5</v>
      </c>
      <c r="B9" s="1" t="s">
        <v>35</v>
      </c>
      <c r="C9" s="1" t="s">
        <v>257</v>
      </c>
      <c r="D9" s="1" t="s">
        <v>37</v>
      </c>
      <c r="E9" s="1">
        <v>100</v>
      </c>
      <c r="F9" s="1"/>
      <c r="G9" s="1" t="s">
        <v>34</v>
      </c>
      <c r="H9" s="1" t="s">
        <v>258</v>
      </c>
      <c r="I9" s="1" t="s">
        <v>259</v>
      </c>
      <c r="J9" s="1" t="s">
        <v>260</v>
      </c>
      <c r="K9" s="1" t="s">
        <v>261</v>
      </c>
      <c r="L9" s="1" t="s">
        <v>262</v>
      </c>
      <c r="M9" s="1" t="s">
        <v>263</v>
      </c>
      <c r="N9" s="1"/>
      <c r="O9" s="1" t="s">
        <v>264</v>
      </c>
    </row>
    <row r="10">
      <c r="A10" s="1">
        <v>6</v>
      </c>
      <c r="B10" s="1" t="s">
        <v>265</v>
      </c>
      <c r="C10" s="1" t="s">
        <v>266</v>
      </c>
      <c r="D10" s="1" t="s">
        <v>267</v>
      </c>
      <c r="E10" s="1">
        <v>8</v>
      </c>
      <c r="F10" s="1"/>
      <c r="G10" s="1" t="s">
        <v>34</v>
      </c>
      <c r="H10" s="1" t="s">
        <v>242</v>
      </c>
      <c r="I10" s="1" t="s">
        <v>268</v>
      </c>
      <c r="J10" s="1" t="s">
        <v>269</v>
      </c>
      <c r="K10" s="1" t="s">
        <v>117</v>
      </c>
      <c r="L10" s="1" t="s">
        <v>236</v>
      </c>
      <c r="M10" s="1" t="s">
        <v>40</v>
      </c>
      <c r="N10" s="1"/>
      <c r="O10" s="1" t="s">
        <v>270</v>
      </c>
    </row>
    <row r="11">
      <c r="A11" s="1">
        <v>7</v>
      </c>
      <c r="B11" s="1" t="s">
        <v>271</v>
      </c>
      <c r="C11" s="1" t="s">
        <v>272</v>
      </c>
      <c r="D11" s="1" t="s">
        <v>44</v>
      </c>
      <c r="E11" s="1">
        <v>1</v>
      </c>
      <c r="F11" s="1"/>
      <c r="G11" s="1" t="s">
        <v>273</v>
      </c>
      <c r="H11" s="1" t="s">
        <v>242</v>
      </c>
      <c r="I11" s="1" t="s">
        <v>274</v>
      </c>
      <c r="J11" s="1" t="s">
        <v>272</v>
      </c>
      <c r="K11" s="1" t="s">
        <v>228</v>
      </c>
      <c r="L11" s="1" t="s">
        <v>275</v>
      </c>
      <c r="M11" s="1" t="s">
        <v>40</v>
      </c>
      <c r="N11" s="1"/>
      <c r="O11" s="1" t="s">
        <v>276</v>
      </c>
    </row>
    <row r="12">
      <c r="A12" s="1">
        <v>8</v>
      </c>
      <c r="B12" s="1" t="s">
        <v>277</v>
      </c>
      <c r="C12" s="1" t="s">
        <v>278</v>
      </c>
      <c r="D12" s="1" t="s">
        <v>44</v>
      </c>
      <c r="E12" s="1">
        <v>2</v>
      </c>
      <c r="F12" s="1"/>
      <c r="G12" s="1" t="s">
        <v>279</v>
      </c>
      <c r="H12" s="1" t="s">
        <v>242</v>
      </c>
      <c r="I12" s="1" t="s">
        <v>280</v>
      </c>
      <c r="J12" s="1" t="s">
        <v>278</v>
      </c>
      <c r="K12" s="1" t="s">
        <v>228</v>
      </c>
      <c r="L12" s="1" t="s">
        <v>275</v>
      </c>
      <c r="M12" s="1" t="s">
        <v>40</v>
      </c>
      <c r="N12" s="1"/>
      <c r="O12" s="1" t="s">
        <v>281</v>
      </c>
    </row>
    <row r="13">
      <c r="A13" s="1">
        <v>9</v>
      </c>
      <c r="B13" s="1" t="s">
        <v>282</v>
      </c>
      <c r="C13" s="1" t="s">
        <v>283</v>
      </c>
      <c r="D13" s="1" t="s">
        <v>44</v>
      </c>
      <c r="E13" s="1">
        <v>6</v>
      </c>
      <c r="F13" s="1"/>
      <c r="G13" s="1" t="s">
        <v>284</v>
      </c>
      <c r="H13" s="1" t="s">
        <v>242</v>
      </c>
      <c r="I13" s="1" t="s">
        <v>285</v>
      </c>
      <c r="J13" s="1" t="s">
        <v>283</v>
      </c>
      <c r="K13" s="1" t="s">
        <v>117</v>
      </c>
      <c r="L13" s="1" t="s">
        <v>286</v>
      </c>
      <c r="M13" s="1" t="s">
        <v>40</v>
      </c>
      <c r="N13" s="1"/>
      <c r="O13" s="1" t="s">
        <v>287</v>
      </c>
    </row>
    <row r="14">
      <c r="A14" s="1">
        <v>10</v>
      </c>
      <c r="B14" s="1" t="s">
        <v>288</v>
      </c>
      <c r="C14" s="1" t="s">
        <v>289</v>
      </c>
      <c r="D14" s="1" t="s">
        <v>44</v>
      </c>
      <c r="E14" s="1">
        <v>2</v>
      </c>
      <c r="F14" s="1"/>
      <c r="G14" s="1" t="s">
        <v>290</v>
      </c>
      <c r="H14" s="1" t="s">
        <v>291</v>
      </c>
      <c r="I14" s="1" t="s">
        <v>292</v>
      </c>
      <c r="J14" s="1" t="s">
        <v>293</v>
      </c>
      <c r="K14" s="1" t="s">
        <v>228</v>
      </c>
      <c r="L14" s="1" t="s">
        <v>294</v>
      </c>
      <c r="M14" s="1" t="s">
        <v>40</v>
      </c>
      <c r="N14" s="1"/>
      <c r="O14" s="1" t="s">
        <v>295</v>
      </c>
    </row>
    <row r="15">
      <c r="A15" s="1">
        <v>11</v>
      </c>
      <c r="B15" s="1" t="s">
        <v>296</v>
      </c>
      <c r="C15" s="1" t="s">
        <v>297</v>
      </c>
      <c r="D15" s="1" t="s">
        <v>44</v>
      </c>
      <c r="E15" s="1">
        <v>2</v>
      </c>
      <c r="F15" s="1"/>
      <c r="G15" s="1" t="s">
        <v>298</v>
      </c>
      <c r="H15" s="1" t="s">
        <v>34</v>
      </c>
      <c r="I15" s="1" t="s">
        <v>34</v>
      </c>
      <c r="J15" s="1" t="s">
        <v>34</v>
      </c>
      <c r="K15" s="1" t="s">
        <v>34</v>
      </c>
      <c r="L15" s="1"/>
      <c r="M15" s="1"/>
      <c r="N15" s="1" t="s">
        <v>299</v>
      </c>
      <c r="O15" s="1"/>
    </row>
    <row r="16">
      <c r="A16" s="1">
        <v>12</v>
      </c>
      <c r="B16" s="1" t="s">
        <v>300</v>
      </c>
      <c r="C16" s="1" t="s">
        <v>301</v>
      </c>
      <c r="D16" s="1" t="s">
        <v>44</v>
      </c>
      <c r="E16" s="1">
        <v>10</v>
      </c>
      <c r="F16" s="1"/>
      <c r="G16" s="1" t="s">
        <v>34</v>
      </c>
      <c r="H16" s="1" t="s">
        <v>242</v>
      </c>
      <c r="I16" s="1" t="s">
        <v>302</v>
      </c>
      <c r="J16" s="1" t="s">
        <v>303</v>
      </c>
      <c r="K16" s="1" t="s">
        <v>228</v>
      </c>
      <c r="L16" s="1" t="s">
        <v>245</v>
      </c>
      <c r="M16" s="1" t="s">
        <v>40</v>
      </c>
      <c r="N16" s="1"/>
      <c r="O16" s="1" t="s">
        <v>304</v>
      </c>
    </row>
    <row r="17">
      <c r="A17" s="1">
        <v>13</v>
      </c>
      <c r="B17" s="1" t="s">
        <v>305</v>
      </c>
      <c r="C17" s="1" t="s">
        <v>306</v>
      </c>
      <c r="D17" s="1" t="s">
        <v>37</v>
      </c>
      <c r="E17" s="1">
        <v>100</v>
      </c>
      <c r="F17" s="1"/>
      <c r="G17" s="1" t="s">
        <v>34</v>
      </c>
      <c r="H17" s="1" t="s">
        <v>242</v>
      </c>
      <c r="I17" s="1" t="s">
        <v>307</v>
      </c>
      <c r="J17" s="1" t="s">
        <v>308</v>
      </c>
      <c r="K17" s="1" t="s">
        <v>228</v>
      </c>
      <c r="L17" s="1" t="s">
        <v>309</v>
      </c>
      <c r="M17" s="1" t="s">
        <v>40</v>
      </c>
      <c r="N17" s="1"/>
      <c r="O17" s="1" t="s">
        <v>310</v>
      </c>
    </row>
    <row r="18">
      <c r="A18" s="1">
        <v>14</v>
      </c>
      <c r="B18" s="1" t="s">
        <v>311</v>
      </c>
      <c r="C18" s="1" t="s">
        <v>312</v>
      </c>
      <c r="D18" s="1" t="s">
        <v>44</v>
      </c>
      <c r="E18" s="1">
        <v>3</v>
      </c>
      <c r="F18" s="1"/>
      <c r="G18" s="1" t="s">
        <v>34</v>
      </c>
      <c r="H18" s="1" t="s">
        <v>242</v>
      </c>
      <c r="I18" s="1" t="s">
        <v>313</v>
      </c>
      <c r="J18" s="1" t="s">
        <v>314</v>
      </c>
      <c r="K18" s="1" t="s">
        <v>117</v>
      </c>
      <c r="L18" s="1" t="s">
        <v>315</v>
      </c>
      <c r="M18" s="1" t="s">
        <v>40</v>
      </c>
      <c r="N18" s="1"/>
      <c r="O18" s="1" t="s">
        <v>316</v>
      </c>
    </row>
    <row r="19">
      <c r="A19" s="1">
        <v>15</v>
      </c>
      <c r="B19" s="1" t="s">
        <v>317</v>
      </c>
      <c r="C19" s="1" t="s">
        <v>318</v>
      </c>
      <c r="D19" s="1" t="s">
        <v>44</v>
      </c>
      <c r="E19" s="1">
        <v>3</v>
      </c>
      <c r="F19" s="1"/>
      <c r="G19" s="1" t="s">
        <v>34</v>
      </c>
      <c r="H19" s="1" t="s">
        <v>242</v>
      </c>
      <c r="I19" s="1" t="s">
        <v>313</v>
      </c>
      <c r="J19" s="1" t="s">
        <v>314</v>
      </c>
      <c r="K19" s="1" t="s">
        <v>117</v>
      </c>
      <c r="L19" s="1" t="s">
        <v>315</v>
      </c>
      <c r="M19" s="1" t="s">
        <v>40</v>
      </c>
      <c r="N19" s="1"/>
      <c r="O19" s="1" t="s">
        <v>319</v>
      </c>
    </row>
    <row r="20">
      <c r="A20" s="1">
        <v>16</v>
      </c>
      <c r="B20" s="1" t="s">
        <v>320</v>
      </c>
      <c r="C20" s="1" t="s">
        <v>321</v>
      </c>
      <c r="D20" s="1" t="s">
        <v>44</v>
      </c>
      <c r="E20" s="1">
        <v>2</v>
      </c>
      <c r="F20" s="1"/>
      <c r="G20" s="1" t="s">
        <v>322</v>
      </c>
      <c r="H20" s="1" t="s">
        <v>34</v>
      </c>
      <c r="I20" s="1" t="s">
        <v>34</v>
      </c>
      <c r="J20" s="1" t="s">
        <v>34</v>
      </c>
      <c r="K20" s="1" t="s">
        <v>34</v>
      </c>
      <c r="L20" s="1"/>
      <c r="M20" s="1"/>
      <c r="N20" s="1" t="s">
        <v>299</v>
      </c>
      <c r="O20" s="1"/>
    </row>
    <row r="21">
      <c r="A21" s="1">
        <v>17</v>
      </c>
      <c r="B21" s="1" t="s">
        <v>323</v>
      </c>
      <c r="C21" s="1" t="s">
        <v>324</v>
      </c>
      <c r="D21" s="1" t="s">
        <v>44</v>
      </c>
      <c r="E21" s="1">
        <v>3</v>
      </c>
      <c r="F21" s="1"/>
      <c r="G21" s="1" t="s">
        <v>322</v>
      </c>
      <c r="H21" s="1" t="s">
        <v>34</v>
      </c>
      <c r="I21" s="1" t="s">
        <v>34</v>
      </c>
      <c r="J21" s="1" t="s">
        <v>34</v>
      </c>
      <c r="K21" s="1" t="s">
        <v>34</v>
      </c>
      <c r="L21" s="1"/>
      <c r="M21" s="1"/>
      <c r="N21" s="1" t="s">
        <v>299</v>
      </c>
      <c r="O21" s="1"/>
    </row>
    <row r="22">
      <c r="A22" s="1">
        <v>18</v>
      </c>
      <c r="B22" s="1" t="s">
        <v>325</v>
      </c>
      <c r="C22" s="1" t="s">
        <v>326</v>
      </c>
      <c r="D22" s="1" t="s">
        <v>37</v>
      </c>
      <c r="E22" s="1">
        <v>40</v>
      </c>
      <c r="F22" s="1"/>
      <c r="G22" s="1" t="s">
        <v>34</v>
      </c>
      <c r="H22" s="1" t="s">
        <v>258</v>
      </c>
      <c r="I22" s="1" t="s">
        <v>327</v>
      </c>
      <c r="J22" s="1" t="s">
        <v>328</v>
      </c>
      <c r="K22" s="1" t="s">
        <v>261</v>
      </c>
      <c r="L22" s="1" t="s">
        <v>329</v>
      </c>
      <c r="M22" s="1" t="s">
        <v>263</v>
      </c>
      <c r="N22" s="1"/>
      <c r="O22" s="1" t="s">
        <v>330</v>
      </c>
    </row>
    <row r="23">
      <c r="A23" s="1">
        <v>19</v>
      </c>
      <c r="B23" s="1" t="s">
        <v>331</v>
      </c>
      <c r="C23" s="1" t="s">
        <v>332</v>
      </c>
      <c r="D23" s="1" t="s">
        <v>44</v>
      </c>
      <c r="E23" s="1">
        <v>5</v>
      </c>
      <c r="F23" s="1"/>
      <c r="G23" s="1" t="s">
        <v>34</v>
      </c>
      <c r="H23" s="1" t="s">
        <v>34</v>
      </c>
      <c r="I23" s="1" t="s">
        <v>34</v>
      </c>
      <c r="J23" s="1" t="s">
        <v>34</v>
      </c>
      <c r="K23" s="1" t="s">
        <v>34</v>
      </c>
      <c r="L23" s="1"/>
      <c r="M23" s="1"/>
      <c r="N23" s="1" t="s">
        <v>299</v>
      </c>
      <c r="O23" s="1"/>
    </row>
    <row r="24">
      <c r="A24" s="1">
        <v>20</v>
      </c>
      <c r="B24" s="1" t="s">
        <v>333</v>
      </c>
      <c r="C24" s="1" t="s">
        <v>334</v>
      </c>
      <c r="D24" s="1" t="s">
        <v>44</v>
      </c>
      <c r="E24" s="1">
        <v>5</v>
      </c>
      <c r="F24" s="1"/>
      <c r="G24" s="1" t="s">
        <v>34</v>
      </c>
      <c r="H24" s="1" t="s">
        <v>34</v>
      </c>
      <c r="I24" s="1" t="s">
        <v>34</v>
      </c>
      <c r="J24" s="1" t="s">
        <v>34</v>
      </c>
      <c r="K24" s="1" t="s">
        <v>34</v>
      </c>
      <c r="L24" s="1"/>
      <c r="M24" s="1"/>
      <c r="N24" s="1" t="s">
        <v>299</v>
      </c>
      <c r="O24" s="1"/>
    </row>
    <row r="25">
      <c r="A25" s="1">
        <v>21</v>
      </c>
      <c r="B25" s="1" t="s">
        <v>335</v>
      </c>
      <c r="C25" s="1" t="s">
        <v>336</v>
      </c>
      <c r="D25" s="1" t="s">
        <v>44</v>
      </c>
      <c r="E25" s="1">
        <v>5</v>
      </c>
      <c r="F25" s="1"/>
      <c r="G25" s="1" t="s">
        <v>34</v>
      </c>
      <c r="H25" s="1" t="s">
        <v>34</v>
      </c>
      <c r="I25" s="1" t="s">
        <v>34</v>
      </c>
      <c r="J25" s="1" t="s">
        <v>34</v>
      </c>
      <c r="K25" s="1" t="s">
        <v>34</v>
      </c>
      <c r="L25" s="1"/>
      <c r="M25" s="1"/>
      <c r="N25" s="1" t="s">
        <v>299</v>
      </c>
      <c r="O25" s="1"/>
    </row>
    <row r="26">
      <c r="A26" s="1">
        <v>22</v>
      </c>
      <c r="B26" s="1" t="s">
        <v>337</v>
      </c>
      <c r="C26" s="1" t="s">
        <v>338</v>
      </c>
      <c r="D26" s="1" t="s">
        <v>44</v>
      </c>
      <c r="E26" s="1">
        <v>5</v>
      </c>
      <c r="F26" s="1"/>
      <c r="G26" s="1" t="s">
        <v>34</v>
      </c>
      <c r="H26" s="1" t="s">
        <v>34</v>
      </c>
      <c r="I26" s="1" t="s">
        <v>34</v>
      </c>
      <c r="J26" s="1" t="s">
        <v>34</v>
      </c>
      <c r="K26" s="1" t="s">
        <v>34</v>
      </c>
      <c r="L26" s="1"/>
      <c r="M26" s="1"/>
      <c r="N26" s="1" t="s">
        <v>299</v>
      </c>
      <c r="O26" s="1"/>
    </row>
    <row r="27">
      <c r="A27" s="1">
        <v>23</v>
      </c>
      <c r="B27" s="1" t="s">
        <v>339</v>
      </c>
      <c r="C27" s="1" t="s">
        <v>340</v>
      </c>
      <c r="D27" s="1" t="s">
        <v>44</v>
      </c>
      <c r="E27" s="1">
        <v>5</v>
      </c>
      <c r="F27" s="1"/>
      <c r="G27" s="1" t="s">
        <v>34</v>
      </c>
      <c r="H27" s="1" t="s">
        <v>34</v>
      </c>
      <c r="I27" s="1" t="s">
        <v>34</v>
      </c>
      <c r="J27" s="1" t="s">
        <v>34</v>
      </c>
      <c r="K27" s="1" t="s">
        <v>34</v>
      </c>
      <c r="L27" s="1"/>
      <c r="M27" s="1"/>
      <c r="N27" s="1" t="s">
        <v>299</v>
      </c>
      <c r="O27" s="1"/>
    </row>
    <row r="28">
      <c r="A28" s="1">
        <v>24</v>
      </c>
      <c r="B28" s="1" t="s">
        <v>341</v>
      </c>
      <c r="C28" s="1" t="s">
        <v>342</v>
      </c>
      <c r="D28" s="1" t="s">
        <v>44</v>
      </c>
      <c r="E28" s="1">
        <v>5</v>
      </c>
      <c r="F28" s="1"/>
      <c r="G28" s="1" t="s">
        <v>34</v>
      </c>
      <c r="H28" s="1" t="s">
        <v>34</v>
      </c>
      <c r="I28" s="1" t="s">
        <v>34</v>
      </c>
      <c r="J28" s="1" t="s">
        <v>34</v>
      </c>
      <c r="K28" s="1" t="s">
        <v>34</v>
      </c>
      <c r="L28" s="1"/>
      <c r="M28" s="1"/>
      <c r="N28" s="1" t="s">
        <v>299</v>
      </c>
      <c r="O28" s="1"/>
    </row>
    <row r="29">
      <c r="A29" s="1">
        <v>25</v>
      </c>
      <c r="B29" s="1" t="s">
        <v>343</v>
      </c>
      <c r="C29" s="1" t="s">
        <v>344</v>
      </c>
      <c r="D29" s="1" t="s">
        <v>44</v>
      </c>
      <c r="E29" s="1">
        <v>5</v>
      </c>
      <c r="F29" s="1"/>
      <c r="G29" s="1" t="s">
        <v>34</v>
      </c>
      <c r="H29" s="1" t="s">
        <v>34</v>
      </c>
      <c r="I29" s="1" t="s">
        <v>34</v>
      </c>
      <c r="J29" s="1" t="s">
        <v>34</v>
      </c>
      <c r="K29" s="1" t="s">
        <v>34</v>
      </c>
      <c r="L29" s="1"/>
      <c r="M29" s="1"/>
      <c r="N29" s="1" t="s">
        <v>299</v>
      </c>
      <c r="O29" s="1"/>
    </row>
    <row r="30">
      <c r="A30" s="1">
        <v>26</v>
      </c>
      <c r="B30" s="1" t="s">
        <v>345</v>
      </c>
      <c r="C30" s="1" t="s">
        <v>346</v>
      </c>
      <c r="D30" s="1" t="s">
        <v>44</v>
      </c>
      <c r="E30" s="1">
        <v>3</v>
      </c>
      <c r="F30" s="1"/>
      <c r="G30" s="1" t="s">
        <v>34</v>
      </c>
      <c r="H30" s="1" t="s">
        <v>242</v>
      </c>
      <c r="I30" s="1" t="s">
        <v>347</v>
      </c>
      <c r="J30" s="1" t="s">
        <v>314</v>
      </c>
      <c r="K30" s="1" t="s">
        <v>117</v>
      </c>
      <c r="L30" s="1" t="s">
        <v>315</v>
      </c>
      <c r="M30" s="1" t="s">
        <v>40</v>
      </c>
      <c r="N30" s="1"/>
      <c r="O30" s="1" t="s">
        <v>348</v>
      </c>
    </row>
    <row r="31">
      <c r="A31" s="1">
        <v>27</v>
      </c>
      <c r="B31" s="1" t="s">
        <v>349</v>
      </c>
      <c r="C31" s="1" t="s">
        <v>350</v>
      </c>
      <c r="D31" s="1" t="s">
        <v>44</v>
      </c>
      <c r="E31" s="1">
        <v>3</v>
      </c>
      <c r="F31" s="1"/>
      <c r="G31" s="1" t="s">
        <v>34</v>
      </c>
      <c r="H31" s="1" t="s">
        <v>242</v>
      </c>
      <c r="I31" s="1" t="s">
        <v>347</v>
      </c>
      <c r="J31" s="1" t="s">
        <v>314</v>
      </c>
      <c r="K31" s="1" t="s">
        <v>117</v>
      </c>
      <c r="L31" s="1" t="s">
        <v>315</v>
      </c>
      <c r="M31" s="1" t="s">
        <v>40</v>
      </c>
      <c r="N31" s="1"/>
      <c r="O31" s="1" t="s">
        <v>351</v>
      </c>
    </row>
    <row r="32">
      <c r="A32" s="1">
        <v>28</v>
      </c>
      <c r="B32" s="1" t="s">
        <v>352</v>
      </c>
      <c r="C32" s="1" t="s">
        <v>353</v>
      </c>
      <c r="D32" s="1" t="s">
        <v>44</v>
      </c>
      <c r="E32" s="1">
        <v>2</v>
      </c>
      <c r="F32" s="1"/>
      <c r="G32" s="1" t="s">
        <v>322</v>
      </c>
      <c r="H32" s="1" t="s">
        <v>34</v>
      </c>
      <c r="I32" s="1" t="s">
        <v>34</v>
      </c>
      <c r="J32" s="1" t="s">
        <v>34</v>
      </c>
      <c r="K32" s="1" t="s">
        <v>34</v>
      </c>
      <c r="L32" s="1"/>
      <c r="M32" s="1"/>
      <c r="N32" s="1" t="s">
        <v>299</v>
      </c>
      <c r="O32" s="1"/>
    </row>
    <row r="33">
      <c r="A33" s="1">
        <v>29</v>
      </c>
      <c r="B33" s="1" t="s">
        <v>354</v>
      </c>
      <c r="C33" s="1" t="s">
        <v>355</v>
      </c>
      <c r="D33" s="1" t="s">
        <v>44</v>
      </c>
      <c r="E33" s="1">
        <v>3</v>
      </c>
      <c r="F33" s="1"/>
      <c r="G33" s="1" t="s">
        <v>322</v>
      </c>
      <c r="H33" s="1" t="s">
        <v>34</v>
      </c>
      <c r="I33" s="1" t="s">
        <v>34</v>
      </c>
      <c r="J33" s="1" t="s">
        <v>34</v>
      </c>
      <c r="K33" s="1" t="s">
        <v>34</v>
      </c>
      <c r="L33" s="1"/>
      <c r="M33" s="1"/>
      <c r="N33" s="1" t="s">
        <v>299</v>
      </c>
      <c r="O33" s="1"/>
    </row>
    <row r="34">
      <c r="A34" s="1">
        <v>30</v>
      </c>
      <c r="B34" s="1" t="s">
        <v>356</v>
      </c>
      <c r="C34" s="1" t="s">
        <v>357</v>
      </c>
      <c r="D34" s="1" t="s">
        <v>37</v>
      </c>
      <c r="E34" s="1">
        <v>40</v>
      </c>
      <c r="F34" s="1"/>
      <c r="G34" s="1" t="s">
        <v>34</v>
      </c>
      <c r="H34" s="1" t="s">
        <v>258</v>
      </c>
      <c r="I34" s="1" t="s">
        <v>358</v>
      </c>
      <c r="J34" s="1" t="s">
        <v>359</v>
      </c>
      <c r="K34" s="1" t="s">
        <v>261</v>
      </c>
      <c r="L34" s="1" t="s">
        <v>329</v>
      </c>
      <c r="M34" s="1" t="s">
        <v>263</v>
      </c>
      <c r="N34" s="1"/>
      <c r="O34" s="1" t="s">
        <v>360</v>
      </c>
    </row>
    <row r="35">
      <c r="A35" s="1">
        <v>31</v>
      </c>
      <c r="B35" s="1" t="s">
        <v>361</v>
      </c>
      <c r="C35" s="1" t="s">
        <v>362</v>
      </c>
      <c r="D35" s="1" t="s">
        <v>44</v>
      </c>
      <c r="E35" s="1">
        <v>5</v>
      </c>
      <c r="F35" s="1"/>
      <c r="G35" s="1" t="s">
        <v>34</v>
      </c>
      <c r="H35" s="1" t="s">
        <v>34</v>
      </c>
      <c r="I35" s="1" t="s">
        <v>34</v>
      </c>
      <c r="J35" s="1" t="s">
        <v>34</v>
      </c>
      <c r="K35" s="1" t="s">
        <v>34</v>
      </c>
      <c r="L35" s="1"/>
      <c r="M35" s="1"/>
      <c r="N35" s="1" t="s">
        <v>299</v>
      </c>
      <c r="O35" s="1"/>
    </row>
    <row r="36">
      <c r="A36" s="1">
        <v>32</v>
      </c>
      <c r="B36" s="1" t="s">
        <v>363</v>
      </c>
      <c r="C36" s="1" t="s">
        <v>364</v>
      </c>
      <c r="D36" s="1" t="s">
        <v>44</v>
      </c>
      <c r="E36" s="1">
        <v>5</v>
      </c>
      <c r="F36" s="1"/>
      <c r="G36" s="1" t="s">
        <v>34</v>
      </c>
      <c r="H36" s="1" t="s">
        <v>34</v>
      </c>
      <c r="I36" s="1" t="s">
        <v>34</v>
      </c>
      <c r="J36" s="1" t="s">
        <v>34</v>
      </c>
      <c r="K36" s="1" t="s">
        <v>34</v>
      </c>
      <c r="L36" s="1"/>
      <c r="M36" s="1"/>
      <c r="N36" s="1" t="s">
        <v>299</v>
      </c>
      <c r="O36" s="1"/>
    </row>
    <row r="37">
      <c r="A37" s="1">
        <v>33</v>
      </c>
      <c r="B37" s="1" t="s">
        <v>365</v>
      </c>
      <c r="C37" s="1" t="s">
        <v>366</v>
      </c>
      <c r="D37" s="1" t="s">
        <v>44</v>
      </c>
      <c r="E37" s="1">
        <v>5</v>
      </c>
      <c r="F37" s="1"/>
      <c r="G37" s="1" t="s">
        <v>34</v>
      </c>
      <c r="H37" s="1" t="s">
        <v>34</v>
      </c>
      <c r="I37" s="1" t="s">
        <v>34</v>
      </c>
      <c r="J37" s="1" t="s">
        <v>34</v>
      </c>
      <c r="K37" s="1" t="s">
        <v>34</v>
      </c>
      <c r="L37" s="1"/>
      <c r="M37" s="1"/>
      <c r="N37" s="1" t="s">
        <v>299</v>
      </c>
      <c r="O37" s="1"/>
    </row>
    <row r="38">
      <c r="A38" s="1">
        <v>34</v>
      </c>
      <c r="B38" s="1" t="s">
        <v>367</v>
      </c>
      <c r="C38" s="1" t="s">
        <v>368</v>
      </c>
      <c r="D38" s="1" t="s">
        <v>44</v>
      </c>
      <c r="E38" s="1">
        <v>5</v>
      </c>
      <c r="F38" s="1"/>
      <c r="G38" s="1" t="s">
        <v>34</v>
      </c>
      <c r="H38" s="1" t="s">
        <v>34</v>
      </c>
      <c r="I38" s="1" t="s">
        <v>34</v>
      </c>
      <c r="J38" s="1" t="s">
        <v>34</v>
      </c>
      <c r="K38" s="1" t="s">
        <v>34</v>
      </c>
      <c r="L38" s="1"/>
      <c r="M38" s="1"/>
      <c r="N38" s="1" t="s">
        <v>299</v>
      </c>
      <c r="O38" s="1"/>
    </row>
    <row r="39">
      <c r="A39" s="1">
        <v>35</v>
      </c>
      <c r="B39" s="1" t="s">
        <v>369</v>
      </c>
      <c r="C39" s="1" t="s">
        <v>370</v>
      </c>
      <c r="D39" s="1" t="s">
        <v>44</v>
      </c>
      <c r="E39" s="1">
        <v>5</v>
      </c>
      <c r="F39" s="1"/>
      <c r="G39" s="1" t="s">
        <v>34</v>
      </c>
      <c r="H39" s="1" t="s">
        <v>34</v>
      </c>
      <c r="I39" s="1" t="s">
        <v>34</v>
      </c>
      <c r="J39" s="1" t="s">
        <v>34</v>
      </c>
      <c r="K39" s="1" t="s">
        <v>34</v>
      </c>
      <c r="L39" s="1"/>
      <c r="M39" s="1"/>
      <c r="N39" s="1" t="s">
        <v>299</v>
      </c>
      <c r="O39" s="1"/>
    </row>
    <row r="40">
      <c r="A40" s="1">
        <v>36</v>
      </c>
      <c r="B40" s="1" t="s">
        <v>371</v>
      </c>
      <c r="C40" s="1" t="s">
        <v>372</v>
      </c>
      <c r="D40" s="1" t="s">
        <v>44</v>
      </c>
      <c r="E40" s="1">
        <v>5</v>
      </c>
      <c r="F40" s="1"/>
      <c r="G40" s="1" t="s">
        <v>34</v>
      </c>
      <c r="H40" s="1" t="s">
        <v>34</v>
      </c>
      <c r="I40" s="1" t="s">
        <v>34</v>
      </c>
      <c r="J40" s="1" t="s">
        <v>34</v>
      </c>
      <c r="K40" s="1" t="s">
        <v>34</v>
      </c>
      <c r="L40" s="1"/>
      <c r="M40" s="1"/>
      <c r="N40" s="1" t="s">
        <v>299</v>
      </c>
      <c r="O40" s="1"/>
    </row>
    <row r="41">
      <c r="A41" s="1">
        <v>37</v>
      </c>
      <c r="B41" s="1" t="s">
        <v>373</v>
      </c>
      <c r="C41" s="1" t="s">
        <v>374</v>
      </c>
      <c r="D41" s="1" t="s">
        <v>44</v>
      </c>
      <c r="E41" s="1">
        <v>5</v>
      </c>
      <c r="F41" s="1"/>
      <c r="G41" s="1" t="s">
        <v>34</v>
      </c>
      <c r="H41" s="1" t="s">
        <v>34</v>
      </c>
      <c r="I41" s="1" t="s">
        <v>34</v>
      </c>
      <c r="J41" s="1" t="s">
        <v>34</v>
      </c>
      <c r="K41" s="1" t="s">
        <v>34</v>
      </c>
      <c r="L41" s="1"/>
      <c r="M41" s="1"/>
      <c r="N41" s="1" t="s">
        <v>299</v>
      </c>
      <c r="O41" s="1"/>
    </row>
    <row r="42">
      <c r="A42" s="1">
        <v>38</v>
      </c>
      <c r="B42" s="1" t="s">
        <v>375</v>
      </c>
      <c r="C42" s="1" t="s">
        <v>376</v>
      </c>
      <c r="D42" s="1" t="s">
        <v>44</v>
      </c>
      <c r="E42" s="1">
        <v>1</v>
      </c>
      <c r="F42" s="1"/>
      <c r="G42" s="1" t="s">
        <v>377</v>
      </c>
      <c r="H42" s="1" t="s">
        <v>242</v>
      </c>
      <c r="I42" s="1" t="s">
        <v>378</v>
      </c>
      <c r="J42" s="1" t="s">
        <v>376</v>
      </c>
      <c r="K42" s="1" t="s">
        <v>228</v>
      </c>
      <c r="L42" s="1" t="s">
        <v>275</v>
      </c>
      <c r="M42" s="1" t="s">
        <v>40</v>
      </c>
      <c r="N42" s="1"/>
      <c r="O42" s="1" t="s">
        <v>379</v>
      </c>
    </row>
    <row r="43">
      <c r="A43" s="1">
        <v>39</v>
      </c>
      <c r="B43" s="1" t="s">
        <v>380</v>
      </c>
      <c r="C43" s="1" t="s">
        <v>381</v>
      </c>
      <c r="D43" s="1" t="s">
        <v>44</v>
      </c>
      <c r="E43" s="1">
        <v>6</v>
      </c>
      <c r="F43" s="1"/>
      <c r="G43" s="1" t="s">
        <v>382</v>
      </c>
      <c r="H43" s="1" t="s">
        <v>242</v>
      </c>
      <c r="I43" s="1" t="s">
        <v>383</v>
      </c>
      <c r="J43" s="1" t="s">
        <v>381</v>
      </c>
      <c r="K43" s="1" t="s">
        <v>228</v>
      </c>
      <c r="L43" s="1" t="s">
        <v>286</v>
      </c>
      <c r="M43" s="1" t="s">
        <v>40</v>
      </c>
      <c r="N43" s="1"/>
      <c r="O43" s="1" t="s">
        <v>384</v>
      </c>
    </row>
    <row r="44">
      <c r="A44" s="1">
        <v>40</v>
      </c>
      <c r="B44" s="1" t="s">
        <v>385</v>
      </c>
      <c r="C44" s="1" t="s">
        <v>386</v>
      </c>
      <c r="D44" s="1" t="s">
        <v>44</v>
      </c>
      <c r="E44" s="1">
        <v>50</v>
      </c>
      <c r="F44" s="1"/>
      <c r="G44" s="1" t="s">
        <v>34</v>
      </c>
      <c r="H44" s="1" t="s">
        <v>291</v>
      </c>
      <c r="I44" s="1" t="s">
        <v>387</v>
      </c>
      <c r="J44" s="1" t="s">
        <v>388</v>
      </c>
      <c r="K44" s="1" t="s">
        <v>228</v>
      </c>
      <c r="L44" s="1" t="s">
        <v>389</v>
      </c>
      <c r="M44" s="1" t="s">
        <v>40</v>
      </c>
      <c r="N44" s="1"/>
      <c r="O44" s="1" t="s">
        <v>390</v>
      </c>
    </row>
    <row r="45">
      <c r="A45" s="1">
        <v>41</v>
      </c>
      <c r="B45" s="1" t="s">
        <v>391</v>
      </c>
      <c r="C45" s="1" t="s">
        <v>392</v>
      </c>
      <c r="D45" s="1" t="s">
        <v>44</v>
      </c>
      <c r="E45" s="1">
        <v>1</v>
      </c>
      <c r="F45" s="1"/>
      <c r="G45" s="1" t="s">
        <v>393</v>
      </c>
      <c r="H45" s="1" t="s">
        <v>291</v>
      </c>
      <c r="I45" s="1" t="s">
        <v>394</v>
      </c>
      <c r="J45" s="1" t="s">
        <v>395</v>
      </c>
      <c r="K45" s="1" t="s">
        <v>228</v>
      </c>
      <c r="L45" s="1" t="s">
        <v>275</v>
      </c>
      <c r="M45" s="1" t="s">
        <v>40</v>
      </c>
      <c r="N45" s="1"/>
      <c r="O45" s="1" t="s">
        <v>396</v>
      </c>
    </row>
    <row r="46">
      <c r="A46" s="1">
        <v>42</v>
      </c>
      <c r="B46" s="1" t="s">
        <v>397</v>
      </c>
      <c r="C46" s="1" t="s">
        <v>398</v>
      </c>
      <c r="D46" s="1" t="s">
        <v>44</v>
      </c>
      <c r="E46" s="1">
        <v>1</v>
      </c>
      <c r="F46" s="1"/>
      <c r="G46" s="1" t="s">
        <v>399</v>
      </c>
      <c r="H46" s="1" t="s">
        <v>291</v>
      </c>
      <c r="I46" s="1" t="s">
        <v>400</v>
      </c>
      <c r="J46" s="1" t="s">
        <v>401</v>
      </c>
      <c r="K46" s="1" t="s">
        <v>228</v>
      </c>
      <c r="L46" s="1" t="s">
        <v>275</v>
      </c>
      <c r="M46" s="1" t="s">
        <v>40</v>
      </c>
      <c r="N46" s="1"/>
      <c r="O46" s="1" t="s">
        <v>402</v>
      </c>
    </row>
    <row r="47">
      <c r="A47" s="1">
        <v>43</v>
      </c>
      <c r="B47" s="1" t="s">
        <v>403</v>
      </c>
      <c r="C47" s="1" t="s">
        <v>404</v>
      </c>
      <c r="D47" s="1" t="s">
        <v>37</v>
      </c>
      <c r="E47" s="1">
        <v>60</v>
      </c>
      <c r="F47" s="1"/>
      <c r="G47" s="1" t="s">
        <v>34</v>
      </c>
      <c r="H47" s="1" t="s">
        <v>291</v>
      </c>
      <c r="I47" s="1" t="s">
        <v>405</v>
      </c>
      <c r="J47" s="1" t="s">
        <v>406</v>
      </c>
      <c r="K47" s="1" t="s">
        <v>228</v>
      </c>
      <c r="L47" s="1" t="s">
        <v>97</v>
      </c>
      <c r="M47" s="1" t="s">
        <v>40</v>
      </c>
      <c r="N47" s="1"/>
      <c r="O47" s="1" t="s">
        <v>407</v>
      </c>
    </row>
    <row r="48">
      <c r="A48" s="1">
        <v>44</v>
      </c>
      <c r="B48" s="1" t="s">
        <v>408</v>
      </c>
      <c r="C48" s="1" t="s">
        <v>409</v>
      </c>
      <c r="D48" s="1" t="s">
        <v>44</v>
      </c>
      <c r="E48" s="1">
        <v>8</v>
      </c>
      <c r="F48" s="1"/>
      <c r="G48" s="1" t="s">
        <v>34</v>
      </c>
      <c r="H48" s="1" t="s">
        <v>291</v>
      </c>
      <c r="I48" s="1" t="s">
        <v>410</v>
      </c>
      <c r="J48" s="1" t="s">
        <v>411</v>
      </c>
      <c r="K48" s="1" t="s">
        <v>117</v>
      </c>
      <c r="L48" s="1" t="s">
        <v>236</v>
      </c>
      <c r="M48" s="1" t="s">
        <v>40</v>
      </c>
      <c r="N48" s="1"/>
      <c r="O48" s="1" t="s">
        <v>412</v>
      </c>
    </row>
    <row r="49">
      <c r="A49" s="1">
        <v>45</v>
      </c>
      <c r="B49" s="1" t="s">
        <v>413</v>
      </c>
      <c r="C49" s="1" t="s">
        <v>414</v>
      </c>
      <c r="D49" s="1" t="s">
        <v>44</v>
      </c>
      <c r="E49" s="1">
        <v>16</v>
      </c>
      <c r="F49" s="1"/>
      <c r="G49" s="1" t="s">
        <v>34</v>
      </c>
      <c r="H49" s="1" t="s">
        <v>291</v>
      </c>
      <c r="I49" s="1" t="s">
        <v>415</v>
      </c>
      <c r="J49" s="1" t="s">
        <v>416</v>
      </c>
      <c r="K49" s="1" t="s">
        <v>228</v>
      </c>
      <c r="L49" s="1" t="s">
        <v>417</v>
      </c>
      <c r="M49" s="1" t="s">
        <v>40</v>
      </c>
      <c r="N49" s="1"/>
      <c r="O49" s="1" t="s">
        <v>418</v>
      </c>
    </row>
    <row r="50">
      <c r="A50" s="1">
        <v>46</v>
      </c>
      <c r="B50" s="1" t="s">
        <v>419</v>
      </c>
      <c r="C50" s="1" t="s">
        <v>420</v>
      </c>
      <c r="D50" s="1" t="s">
        <v>37</v>
      </c>
      <c r="E50" s="1">
        <v>20</v>
      </c>
      <c r="F50" s="1"/>
      <c r="G50" s="1" t="s">
        <v>34</v>
      </c>
      <c r="H50" s="1" t="s">
        <v>291</v>
      </c>
      <c r="I50" s="1" t="s">
        <v>421</v>
      </c>
      <c r="J50" s="1" t="s">
        <v>422</v>
      </c>
      <c r="K50" s="1" t="s">
        <v>228</v>
      </c>
      <c r="L50" s="1" t="s">
        <v>309</v>
      </c>
      <c r="M50" s="1" t="s">
        <v>40</v>
      </c>
      <c r="N50" s="1"/>
      <c r="O50" s="1" t="s">
        <v>423</v>
      </c>
    </row>
    <row r="51">
      <c r="A51" s="1">
        <v>47</v>
      </c>
      <c r="B51" s="1" t="s">
        <v>424</v>
      </c>
      <c r="C51" s="1" t="s">
        <v>425</v>
      </c>
      <c r="D51" s="1" t="s">
        <v>44</v>
      </c>
      <c r="E51" s="1">
        <v>2</v>
      </c>
      <c r="F51" s="1"/>
      <c r="G51" s="1" t="s">
        <v>34</v>
      </c>
      <c r="H51" s="1" t="s">
        <v>291</v>
      </c>
      <c r="I51" s="1" t="s">
        <v>426</v>
      </c>
      <c r="J51" s="1" t="s">
        <v>427</v>
      </c>
      <c r="K51" s="1" t="s">
        <v>117</v>
      </c>
      <c r="L51" s="1" t="s">
        <v>294</v>
      </c>
      <c r="M51" s="1" t="s">
        <v>40</v>
      </c>
      <c r="N51" s="1"/>
      <c r="O51" s="1" t="s">
        <v>428</v>
      </c>
    </row>
    <row r="52">
      <c r="A52" s="1">
        <v>48</v>
      </c>
      <c r="B52" s="1" t="s">
        <v>429</v>
      </c>
      <c r="C52" s="1" t="s">
        <v>430</v>
      </c>
      <c r="D52" s="1" t="s">
        <v>114</v>
      </c>
      <c r="E52" s="1">
        <v>9</v>
      </c>
      <c r="F52" s="1"/>
      <c r="G52" s="1" t="s">
        <v>34</v>
      </c>
      <c r="H52" s="1" t="s">
        <v>291</v>
      </c>
      <c r="I52" s="1" t="s">
        <v>431</v>
      </c>
      <c r="J52" s="1" t="s">
        <v>432</v>
      </c>
      <c r="K52" s="1" t="s">
        <v>124</v>
      </c>
      <c r="L52" s="1" t="s">
        <v>433</v>
      </c>
      <c r="M52" s="1" t="s">
        <v>40</v>
      </c>
      <c r="N52" s="1"/>
      <c r="O52" s="1" t="s">
        <v>434</v>
      </c>
    </row>
    <row r="53">
      <c r="A53" s="1">
        <v>49</v>
      </c>
      <c r="B53" s="1" t="s">
        <v>435</v>
      </c>
      <c r="C53" s="1" t="s">
        <v>436</v>
      </c>
      <c r="D53" s="1" t="s">
        <v>44</v>
      </c>
      <c r="E53" s="1">
        <v>6</v>
      </c>
      <c r="F53" s="1"/>
      <c r="G53" s="1" t="s">
        <v>437</v>
      </c>
      <c r="H53" s="1" t="s">
        <v>291</v>
      </c>
      <c r="I53" s="1" t="s">
        <v>438</v>
      </c>
      <c r="J53" s="1" t="s">
        <v>436</v>
      </c>
      <c r="K53" s="1" t="s">
        <v>117</v>
      </c>
      <c r="L53" s="1" t="s">
        <v>286</v>
      </c>
      <c r="M53" s="1" t="s">
        <v>40</v>
      </c>
      <c r="N53" s="1"/>
      <c r="O53" s="1" t="s">
        <v>439</v>
      </c>
    </row>
    <row r="54">
      <c r="A54" s="1">
        <v>50</v>
      </c>
      <c r="B54" s="1" t="s">
        <v>440</v>
      </c>
      <c r="C54" s="1" t="s">
        <v>441</v>
      </c>
      <c r="D54" s="1" t="s">
        <v>44</v>
      </c>
      <c r="E54" s="1">
        <v>20</v>
      </c>
      <c r="F54" s="1"/>
      <c r="G54" s="1" t="s">
        <v>34</v>
      </c>
      <c r="H54" s="1" t="s">
        <v>291</v>
      </c>
      <c r="I54" s="1" t="s">
        <v>442</v>
      </c>
      <c r="J54" s="1" t="s">
        <v>443</v>
      </c>
      <c r="K54" s="1" t="s">
        <v>228</v>
      </c>
      <c r="L54" s="1" t="s">
        <v>389</v>
      </c>
      <c r="M54" s="1" t="s">
        <v>40</v>
      </c>
      <c r="N54" s="1"/>
      <c r="O54" s="1" t="s">
        <v>444</v>
      </c>
    </row>
    <row r="55">
      <c r="A55" s="1">
        <v>51</v>
      </c>
      <c r="B55" s="1" t="s">
        <v>445</v>
      </c>
      <c r="C55" s="1" t="s">
        <v>446</v>
      </c>
      <c r="D55" s="1" t="s">
        <v>44</v>
      </c>
      <c r="E55" s="1">
        <v>3</v>
      </c>
      <c r="F55" s="1"/>
      <c r="G55" s="1" t="s">
        <v>34</v>
      </c>
      <c r="H55" s="1" t="s">
        <v>291</v>
      </c>
      <c r="I55" s="1" t="s">
        <v>447</v>
      </c>
      <c r="J55" s="1" t="s">
        <v>448</v>
      </c>
      <c r="K55" s="1" t="s">
        <v>228</v>
      </c>
      <c r="L55" s="1" t="s">
        <v>449</v>
      </c>
      <c r="M55" s="1" t="s">
        <v>40</v>
      </c>
      <c r="N55" s="1"/>
      <c r="O55" s="1" t="s">
        <v>450</v>
      </c>
    </row>
    <row r="56">
      <c r="A56" s="1">
        <v>52</v>
      </c>
      <c r="B56" s="1" t="s">
        <v>451</v>
      </c>
      <c r="C56" s="1" t="s">
        <v>452</v>
      </c>
      <c r="D56" s="1" t="s">
        <v>44</v>
      </c>
      <c r="E56" s="1">
        <v>3</v>
      </c>
      <c r="F56" s="1"/>
      <c r="G56" s="1" t="s">
        <v>34</v>
      </c>
      <c r="H56" s="1" t="s">
        <v>291</v>
      </c>
      <c r="I56" s="1" t="s">
        <v>453</v>
      </c>
      <c r="J56" s="1" t="s">
        <v>454</v>
      </c>
      <c r="K56" s="1" t="s">
        <v>228</v>
      </c>
      <c r="L56" s="1" t="s">
        <v>449</v>
      </c>
      <c r="M56" s="1" t="s">
        <v>40</v>
      </c>
      <c r="N56" s="1"/>
      <c r="O56" s="1" t="s">
        <v>455</v>
      </c>
    </row>
    <row r="57">
      <c r="A57" s="1">
        <v>53</v>
      </c>
      <c r="B57" s="1" t="s">
        <v>456</v>
      </c>
      <c r="C57" s="1" t="s">
        <v>457</v>
      </c>
      <c r="D57" s="1" t="s">
        <v>37</v>
      </c>
      <c r="E57" s="1">
        <v>100</v>
      </c>
      <c r="F57" s="1"/>
      <c r="G57" s="1" t="s">
        <v>34</v>
      </c>
      <c r="H57" s="1" t="s">
        <v>34</v>
      </c>
      <c r="I57" s="1" t="s">
        <v>34</v>
      </c>
      <c r="J57" s="1" t="s">
        <v>34</v>
      </c>
      <c r="K57" s="1" t="s">
        <v>34</v>
      </c>
      <c r="L57" s="1"/>
      <c r="M57" s="1"/>
      <c r="N57" s="1" t="s">
        <v>299</v>
      </c>
      <c r="O57" s="1"/>
    </row>
    <row r="58">
      <c r="A58" s="1">
        <v>54</v>
      </c>
      <c r="B58" s="1" t="s">
        <v>458</v>
      </c>
      <c r="C58" s="1" t="s">
        <v>459</v>
      </c>
      <c r="D58" s="1" t="s">
        <v>114</v>
      </c>
      <c r="E58" s="1">
        <v>3</v>
      </c>
      <c r="F58" s="1"/>
      <c r="G58" s="1" t="s">
        <v>34</v>
      </c>
      <c r="H58" s="1" t="s">
        <v>460</v>
      </c>
      <c r="I58" s="1" t="s">
        <v>461</v>
      </c>
      <c r="J58" s="1" t="s">
        <v>462</v>
      </c>
      <c r="K58" s="1" t="s">
        <v>117</v>
      </c>
      <c r="L58" s="1" t="s">
        <v>449</v>
      </c>
      <c r="M58" s="1" t="s">
        <v>40</v>
      </c>
      <c r="N58" s="1"/>
      <c r="O58" s="1" t="s">
        <v>463</v>
      </c>
    </row>
    <row r="59">
      <c r="A59" s="1">
        <v>55</v>
      </c>
      <c r="B59" s="1" t="s">
        <v>464</v>
      </c>
      <c r="C59" s="1" t="s">
        <v>465</v>
      </c>
      <c r="D59" s="1" t="s">
        <v>114</v>
      </c>
      <c r="E59" s="1">
        <v>3</v>
      </c>
      <c r="F59" s="1"/>
      <c r="G59" s="1" t="s">
        <v>34</v>
      </c>
      <c r="H59" s="1" t="s">
        <v>34</v>
      </c>
      <c r="I59" s="1" t="s">
        <v>34</v>
      </c>
      <c r="J59" s="1" t="s">
        <v>34</v>
      </c>
      <c r="K59" s="1" t="s">
        <v>34</v>
      </c>
      <c r="L59" s="1"/>
      <c r="M59" s="1"/>
      <c r="N59" s="1" t="s">
        <v>466</v>
      </c>
      <c r="O59" s="1"/>
    </row>
    <row r="60">
      <c r="A60" s="1">
        <v>56</v>
      </c>
      <c r="B60" s="1" t="s">
        <v>467</v>
      </c>
      <c r="C60" s="1" t="s">
        <v>468</v>
      </c>
      <c r="D60" s="1" t="s">
        <v>44</v>
      </c>
      <c r="E60" s="1">
        <v>1</v>
      </c>
      <c r="F60" s="1"/>
      <c r="G60" s="1" t="s">
        <v>34</v>
      </c>
      <c r="H60" s="1" t="s">
        <v>242</v>
      </c>
      <c r="I60" s="1" t="s">
        <v>469</v>
      </c>
      <c r="J60" s="1" t="s">
        <v>468</v>
      </c>
      <c r="K60" s="1" t="s">
        <v>117</v>
      </c>
      <c r="L60" s="1" t="s">
        <v>275</v>
      </c>
      <c r="M60" s="1" t="s">
        <v>40</v>
      </c>
      <c r="N60" s="1"/>
      <c r="O60" s="1" t="s">
        <v>470</v>
      </c>
    </row>
    <row r="61">
      <c r="A61" s="1">
        <v>57</v>
      </c>
      <c r="B61" s="1" t="s">
        <v>471</v>
      </c>
      <c r="C61" s="1" t="s">
        <v>472</v>
      </c>
      <c r="D61" s="1" t="s">
        <v>44</v>
      </c>
      <c r="E61" s="1">
        <v>50</v>
      </c>
      <c r="F61" s="1"/>
      <c r="G61" s="1" t="s">
        <v>34</v>
      </c>
      <c r="H61" s="1" t="s">
        <v>242</v>
      </c>
      <c r="I61" s="1" t="s">
        <v>473</v>
      </c>
      <c r="J61" s="1" t="s">
        <v>471</v>
      </c>
      <c r="K61" s="1" t="s">
        <v>228</v>
      </c>
      <c r="L61" s="1" t="s">
        <v>474</v>
      </c>
      <c r="M61" s="1" t="s">
        <v>40</v>
      </c>
      <c r="N61" s="1"/>
      <c r="O61" s="1" t="s">
        <v>475</v>
      </c>
    </row>
    <row r="62">
      <c r="A62" s="1">
        <v>58</v>
      </c>
      <c r="B62" s="1" t="s">
        <v>476</v>
      </c>
      <c r="C62" s="1" t="s">
        <v>477</v>
      </c>
      <c r="D62" s="1" t="s">
        <v>114</v>
      </c>
      <c r="E62" s="1">
        <v>1</v>
      </c>
      <c r="F62" s="1"/>
      <c r="G62" s="1" t="s">
        <v>478</v>
      </c>
      <c r="H62" s="1" t="s">
        <v>34</v>
      </c>
      <c r="I62" s="1" t="s">
        <v>34</v>
      </c>
      <c r="J62" s="1" t="s">
        <v>34</v>
      </c>
      <c r="K62" s="1" t="s">
        <v>34</v>
      </c>
      <c r="L62" s="1"/>
      <c r="M62" s="1"/>
      <c r="N62" s="1" t="s">
        <v>466</v>
      </c>
      <c r="O62" s="1"/>
    </row>
    <row r="63">
      <c r="A63" s="1">
        <v>59</v>
      </c>
      <c r="B63" s="1" t="s">
        <v>479</v>
      </c>
      <c r="C63" s="1" t="s">
        <v>480</v>
      </c>
      <c r="D63" s="1" t="s">
        <v>44</v>
      </c>
      <c r="E63" s="1">
        <v>6</v>
      </c>
      <c r="F63" s="1"/>
      <c r="G63" s="1" t="s">
        <v>481</v>
      </c>
      <c r="H63" s="1" t="s">
        <v>242</v>
      </c>
      <c r="I63" s="1" t="s">
        <v>482</v>
      </c>
      <c r="J63" s="1" t="s">
        <v>480</v>
      </c>
      <c r="K63" s="1" t="s">
        <v>228</v>
      </c>
      <c r="L63" s="1" t="s">
        <v>286</v>
      </c>
      <c r="M63" s="1" t="s">
        <v>40</v>
      </c>
      <c r="N63" s="1"/>
      <c r="O63" s="1" t="s">
        <v>483</v>
      </c>
    </row>
    <row r="64">
      <c r="A64" s="1">
        <v>60</v>
      </c>
      <c r="B64" s="1" t="s">
        <v>484</v>
      </c>
      <c r="C64" s="1" t="s">
        <v>485</v>
      </c>
      <c r="D64" s="1" t="s">
        <v>44</v>
      </c>
      <c r="E64" s="1">
        <v>1</v>
      </c>
      <c r="F64" s="1"/>
      <c r="G64" s="1" t="s">
        <v>486</v>
      </c>
      <c r="H64" s="1" t="s">
        <v>34</v>
      </c>
      <c r="I64" s="1" t="s">
        <v>34</v>
      </c>
      <c r="J64" s="1" t="s">
        <v>34</v>
      </c>
      <c r="K64" s="1" t="s">
        <v>34</v>
      </c>
      <c r="L64" s="1"/>
      <c r="M64" s="1"/>
      <c r="N64" s="1" t="s">
        <v>487</v>
      </c>
      <c r="O64" s="1"/>
    </row>
    <row r="65">
      <c r="A65" s="1">
        <v>61</v>
      </c>
      <c r="B65" s="1" t="s">
        <v>488</v>
      </c>
      <c r="C65" s="1" t="s">
        <v>489</v>
      </c>
      <c r="D65" s="1" t="s">
        <v>44</v>
      </c>
      <c r="E65" s="1">
        <v>1</v>
      </c>
      <c r="F65" s="1"/>
      <c r="G65" s="1" t="s">
        <v>486</v>
      </c>
      <c r="H65" s="1" t="s">
        <v>34</v>
      </c>
      <c r="I65" s="1" t="s">
        <v>34</v>
      </c>
      <c r="J65" s="1" t="s">
        <v>34</v>
      </c>
      <c r="K65" s="1" t="s">
        <v>34</v>
      </c>
      <c r="L65" s="1"/>
      <c r="M65" s="1"/>
      <c r="N65" s="1" t="s">
        <v>487</v>
      </c>
      <c r="O65" s="1"/>
    </row>
    <row r="66">
      <c r="A66" s="1">
        <v>62</v>
      </c>
      <c r="B66" s="1" t="s">
        <v>490</v>
      </c>
      <c r="C66" s="1" t="s">
        <v>491</v>
      </c>
      <c r="D66" s="1" t="s">
        <v>44</v>
      </c>
      <c r="E66" s="1">
        <v>1</v>
      </c>
      <c r="F66" s="1"/>
      <c r="G66" s="1" t="s">
        <v>486</v>
      </c>
      <c r="H66" s="1" t="s">
        <v>34</v>
      </c>
      <c r="I66" s="1" t="s">
        <v>34</v>
      </c>
      <c r="J66" s="1" t="s">
        <v>34</v>
      </c>
      <c r="K66" s="1" t="s">
        <v>34</v>
      </c>
      <c r="L66" s="1"/>
      <c r="M66" s="1"/>
      <c r="N66" s="1" t="s">
        <v>487</v>
      </c>
      <c r="O66" s="1"/>
    </row>
    <row r="67">
      <c r="A67" s="1">
        <v>63</v>
      </c>
      <c r="B67" s="1" t="s">
        <v>492</v>
      </c>
      <c r="C67" s="1" t="s">
        <v>493</v>
      </c>
      <c r="D67" s="1" t="s">
        <v>114</v>
      </c>
      <c r="E67" s="1">
        <v>1</v>
      </c>
      <c r="F67" s="1"/>
      <c r="G67" s="1" t="s">
        <v>494</v>
      </c>
      <c r="H67" s="1" t="s">
        <v>34</v>
      </c>
      <c r="I67" s="1" t="s">
        <v>34</v>
      </c>
      <c r="J67" s="1" t="s">
        <v>34</v>
      </c>
      <c r="K67" s="1" t="s">
        <v>34</v>
      </c>
      <c r="L67" s="1"/>
      <c r="M67" s="1"/>
      <c r="N67" s="1" t="s">
        <v>466</v>
      </c>
      <c r="O67" s="1"/>
    </row>
    <row r="68">
      <c r="A68" s="1">
        <v>64</v>
      </c>
      <c r="B68" s="1" t="s">
        <v>495</v>
      </c>
      <c r="C68" s="1" t="s">
        <v>496</v>
      </c>
      <c r="D68" s="1" t="s">
        <v>114</v>
      </c>
      <c r="E68" s="1">
        <v>1</v>
      </c>
      <c r="F68" s="1"/>
      <c r="G68" s="1" t="s">
        <v>497</v>
      </c>
      <c r="H68" s="1" t="s">
        <v>34</v>
      </c>
      <c r="I68" s="1" t="s">
        <v>34</v>
      </c>
      <c r="J68" s="1" t="s">
        <v>34</v>
      </c>
      <c r="K68" s="1" t="s">
        <v>34</v>
      </c>
      <c r="L68" s="1"/>
      <c r="M68" s="1"/>
      <c r="N68" s="1" t="s">
        <v>466</v>
      </c>
      <c r="O68" s="1"/>
    </row>
    <row r="69">
      <c r="A69" s="1">
        <v>65</v>
      </c>
      <c r="B69" s="1" t="s">
        <v>66</v>
      </c>
      <c r="C69" s="1" t="s">
        <v>67</v>
      </c>
      <c r="D69" s="1" t="s">
        <v>68</v>
      </c>
      <c r="E69" s="1"/>
      <c r="F69" s="1"/>
      <c r="G69" s="1" t="s">
        <v>34</v>
      </c>
      <c r="H69" s="1" t="s">
        <v>34</v>
      </c>
      <c r="I69" s="1"/>
      <c r="J69" s="1"/>
      <c r="K69" s="1"/>
      <c r="L69" s="1"/>
      <c r="M69" s="1"/>
      <c r="N69" s="1"/>
      <c r="O69" s="1"/>
    </row>
    <row r="70">
      <c r="A70" s="1">
        <v>66</v>
      </c>
      <c r="B70" s="1" t="s">
        <v>70</v>
      </c>
      <c r="C70" s="1" t="s">
        <v>71</v>
      </c>
      <c r="D70" s="1" t="s">
        <v>44</v>
      </c>
      <c r="E70" s="1">
        <v>6</v>
      </c>
      <c r="F70" s="1"/>
      <c r="G70" s="1" t="s">
        <v>34</v>
      </c>
      <c r="H70" s="1" t="s">
        <v>34</v>
      </c>
      <c r="I70" s="1"/>
      <c r="J70" s="1"/>
      <c r="K70" s="1"/>
      <c r="L70" s="1"/>
      <c r="M70" s="1"/>
      <c r="N70" s="1"/>
      <c r="O70" s="1"/>
    </row>
    <row r="71">
      <c r="A71" s="1">
        <v>67</v>
      </c>
      <c r="B71" s="1" t="s">
        <v>72</v>
      </c>
      <c r="C71" s="1" t="s">
        <v>73</v>
      </c>
      <c r="D71" s="1" t="s">
        <v>68</v>
      </c>
      <c r="E71" s="1"/>
      <c r="F71" s="1"/>
      <c r="G71" s="1" t="s">
        <v>34</v>
      </c>
      <c r="H71" s="1" t="s">
        <v>34</v>
      </c>
      <c r="I71" s="1"/>
      <c r="J71" s="1"/>
      <c r="K71" s="1"/>
      <c r="L71" s="1"/>
      <c r="M71" s="1"/>
      <c r="N71" s="1"/>
      <c r="O71" s="1"/>
    </row>
    <row r="72">
      <c r="A72" s="1">
        <v>68</v>
      </c>
      <c r="B72" s="1" t="s">
        <v>74</v>
      </c>
      <c r="C72" s="1" t="s">
        <v>75</v>
      </c>
      <c r="D72" s="1" t="s">
        <v>44</v>
      </c>
      <c r="E72" s="1">
        <v>6</v>
      </c>
      <c r="F72" s="1"/>
      <c r="G72" s="1" t="s">
        <v>34</v>
      </c>
      <c r="H72" s="1" t="s">
        <v>34</v>
      </c>
      <c r="I72" s="1"/>
      <c r="J72" s="1"/>
      <c r="K72" s="1"/>
      <c r="L72" s="1"/>
      <c r="M72" s="1"/>
      <c r="N72" s="1"/>
      <c r="O72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16</v>
      </c>
      <c r="B1" s="2"/>
      <c r="C1" s="1" t="s">
        <v>498</v>
      </c>
      <c r="D1" s="1" t="s">
        <v>14</v>
      </c>
      <c r="E1" s="5">
        <f>HYPERLINK("#'目錄'!A1","回首頁")</f>
        <v/>
      </c>
      <c r="N1" s="4" t="s">
        <v>18</v>
      </c>
      <c r="O1" s="1"/>
    </row>
    <row r="2" ht="24" customHeight="1">
      <c r="A2" s="2" t="s">
        <v>19</v>
      </c>
      <c r="B2" s="2"/>
      <c r="C2" s="1" t="s">
        <v>499</v>
      </c>
      <c r="N2" s="4" t="s">
        <v>21</v>
      </c>
      <c r="O2" s="1" t="s">
        <v>500</v>
      </c>
    </row>
    <row r="3" ht="24" customHeight="1">
      <c r="A3" s="2" t="s">
        <v>23</v>
      </c>
      <c r="B3" s="2"/>
      <c r="C3" s="1" t="s">
        <v>501</v>
      </c>
      <c r="N3" s="4" t="s">
        <v>24</v>
      </c>
      <c r="O3" s="1"/>
    </row>
    <row r="4">
      <c r="A4" s="2" t="s">
        <v>25</v>
      </c>
      <c r="B4" s="2" t="s">
        <v>26</v>
      </c>
      <c r="C4" s="2" t="s">
        <v>4</v>
      </c>
      <c r="D4" s="2" t="s">
        <v>27</v>
      </c>
      <c r="E4" s="2" t="s">
        <v>28</v>
      </c>
      <c r="F4" s="2" t="s">
        <v>29</v>
      </c>
      <c r="G4" s="2" t="s">
        <v>30</v>
      </c>
      <c r="H4" s="3" t="s">
        <v>31</v>
      </c>
      <c r="I4" s="3" t="s">
        <v>26</v>
      </c>
      <c r="J4" s="3" t="s">
        <v>4</v>
      </c>
      <c r="K4" s="3" t="s">
        <v>27</v>
      </c>
      <c r="L4" s="3" t="s">
        <v>28</v>
      </c>
      <c r="M4" s="3" t="s">
        <v>29</v>
      </c>
      <c r="N4" s="3" t="s">
        <v>32</v>
      </c>
      <c r="O4" s="4" t="s">
        <v>33</v>
      </c>
    </row>
    <row r="5">
      <c r="A5" s="1">
        <v>1</v>
      </c>
      <c r="B5" s="1" t="s">
        <v>247</v>
      </c>
      <c r="C5" s="1" t="s">
        <v>248</v>
      </c>
      <c r="D5" s="1" t="s">
        <v>114</v>
      </c>
      <c r="E5" s="1">
        <v>7</v>
      </c>
      <c r="F5" s="1"/>
      <c r="G5" s="1" t="s">
        <v>34</v>
      </c>
      <c r="H5" s="1" t="s">
        <v>502</v>
      </c>
      <c r="I5" s="1" t="s">
        <v>250</v>
      </c>
      <c r="J5" s="1" t="s">
        <v>248</v>
      </c>
      <c r="K5" s="1" t="s">
        <v>117</v>
      </c>
      <c r="L5" s="1" t="s">
        <v>251</v>
      </c>
      <c r="M5" s="1" t="s">
        <v>40</v>
      </c>
      <c r="N5" s="1"/>
      <c r="O5" s="1" t="s">
        <v>503</v>
      </c>
    </row>
    <row r="6">
      <c r="A6" s="1">
        <v>2</v>
      </c>
      <c r="B6" s="1" t="s">
        <v>504</v>
      </c>
      <c r="C6" s="1" t="s">
        <v>505</v>
      </c>
      <c r="D6" s="1" t="s">
        <v>114</v>
      </c>
      <c r="E6" s="1">
        <v>3</v>
      </c>
      <c r="F6" s="1"/>
      <c r="G6" s="1" t="s">
        <v>34</v>
      </c>
      <c r="H6" s="1" t="s">
        <v>506</v>
      </c>
      <c r="I6" s="1" t="s">
        <v>504</v>
      </c>
      <c r="J6" s="1" t="s">
        <v>505</v>
      </c>
      <c r="K6" s="1" t="s">
        <v>507</v>
      </c>
      <c r="L6" s="1" t="s">
        <v>449</v>
      </c>
      <c r="M6" s="1" t="s">
        <v>40</v>
      </c>
      <c r="N6" s="1"/>
      <c r="O6" s="1" t="s">
        <v>508</v>
      </c>
    </row>
    <row r="7">
      <c r="A7" s="1">
        <v>3</v>
      </c>
      <c r="B7" s="1" t="s">
        <v>509</v>
      </c>
      <c r="C7" s="1" t="s">
        <v>510</v>
      </c>
      <c r="D7" s="1" t="s">
        <v>44</v>
      </c>
      <c r="E7" s="1">
        <v>10</v>
      </c>
      <c r="F7" s="1"/>
      <c r="G7" s="1" t="s">
        <v>34</v>
      </c>
      <c r="H7" s="1" t="s">
        <v>511</v>
      </c>
      <c r="I7" s="1" t="s">
        <v>512</v>
      </c>
      <c r="J7" s="1" t="s">
        <v>34</v>
      </c>
      <c r="K7" s="1" t="s">
        <v>34</v>
      </c>
      <c r="L7" s="1" t="s">
        <v>40</v>
      </c>
      <c r="M7" s="1" t="s">
        <v>40</v>
      </c>
      <c r="N7" s="1"/>
      <c r="O7" s="1" t="s">
        <v>513</v>
      </c>
    </row>
    <row r="8">
      <c r="A8" s="1">
        <v>4</v>
      </c>
      <c r="B8" s="1" t="s">
        <v>514</v>
      </c>
      <c r="C8" s="1" t="s">
        <v>515</v>
      </c>
      <c r="D8" s="1" t="s">
        <v>44</v>
      </c>
      <c r="E8" s="1">
        <v>1</v>
      </c>
      <c r="F8" s="1"/>
      <c r="G8" s="1" t="s">
        <v>516</v>
      </c>
      <c r="H8" s="1" t="s">
        <v>34</v>
      </c>
      <c r="I8" s="1" t="s">
        <v>34</v>
      </c>
      <c r="J8" s="1" t="s">
        <v>34</v>
      </c>
      <c r="K8" s="1" t="s">
        <v>34</v>
      </c>
      <c r="L8" s="1"/>
      <c r="M8" s="1"/>
      <c r="N8" s="1" t="s">
        <v>517</v>
      </c>
      <c r="O8" s="1"/>
    </row>
    <row r="9">
      <c r="A9" s="1">
        <v>5</v>
      </c>
      <c r="B9" s="1" t="s">
        <v>518</v>
      </c>
      <c r="C9" s="1" t="s">
        <v>519</v>
      </c>
      <c r="D9" s="1" t="s">
        <v>44</v>
      </c>
      <c r="E9" s="1">
        <v>1</v>
      </c>
      <c r="F9" s="1"/>
      <c r="G9" s="1" t="s">
        <v>520</v>
      </c>
      <c r="H9" s="1" t="s">
        <v>34</v>
      </c>
      <c r="I9" s="1" t="s">
        <v>34</v>
      </c>
      <c r="J9" s="1" t="s">
        <v>34</v>
      </c>
      <c r="K9" s="1" t="s">
        <v>34</v>
      </c>
      <c r="L9" s="1"/>
      <c r="M9" s="1"/>
      <c r="N9" s="1" t="s">
        <v>517</v>
      </c>
      <c r="O9" s="1"/>
    </row>
    <row r="10">
      <c r="A10" s="1">
        <v>6</v>
      </c>
      <c r="B10" s="1" t="s">
        <v>521</v>
      </c>
      <c r="C10" s="1" t="s">
        <v>522</v>
      </c>
      <c r="D10" s="1" t="s">
        <v>44</v>
      </c>
      <c r="E10" s="1">
        <v>1</v>
      </c>
      <c r="F10" s="1"/>
      <c r="G10" s="1" t="s">
        <v>520</v>
      </c>
      <c r="H10" s="1" t="s">
        <v>34</v>
      </c>
      <c r="I10" s="1" t="s">
        <v>34</v>
      </c>
      <c r="J10" s="1" t="s">
        <v>34</v>
      </c>
      <c r="K10" s="1" t="s">
        <v>34</v>
      </c>
      <c r="L10" s="1"/>
      <c r="M10" s="1"/>
      <c r="N10" s="1" t="s">
        <v>517</v>
      </c>
      <c r="O10" s="1"/>
    </row>
    <row r="11">
      <c r="A11" s="1">
        <v>7</v>
      </c>
      <c r="B11" s="1" t="s">
        <v>523</v>
      </c>
      <c r="C11" s="1" t="s">
        <v>524</v>
      </c>
      <c r="D11" s="1" t="s">
        <v>267</v>
      </c>
      <c r="E11" s="1">
        <v>8</v>
      </c>
      <c r="F11" s="1"/>
      <c r="G11" s="1" t="s">
        <v>34</v>
      </c>
      <c r="H11" s="1" t="s">
        <v>34</v>
      </c>
      <c r="I11" s="1" t="s">
        <v>34</v>
      </c>
      <c r="J11" s="1" t="s">
        <v>34</v>
      </c>
      <c r="K11" s="1" t="s">
        <v>34</v>
      </c>
      <c r="L11" s="1"/>
      <c r="M11" s="1"/>
      <c r="N11" s="1" t="s">
        <v>466</v>
      </c>
      <c r="O11" s="1"/>
    </row>
    <row r="12">
      <c r="A12" s="1">
        <v>8</v>
      </c>
      <c r="B12" s="1" t="s">
        <v>66</v>
      </c>
      <c r="C12" s="1" t="s">
        <v>67</v>
      </c>
      <c r="D12" s="1" t="s">
        <v>68</v>
      </c>
      <c r="E12" s="1"/>
      <c r="F12" s="1"/>
      <c r="G12" s="1" t="s">
        <v>34</v>
      </c>
      <c r="H12" s="1" t="s">
        <v>34</v>
      </c>
      <c r="I12" s="1"/>
      <c r="J12" s="1"/>
      <c r="K12" s="1"/>
      <c r="L12" s="1"/>
      <c r="M12" s="1"/>
      <c r="N12" s="1"/>
      <c r="O12" s="1"/>
    </row>
    <row r="13">
      <c r="A13" s="1">
        <v>9</v>
      </c>
      <c r="B13" s="1" t="s">
        <v>70</v>
      </c>
      <c r="C13" s="1" t="s">
        <v>71</v>
      </c>
      <c r="D13" s="1" t="s">
        <v>44</v>
      </c>
      <c r="E13" s="1">
        <v>6</v>
      </c>
      <c r="F13" s="1"/>
      <c r="G13" s="1" t="s">
        <v>34</v>
      </c>
      <c r="H13" s="1" t="s">
        <v>34</v>
      </c>
      <c r="I13" s="1"/>
      <c r="J13" s="1"/>
      <c r="K13" s="1"/>
      <c r="L13" s="1"/>
      <c r="M13" s="1"/>
      <c r="N13" s="1"/>
      <c r="O13" s="1"/>
    </row>
    <row r="14">
      <c r="A14" s="1">
        <v>10</v>
      </c>
      <c r="B14" s="1" t="s">
        <v>72</v>
      </c>
      <c r="C14" s="1" t="s">
        <v>73</v>
      </c>
      <c r="D14" s="1" t="s">
        <v>68</v>
      </c>
      <c r="E14" s="1"/>
      <c r="F14" s="1"/>
      <c r="G14" s="1" t="s">
        <v>34</v>
      </c>
      <c r="H14" s="1" t="s">
        <v>34</v>
      </c>
      <c r="I14" s="1"/>
      <c r="J14" s="1"/>
      <c r="K14" s="1"/>
      <c r="L14" s="1"/>
      <c r="M14" s="1"/>
      <c r="N14" s="1"/>
      <c r="O14" s="1"/>
    </row>
    <row r="15">
      <c r="A15" s="1">
        <v>11</v>
      </c>
      <c r="B15" s="1" t="s">
        <v>74</v>
      </c>
      <c r="C15" s="1" t="s">
        <v>75</v>
      </c>
      <c r="D15" s="1" t="s">
        <v>44</v>
      </c>
      <c r="E15" s="1">
        <v>6</v>
      </c>
      <c r="F15" s="1"/>
      <c r="G15" s="1" t="s">
        <v>34</v>
      </c>
      <c r="H15" s="1" t="s">
        <v>34</v>
      </c>
      <c r="I15" s="1"/>
      <c r="J15" s="1"/>
      <c r="K15" s="1"/>
      <c r="L15" s="1"/>
      <c r="M15" s="1"/>
      <c r="N15" s="1"/>
      <c r="O15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16</v>
      </c>
      <c r="B1" s="2"/>
      <c r="C1" s="1" t="s">
        <v>525</v>
      </c>
      <c r="D1" s="1" t="s">
        <v>15</v>
      </c>
      <c r="E1" s="5">
        <f>HYPERLINK("#'目錄'!A1","回首頁")</f>
        <v/>
      </c>
      <c r="N1" s="4" t="s">
        <v>18</v>
      </c>
      <c r="O1" s="1"/>
    </row>
    <row r="2" ht="24" customHeight="1">
      <c r="A2" s="2" t="s">
        <v>19</v>
      </c>
      <c r="B2" s="2"/>
      <c r="C2" s="1" t="s">
        <v>526</v>
      </c>
      <c r="N2" s="4" t="s">
        <v>21</v>
      </c>
      <c r="O2" s="1" t="s">
        <v>527</v>
      </c>
    </row>
    <row r="3" ht="24" customHeight="1">
      <c r="A3" s="2" t="s">
        <v>23</v>
      </c>
      <c r="B3" s="2"/>
      <c r="C3" s="1" t="s">
        <v>528</v>
      </c>
      <c r="N3" s="4" t="s">
        <v>24</v>
      </c>
      <c r="O3" s="1"/>
    </row>
    <row r="4">
      <c r="A4" s="2" t="s">
        <v>25</v>
      </c>
      <c r="B4" s="2" t="s">
        <v>26</v>
      </c>
      <c r="C4" s="2" t="s">
        <v>4</v>
      </c>
      <c r="D4" s="2" t="s">
        <v>27</v>
      </c>
      <c r="E4" s="2" t="s">
        <v>28</v>
      </c>
      <c r="F4" s="2" t="s">
        <v>29</v>
      </c>
      <c r="G4" s="2" t="s">
        <v>30</v>
      </c>
      <c r="H4" s="3" t="s">
        <v>31</v>
      </c>
      <c r="I4" s="3" t="s">
        <v>26</v>
      </c>
      <c r="J4" s="3" t="s">
        <v>4</v>
      </c>
      <c r="K4" s="3" t="s">
        <v>27</v>
      </c>
      <c r="L4" s="3" t="s">
        <v>28</v>
      </c>
      <c r="M4" s="3" t="s">
        <v>29</v>
      </c>
      <c r="N4" s="3" t="s">
        <v>32</v>
      </c>
      <c r="O4" s="4" t="s">
        <v>33</v>
      </c>
    </row>
    <row r="5">
      <c r="A5" s="1">
        <v>1</v>
      </c>
      <c r="B5" s="1" t="s">
        <v>529</v>
      </c>
      <c r="C5" s="1" t="s">
        <v>530</v>
      </c>
      <c r="D5" s="1" t="s">
        <v>44</v>
      </c>
      <c r="E5" s="1">
        <v>32</v>
      </c>
      <c r="F5" s="1"/>
      <c r="G5" s="1" t="s">
        <v>34</v>
      </c>
      <c r="H5" s="1" t="s">
        <v>34</v>
      </c>
      <c r="I5" s="1" t="s">
        <v>34</v>
      </c>
      <c r="J5" s="1" t="s">
        <v>34</v>
      </c>
      <c r="K5" s="1" t="s">
        <v>34</v>
      </c>
      <c r="L5" s="1"/>
      <c r="M5" s="1"/>
      <c r="N5" s="1"/>
      <c r="O5" s="1" t="s">
        <v>240</v>
      </c>
    </row>
    <row r="6">
      <c r="A6" s="1">
        <v>2</v>
      </c>
      <c r="B6" s="1" t="s">
        <v>93</v>
      </c>
      <c r="C6" s="1" t="s">
        <v>94</v>
      </c>
      <c r="D6" s="1" t="s">
        <v>44</v>
      </c>
      <c r="E6" s="1">
        <v>32</v>
      </c>
      <c r="F6" s="1"/>
      <c r="G6" s="1" t="s">
        <v>34</v>
      </c>
      <c r="H6" s="1" t="s">
        <v>95</v>
      </c>
      <c r="I6" s="1" t="s">
        <v>93</v>
      </c>
      <c r="J6" s="1" t="s">
        <v>94</v>
      </c>
      <c r="K6" s="1" t="s">
        <v>96</v>
      </c>
      <c r="L6" s="1" t="s">
        <v>97</v>
      </c>
      <c r="M6" s="1" t="s">
        <v>40</v>
      </c>
      <c r="N6" s="1"/>
      <c r="O6" s="1" t="s">
        <v>531</v>
      </c>
    </row>
    <row r="7">
      <c r="A7" s="1">
        <v>3</v>
      </c>
      <c r="B7" s="1" t="s">
        <v>532</v>
      </c>
      <c r="C7" s="1" t="s">
        <v>533</v>
      </c>
      <c r="D7" s="1" t="s">
        <v>44</v>
      </c>
      <c r="E7" s="1">
        <v>2</v>
      </c>
      <c r="F7" s="1"/>
      <c r="G7" s="1" t="s">
        <v>534</v>
      </c>
      <c r="H7" s="1" t="s">
        <v>535</v>
      </c>
      <c r="I7" s="1" t="s">
        <v>532</v>
      </c>
      <c r="J7" s="1" t="s">
        <v>34</v>
      </c>
      <c r="K7" s="1" t="s">
        <v>34</v>
      </c>
      <c r="L7" s="1" t="s">
        <v>40</v>
      </c>
      <c r="M7" s="1" t="s">
        <v>40</v>
      </c>
      <c r="N7" s="1"/>
      <c r="O7" s="1" t="s">
        <v>536</v>
      </c>
    </row>
    <row r="8">
      <c r="A8" s="1">
        <v>4</v>
      </c>
      <c r="B8" s="1" t="s">
        <v>537</v>
      </c>
      <c r="C8" s="1" t="s">
        <v>538</v>
      </c>
      <c r="D8" s="1" t="s">
        <v>44</v>
      </c>
      <c r="E8" s="1">
        <v>5</v>
      </c>
      <c r="F8" s="1"/>
      <c r="G8" s="1" t="s">
        <v>34</v>
      </c>
      <c r="H8" s="1" t="s">
        <v>535</v>
      </c>
      <c r="I8" s="1" t="s">
        <v>537</v>
      </c>
      <c r="J8" s="1" t="s">
        <v>34</v>
      </c>
      <c r="K8" s="1" t="s">
        <v>34</v>
      </c>
      <c r="L8" s="1" t="s">
        <v>40</v>
      </c>
      <c r="M8" s="1" t="s">
        <v>40</v>
      </c>
      <c r="N8" s="1"/>
      <c r="O8" s="1" t="s">
        <v>539</v>
      </c>
    </row>
    <row r="9">
      <c r="A9" s="1">
        <v>5</v>
      </c>
      <c r="B9" s="1" t="s">
        <v>540</v>
      </c>
      <c r="C9" s="1" t="s">
        <v>541</v>
      </c>
      <c r="D9" s="1" t="s">
        <v>44</v>
      </c>
      <c r="E9" s="1">
        <v>10</v>
      </c>
      <c r="F9" s="1"/>
      <c r="G9" s="1" t="s">
        <v>542</v>
      </c>
      <c r="H9" s="1" t="s">
        <v>535</v>
      </c>
      <c r="I9" s="1" t="s">
        <v>540</v>
      </c>
      <c r="J9" s="1" t="s">
        <v>34</v>
      </c>
      <c r="K9" s="1" t="s">
        <v>34</v>
      </c>
      <c r="L9" s="1" t="s">
        <v>40</v>
      </c>
      <c r="M9" s="1" t="s">
        <v>40</v>
      </c>
      <c r="N9" s="1"/>
      <c r="O9" s="1" t="s">
        <v>543</v>
      </c>
    </row>
    <row r="10">
      <c r="A10" s="1">
        <v>6</v>
      </c>
      <c r="B10" s="1" t="s">
        <v>544</v>
      </c>
      <c r="C10" s="1" t="s">
        <v>545</v>
      </c>
      <c r="D10" s="1" t="s">
        <v>44</v>
      </c>
      <c r="E10" s="1">
        <v>5</v>
      </c>
      <c r="F10" s="1"/>
      <c r="G10" s="1" t="s">
        <v>34</v>
      </c>
      <c r="H10" s="1" t="s">
        <v>535</v>
      </c>
      <c r="I10" s="1" t="s">
        <v>544</v>
      </c>
      <c r="J10" s="1" t="s">
        <v>34</v>
      </c>
      <c r="K10" s="1" t="s">
        <v>34</v>
      </c>
      <c r="L10" s="1" t="s">
        <v>40</v>
      </c>
      <c r="M10" s="1" t="s">
        <v>40</v>
      </c>
      <c r="N10" s="1"/>
      <c r="O10" s="1" t="s">
        <v>546</v>
      </c>
    </row>
    <row r="11">
      <c r="A11" s="1">
        <v>7</v>
      </c>
      <c r="B11" s="1" t="s">
        <v>547</v>
      </c>
      <c r="C11" s="1" t="s">
        <v>548</v>
      </c>
      <c r="D11" s="1" t="s">
        <v>44</v>
      </c>
      <c r="E11" s="1">
        <v>2</v>
      </c>
      <c r="F11" s="1"/>
      <c r="G11" s="1" t="s">
        <v>549</v>
      </c>
      <c r="H11" s="1" t="s">
        <v>34</v>
      </c>
      <c r="I11" s="1" t="s">
        <v>34</v>
      </c>
      <c r="J11" s="1" t="s">
        <v>34</v>
      </c>
      <c r="K11" s="1" t="s">
        <v>34</v>
      </c>
      <c r="L11" s="1"/>
      <c r="M11" s="1"/>
      <c r="N11" s="1" t="s">
        <v>550</v>
      </c>
      <c r="O11" s="1"/>
    </row>
    <row r="12">
      <c r="A12" s="1">
        <v>8</v>
      </c>
      <c r="B12" s="1" t="s">
        <v>551</v>
      </c>
      <c r="C12" s="1" t="s">
        <v>552</v>
      </c>
      <c r="D12" s="1" t="s">
        <v>44</v>
      </c>
      <c r="E12" s="1">
        <v>2</v>
      </c>
      <c r="F12" s="1"/>
      <c r="G12" s="1" t="s">
        <v>553</v>
      </c>
      <c r="H12" s="1" t="s">
        <v>34</v>
      </c>
      <c r="I12" s="1" t="s">
        <v>34</v>
      </c>
      <c r="J12" s="1" t="s">
        <v>34</v>
      </c>
      <c r="K12" s="1" t="s">
        <v>34</v>
      </c>
      <c r="L12" s="1"/>
      <c r="M12" s="1"/>
      <c r="N12" s="1"/>
      <c r="O12" s="1" t="s">
        <v>554</v>
      </c>
    </row>
    <row r="13">
      <c r="A13" s="1">
        <v>9</v>
      </c>
      <c r="B13" s="1" t="s">
        <v>555</v>
      </c>
      <c r="C13" s="1" t="s">
        <v>556</v>
      </c>
      <c r="D13" s="1" t="s">
        <v>37</v>
      </c>
      <c r="E13" s="1">
        <v>100</v>
      </c>
      <c r="F13" s="1"/>
      <c r="G13" s="1" t="s">
        <v>34</v>
      </c>
      <c r="H13" s="1" t="s">
        <v>535</v>
      </c>
      <c r="I13" s="1" t="s">
        <v>557</v>
      </c>
      <c r="J13" s="1" t="s">
        <v>34</v>
      </c>
      <c r="K13" s="1" t="s">
        <v>34</v>
      </c>
      <c r="L13" s="1" t="s">
        <v>40</v>
      </c>
      <c r="M13" s="1" t="s">
        <v>40</v>
      </c>
      <c r="N13" s="1"/>
      <c r="O13" s="1" t="s">
        <v>558</v>
      </c>
    </row>
    <row r="14">
      <c r="A14" s="1">
        <v>10</v>
      </c>
      <c r="B14" s="1" t="s">
        <v>559</v>
      </c>
      <c r="C14" s="1" t="s">
        <v>7</v>
      </c>
      <c r="D14" s="1" t="s">
        <v>37</v>
      </c>
      <c r="E14" s="1">
        <v>40</v>
      </c>
      <c r="F14" s="1"/>
      <c r="G14" s="1" t="s">
        <v>34</v>
      </c>
      <c r="H14" s="1" t="s">
        <v>34</v>
      </c>
      <c r="I14" s="1" t="s">
        <v>34</v>
      </c>
      <c r="J14" s="1" t="s">
        <v>34</v>
      </c>
      <c r="K14" s="1" t="s">
        <v>34</v>
      </c>
      <c r="L14" s="1"/>
      <c r="M14" s="1"/>
      <c r="N14" s="1" t="s">
        <v>299</v>
      </c>
      <c r="O14" s="1"/>
    </row>
    <row r="15">
      <c r="A15" s="1">
        <v>11</v>
      </c>
      <c r="B15" s="1" t="s">
        <v>560</v>
      </c>
      <c r="C15" s="1" t="s">
        <v>561</v>
      </c>
      <c r="D15" s="1" t="s">
        <v>37</v>
      </c>
      <c r="E15" s="1">
        <v>40</v>
      </c>
      <c r="F15" s="1"/>
      <c r="G15" s="1" t="s">
        <v>34</v>
      </c>
      <c r="H15" s="1" t="s">
        <v>34</v>
      </c>
      <c r="I15" s="1" t="s">
        <v>34</v>
      </c>
      <c r="J15" s="1" t="s">
        <v>34</v>
      </c>
      <c r="K15" s="1" t="s">
        <v>34</v>
      </c>
      <c r="L15" s="1"/>
      <c r="M15" s="1"/>
      <c r="N15" s="1" t="s">
        <v>299</v>
      </c>
      <c r="O15" s="1"/>
    </row>
    <row r="16">
      <c r="A16" s="1">
        <v>12</v>
      </c>
      <c r="B16" s="1" t="s">
        <v>562</v>
      </c>
      <c r="C16" s="1" t="s">
        <v>563</v>
      </c>
      <c r="D16" s="1" t="s">
        <v>44</v>
      </c>
      <c r="E16" s="1">
        <v>1</v>
      </c>
      <c r="F16" s="1"/>
      <c r="G16" s="1" t="s">
        <v>564</v>
      </c>
      <c r="H16" s="1" t="s">
        <v>34</v>
      </c>
      <c r="I16" s="1" t="s">
        <v>34</v>
      </c>
      <c r="J16" s="1" t="s">
        <v>34</v>
      </c>
      <c r="K16" s="1" t="s">
        <v>34</v>
      </c>
      <c r="L16" s="1"/>
      <c r="M16" s="1"/>
      <c r="N16" s="1" t="s">
        <v>517</v>
      </c>
      <c r="O16" s="1"/>
    </row>
    <row r="17">
      <c r="A17" s="1">
        <v>13</v>
      </c>
      <c r="B17" s="1" t="s">
        <v>66</v>
      </c>
      <c r="C17" s="1" t="s">
        <v>67</v>
      </c>
      <c r="D17" s="1" t="s">
        <v>68</v>
      </c>
      <c r="E17" s="1"/>
      <c r="F17" s="1"/>
      <c r="G17" s="1" t="s">
        <v>34</v>
      </c>
      <c r="H17" s="1" t="s">
        <v>34</v>
      </c>
      <c r="I17" s="1"/>
      <c r="J17" s="1"/>
      <c r="K17" s="1"/>
      <c r="L17" s="1"/>
      <c r="M17" s="1"/>
      <c r="N17" s="1"/>
      <c r="O17" s="1"/>
    </row>
    <row r="18">
      <c r="A18" s="1">
        <v>14</v>
      </c>
      <c r="B18" s="1" t="s">
        <v>70</v>
      </c>
      <c r="C18" s="1" t="s">
        <v>71</v>
      </c>
      <c r="D18" s="1" t="s">
        <v>44</v>
      </c>
      <c r="E18" s="1">
        <v>6</v>
      </c>
      <c r="F18" s="1"/>
      <c r="G18" s="1" t="s">
        <v>34</v>
      </c>
      <c r="H18" s="1" t="s">
        <v>34</v>
      </c>
      <c r="I18" s="1"/>
      <c r="J18" s="1"/>
      <c r="K18" s="1"/>
      <c r="L18" s="1"/>
      <c r="M18" s="1"/>
      <c r="N18" s="1"/>
      <c r="O18" s="1"/>
    </row>
    <row r="19">
      <c r="A19" s="1">
        <v>15</v>
      </c>
      <c r="B19" s="1" t="s">
        <v>72</v>
      </c>
      <c r="C19" s="1" t="s">
        <v>73</v>
      </c>
      <c r="D19" s="1" t="s">
        <v>68</v>
      </c>
      <c r="E19" s="1"/>
      <c r="F19" s="1"/>
      <c r="G19" s="1" t="s">
        <v>34</v>
      </c>
      <c r="H19" s="1" t="s">
        <v>34</v>
      </c>
      <c r="I19" s="1"/>
      <c r="J19" s="1"/>
      <c r="K19" s="1"/>
      <c r="L19" s="1"/>
      <c r="M19" s="1"/>
      <c r="N19" s="1"/>
      <c r="O19" s="1"/>
    </row>
    <row r="20">
      <c r="A20" s="1">
        <v>16</v>
      </c>
      <c r="B20" s="1" t="s">
        <v>74</v>
      </c>
      <c r="C20" s="1" t="s">
        <v>75</v>
      </c>
      <c r="D20" s="1" t="s">
        <v>44</v>
      </c>
      <c r="E20" s="1">
        <v>6</v>
      </c>
      <c r="F20" s="1"/>
      <c r="G20" s="1" t="s">
        <v>34</v>
      </c>
      <c r="H20" s="1" t="s">
        <v>34</v>
      </c>
      <c r="I20" s="1"/>
      <c r="J20" s="1"/>
      <c r="K20" s="1"/>
      <c r="L20" s="1"/>
      <c r="M20" s="1"/>
      <c r="N20" s="1"/>
      <c r="O20" s="1"/>
    </row>
  </sheetData>
  <mergeCells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2021-10-19T06:55:55Z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