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目錄" sheetId="1" r:id="rId3"/>
    <sheet name="LoanBorMain" sheetId="2" r:id="rId4"/>
    <sheet name="LoanBorTx" sheetId="3" r:id="rId5"/>
    <sheet name="LoanCheque" sheetId="4" r:id="rId6"/>
    <sheet name="LoanNotYet" sheetId="5" r:id="rId7"/>
    <sheet name="LoanOverdue" sheetId="6" r:id="rId8"/>
    <sheet name="LoanRateChange" sheetId="7" r:id="rId9"/>
    <sheet name="LoanRateChange(2)" sheetId="8" r:id="rId10"/>
    <sheet name="LoanSynd" sheetId="9" r:id="rId11"/>
  </sheets>
</workbook>
</file>

<file path=xl/sharedStrings.xml><?xml version="1.0" encoding="utf-8"?>
<sst xmlns="http://schemas.openxmlformats.org/spreadsheetml/2006/main" count="3943" uniqueCount="833">
  <si>
    <t xml:space="preserve">空白:待確認
1:新檔不需轉
2:新檔資料匯入
3:AS400資料匯入
4:Eloan資料匯入
5:債務協商-帳務系統資料匯入</t>
  </si>
  <si>
    <t xml:space="preserve">空白:未處理
1:TABLE已建立
2:程式撰寫中
3:程式完成待測試
4:測試中
5:測試完成</t>
  </si>
  <si>
    <t xml:space="preserve">序號</t>
  </si>
  <si>
    <t xml:space="preserve">TABLE NAME</t>
  </si>
  <si>
    <t xml:space="preserve">中文名稱</t>
  </si>
  <si>
    <t xml:space="preserve">種類</t>
  </si>
  <si>
    <t xml:space="preserve">狀態</t>
  </si>
  <si>
    <t xml:space="preserve">備註</t>
  </si>
  <si>
    <t xml:space="preserve">放款主檔</t>
  </si>
  <si>
    <t xml:space="preserve">放款交易內容檔</t>
  </si>
  <si>
    <t xml:space="preserve">支票檔</t>
  </si>
  <si>
    <t xml:space="preserve">未齊件管理檔</t>
  </si>
  <si>
    <t xml:space="preserve">催收呆帳檔</t>
  </si>
  <si>
    <t xml:space="preserve">放款利率變動檔</t>
  </si>
  <si>
    <t xml:space="preserve">聯貸案訂約檔</t>
  </si>
  <si>
    <t xml:space="preserve">Table</t>
  </si>
  <si>
    <t xml:space="preserve">LoanBorMain</t>
  </si>
  <si>
    <t xml:space="preserve">比對處理用 Raw SQL pre-Select append:</t>
  </si>
  <si>
    <t xml:space="preserve">串聯方式</t>
  </si>
  <si>
    <t xml:space="preserve">FROM "LA$LMSP"
 LEFT JOIN "LN$CLMP" ON "LN$CLMP"."LMSACN" = "LA$LMSP"."LMSACN"
 AND "LN$CLMP"."LMSAPN" = "LA$LMSP"."LMSAPN"
 AND "LN$CLMP"."LMSASQ" = "LA$LMSP"."LMSASQ"
 LEFT JOIN (SELECT DISTINCT
 S1."LMSACN"
 ,S1."LMSAPN1" ,S1."LMSASQ1" FROM (SELECT "LMSACN"
 ,"LMSAPN" ,"LMSASQ" ,"LMSAPN1" ,"LMSASQ1" ,ROW_NUMBER() OVER (PARTITION BY "LMSACN","LMSAPN","LMSASQ"
 ORDER BY "LMSAPN1","LMSASQ1") AS "Seq"
 FROM "LNACNP"
 GROUP BY "LMSACN"
 ,"LMSAPN"
 ,"LMSASQ"
 ,"LMSAPN1"
 ,"LMSASQ1") S1
 LEFT JOIN "LA$LMSP" S2 ON S2."LMSACN" = S1."LMSACN"
 AND S2."LMSAPN" = S1."LMSAPN"
 AND S2."LMSASQ" = S1."LMSASQ"
 WHERE S2."LMSSTS" &lt;&gt; 3 ) T1 ON T1."LMSACN" = "LA$LMSP"."LMSACN"
 AND T1."LMSAPN1" = "LA$LMSP"."LMSAPN"
 AND T1."LMSASQ1" = "LA$LMSP"."LMSASQ"
 LEFT JOIN "LA$APLP" APLP
 ON APLP."LMSACN" = "LA$LMSP"."LMSACN"
 AND APLP."LMSAPN" = "LA$LMSP"."LMSAPN"
 LEFT JOIN (SELECT "LMSACN"
 ,"LMSAPN"
 ,"LMSASQ"
 ,"ASCRAT"
 ,ROW_NUMBER() OVER (PARTITION BY "LMSACN","LMSAPN" ORDER BY "ASCADT" DESC) AS "SEQ"
 FROM "LA$ASCP"
 WHERE "ASCADT" &lt;= "TbsDyF"
 ) A1
 ON A1."LMSACN" = "LA$LMSP"."LMSACN"
 AND A1."LMSAPN" = "LA$LMSP"."LMSAPN"
 AND A1."LMSASQ" = "LA$LMSP"."LMSASQ"
 AND A1."SEQ" = 1
 LEFT JOIN "LA$IRTP" LI ON LI."LMSACN" = "LA$LMSP"."LMSACN"
 AND LI."LMSAPN" = "LA$LMSP"."LMSAPN"
 AND LI."LMSASQ" = "LA$LMSP"."LMSASQ"
 AND LI."IRTRAT" = 5
 AND LI."IRTADT" &gt;= "LA$LMSP"."LMSLPD"
 AND "LA$LMSP"."LMSSTS" &lt;&gt; 3
 LEFT JOIN (SELECT "LMSACN"
 ,"LMSAPN"
 ,"LMSASQ"
 ,"EXGCDE"
 ,ROW_NUMBER() OVER (PARTITION BY "LMSACN","LMSAPN","LMSASQ" ORDER BY "TRXDAT","TRXNMT","EXGASQ") AS "SEQ"
 FROM "DAT_LA$EXGP"
 WHERE NVL("TRXCRC",0) = 0
 ) EXG ON EXG."LMSACN" = "LA$LMSP"."LMSACN"
 AND EXG."LMSAPN" = "LA$LMSP"."LMSAPN"
 AND EXG."LMSASQ" = "LA$LMSP"."LMSASQ"
 AND EXG."SEQ" = 1
 LEFT JOIN (SELECT LM."LMSACN"
 ,LM."LMSAPN"
 ,LM."LMSASQ"
 ,IRTP."IRTRAT"
 ,ROW_NUMBER() OVER (PARTITION BY LM."LMSACN"
 ,LM."LMSAPN"
 ,LM."LMSASQ"
 ORDER BY IRTP."IRTADT" DESC) AS "Seq"
 FROM "LA$LMSP" LM
 LEFT JOIN "LA$IRTP" IRTP ON IRTP."LMSACN" = LM."LMSACN"
 AND IRTP."LMSAPN" = LM."LMSAPN"
 AND IRTP."LMSASQ" = LM."LMSASQ"
 AND IRTP."IRTADT" &lt;= LM."LMSLPD" ) IRTP ON IRTP."LMSACN" = "LA$LMSP"."LMSACN"
 AND IRTP."LMSAPN" = "LA$LMSP"."LMSAPN"
 AND IRTP."LMSASQ" = "LA$LMSP"."LMSASQ"
 AND IRTP."Seq" = 1
 </t>
  </si>
  <si>
    <t xml:space="preserve">比對處理用 ORDER BY:</t>
  </si>
  <si>
    <t xml:space="preserve">"CustNo", "FacmNo", "BormNo"</t>
  </si>
  <si>
    <t xml:space="preserve">篩選條件</t>
  </si>
  <si>
    <t xml:space="preserve">比對處理用 Raw SQL Append:</t>
  </si>
  <si>
    <t xml:space="preserve">SEQ</t>
  </si>
  <si>
    <t xml:space="preserve">欄位名稱</t>
  </si>
  <si>
    <t xml:space="preserve">型態</t>
  </si>
  <si>
    <t xml:space="preserve">長度</t>
  </si>
  <si>
    <t xml:space="preserve">小數</t>
  </si>
  <si>
    <t xml:space="preserve">備註說明</t>
  </si>
  <si>
    <t xml:space="preserve">Table名稱</t>
  </si>
  <si>
    <t xml:space="preserve">特殊處理</t>
  </si>
  <si>
    <t xml:space="preserve">比對處理</t>
  </si>
  <si>
    <t xml:space="preserve"/>
  </si>
  <si>
    <t xml:space="preserve">CustNo</t>
  </si>
  <si>
    <t xml:space="preserve">借款人戶號</t>
  </si>
  <si>
    <t xml:space="preserve">DECIMAL</t>
  </si>
  <si>
    <t xml:space="preserve">LA$LMSP</t>
  </si>
  <si>
    <t xml:space="preserve">LMSACN</t>
  </si>
  <si>
    <t xml:space="preserve">N
</t>
  </si>
  <si>
    <t xml:space="preserve">7
</t>
  </si>
  <si>
    <t xml:space="preserve">
</t>
  </si>
  <si>
    <t xml:space="preserve">"LA$LMSP"."LMSACN"</t>
  </si>
  <si>
    <t xml:space="preserve">FacmNo</t>
  </si>
  <si>
    <t xml:space="preserve">額度編號</t>
  </si>
  <si>
    <t xml:space="preserve">LMSAPN</t>
  </si>
  <si>
    <t xml:space="preserve">3
</t>
  </si>
  <si>
    <t xml:space="preserve">"LA$LMSP"."LMSAPN"</t>
  </si>
  <si>
    <t xml:space="preserve">BormNo</t>
  </si>
  <si>
    <t xml:space="preserve">撥款序號, 預約序號</t>
  </si>
  <si>
    <t xml:space="preserve">LMSASQ</t>
  </si>
  <si>
    <t xml:space="preserve">撥款序號</t>
  </si>
  <si>
    <t xml:space="preserve">CASE WHEN "LA$LMSP"."LMSLLD" &gt; "TbsDyF" THEN 900+ "LA$LMSP"."LMSASQ" ELSE "LA$LMSP"."LMSASQ" END</t>
  </si>
  <si>
    <t xml:space="preserve">LastBorxNo</t>
  </si>
  <si>
    <t xml:space="preserve">已編BorTx流水號</t>
  </si>
  <si>
    <t xml:space="preserve">固定為「0」</t>
  </si>
  <si>
    <t xml:space="preserve">LastOvduNo</t>
  </si>
  <si>
    <t xml:space="preserve">已編Overdue流水號</t>
  </si>
  <si>
    <t xml:space="preserve">Status</t>
  </si>
  <si>
    <t xml:space="preserve">戶況</t>
  </si>
  <si>
    <t xml:space="preserve">0: 正常戶
1:展期
2: 催收戶
3: 結案戶
4: 逾期戶
5: 催收結案戶
6: 呆帳戶
7: 部分轉呆戶
8: 債權轉讓戶
9: 呆帳結案戶
97:預約撥款已刪除
98:預約已撥款
99:預約撥款</t>
  </si>
  <si>
    <t xml:space="preserve">LMSSTS</t>
  </si>
  <si>
    <t xml:space="preserve">1
</t>
  </si>
  <si>
    <t xml:space="preserve">CASE WHEN "LA$LMSP"."LMSLLD" &gt; "TbsDyF" THEN 99 WHEN "LA$LMSP"."LMSSTS" = 3 AND NVL(T1."LMSASQ1",0) &lt;&gt; 0 THEN 1 ELSE "LA$LMSP"."LMSSTS" END</t>
  </si>
  <si>
    <t xml:space="preserve">RateIncr</t>
  </si>
  <si>
    <t xml:space="preserve">加碼利率</t>
  </si>
  <si>
    <t xml:space="preserve">LA$ASCP</t>
  </si>
  <si>
    <t xml:space="preserve">ASCRAT</t>
  </si>
  <si>
    <t xml:space="preserve">D
</t>
  </si>
  <si>
    <t xml:space="preserve">6
</t>
  </si>
  <si>
    <t xml:space="preserve">4
</t>
  </si>
  <si>
    <t xml:space="preserve">NVL("A1"."ASCRAT", 0)</t>
  </si>
  <si>
    <t xml:space="preserve">IndividualIncr</t>
  </si>
  <si>
    <t xml:space="preserve">個別加碼利率</t>
  </si>
  <si>
    <t xml:space="preserve">ApproveRate</t>
  </si>
  <si>
    <t xml:space="preserve">核准利率</t>
  </si>
  <si>
    <t xml:space="preserve">LA$APLP</t>
  </si>
  <si>
    <t xml:space="preserve">APLRAT</t>
  </si>
  <si>
    <t xml:space="preserve">NVL("APLP"."APLRAT", 0)</t>
  </si>
  <si>
    <t xml:space="preserve">StoreRate</t>
  </si>
  <si>
    <t xml:space="preserve">實際計息利率</t>
  </si>
  <si>
    <t xml:space="preserve">LA$APLP
LA$IRTP</t>
  </si>
  <si>
    <t xml:space="preserve">APLRAT
IRTRAT</t>
  </si>
  <si>
    <t xml:space="preserve">核准利率
利率</t>
  </si>
  <si>
    <t xml:space="preserve">D
D
</t>
  </si>
  <si>
    <t xml:space="preserve">6
6
</t>
  </si>
  <si>
    <t xml:space="preserve">4
4
</t>
  </si>
  <si>
    <t xml:space="preserve">NVL("IRTP"."IRTRAT", NVL("APLP"."APLRAT", 0))</t>
  </si>
  <si>
    <t xml:space="preserve">RateCode</t>
  </si>
  <si>
    <t xml:space="preserve">利率區分</t>
  </si>
  <si>
    <t xml:space="preserve">VARCHAR2</t>
  </si>
  <si>
    <t xml:space="preserve">共用代碼檔
1: 機動 
2: 固定
3: 定期機動</t>
  </si>
  <si>
    <t xml:space="preserve">AILIRT</t>
  </si>
  <si>
    <t xml:space="preserve">"LA$LMSP"."AILIRT"</t>
  </si>
  <si>
    <t xml:space="preserve">RateAdjFreq</t>
  </si>
  <si>
    <t xml:space="preserve">利率調整週期</t>
  </si>
  <si>
    <t xml:space="preserve">IRTMSC</t>
  </si>
  <si>
    <t xml:space="preserve">2
</t>
  </si>
  <si>
    <t xml:space="preserve">"LA$LMSP"."IRTMSC"</t>
  </si>
  <si>
    <t xml:space="preserve">DrawdownCode</t>
  </si>
  <si>
    <t xml:space="preserve">撥款方式</t>
  </si>
  <si>
    <t xml:space="preserve">共用代碼檔
1:整批匯款(預撥)  
2:單筆匯款(即時)</t>
  </si>
  <si>
    <t xml:space="preserve">DAT_LA$EXGP</t>
  </si>
  <si>
    <t xml:space="preserve">EXGCDE</t>
  </si>
  <si>
    <t xml:space="preserve">NVL("EXG"."EXGCDE", '')</t>
  </si>
  <si>
    <t xml:space="preserve">CurrencyCode</t>
  </si>
  <si>
    <t xml:space="preserve">幣別</t>
  </si>
  <si>
    <t xml:space="preserve">固定為「TWD」</t>
  </si>
  <si>
    <t xml:space="preserve">DrawdownAmt</t>
  </si>
  <si>
    <t xml:space="preserve">撥款金額</t>
  </si>
  <si>
    <t xml:space="preserve">LMSFLA</t>
  </si>
  <si>
    <t xml:space="preserve">11
</t>
  </si>
  <si>
    <t xml:space="preserve">"LA$LMSP"."LMSFLA"</t>
  </si>
  <si>
    <t xml:space="preserve">LoanBal</t>
  </si>
  <si>
    <t xml:space="preserve">放款餘額</t>
  </si>
  <si>
    <t xml:space="preserve">LMSLBL</t>
  </si>
  <si>
    <t xml:space="preserve">0
</t>
  </si>
  <si>
    <t xml:space="preserve">"LA$LMSP"."LMSLBL"</t>
  </si>
  <si>
    <t xml:space="preserve">DrawdownDate</t>
  </si>
  <si>
    <t xml:space="preserve">撥款日期, 預約日期</t>
  </si>
  <si>
    <t xml:space="preserve">DECIMALD</t>
  </si>
  <si>
    <t xml:space="preserve">LMSLLD</t>
  </si>
  <si>
    <t xml:space="preserve">撥款日期</t>
  </si>
  <si>
    <t xml:space="preserve">8
</t>
  </si>
  <si>
    <t xml:space="preserve">"LA$LMSP"."LMSLLD"</t>
  </si>
  <si>
    <t xml:space="preserve">LoanTermYy</t>
  </si>
  <si>
    <t xml:space="preserve">貸款期間年</t>
  </si>
  <si>
    <t xml:space="preserve">LA$LMSP
LA$LMSP</t>
  </si>
  <si>
    <t xml:space="preserve">LMSLLD
LMSDLD</t>
  </si>
  <si>
    <t xml:space="preserve">撥款日期
到期日</t>
  </si>
  <si>
    <t xml:space="preserve">N
N
</t>
  </si>
  <si>
    <t xml:space="preserve">8
8
</t>
  </si>
  <si>
    <t xml:space="preserve">
</t>
  </si>
  <si>
    <t xml:space="preserve">TRUNC(MONTHS_BETWEEN(TO_DATE("LA$LMSP"."LMSDLD", 'yyyymmdd'), TO_DATE("LA$LMSP"."LMSLLD", 'yyyymmdd'))/ 12)</t>
  </si>
  <si>
    <t xml:space="preserve">LoanTermMm</t>
  </si>
  <si>
    <t xml:space="preserve">貸款期間月</t>
  </si>
  <si>
    <t xml:space="preserve">MOD(TRUNC(MONTHS_BETWEEN(TO_DATE("LA$LMSP"."LMSDLD", 'yyyymmdd'), TO_DATE("LA$LMSP"."LMSLLD", 'yyyymmdd'))), 12)</t>
  </si>
  <si>
    <t xml:space="preserve">LoanTermDd</t>
  </si>
  <si>
    <t xml:space="preserve">貸款期間日</t>
  </si>
  <si>
    <t xml:space="preserve">TO_DATE("LA$LMSP"."LMSDLD", 'yyyymmdd')- ADD_MONTHS(TO_DATE("LA$LMSP"."LMSLLD", 'yyyymmdd'), TRUNC(MONTHS_BETWEEN(TO_DATE("LA$LMSP"."LMSDLD", 'yyyymmdd'), TO_DATE("LA$LMSP"."LMSLLD", 'yyyymmdd'))))</t>
  </si>
  <si>
    <t xml:space="preserve">MaturityDate</t>
  </si>
  <si>
    <t xml:space="preserve">到期日</t>
  </si>
  <si>
    <t xml:space="preserve">LMSDLD</t>
  </si>
  <si>
    <t xml:space="preserve">"LA$LMSP"."LMSDLD"</t>
  </si>
  <si>
    <t xml:space="preserve">IntCalcCode</t>
  </si>
  <si>
    <t xml:space="preserve">計息方式</t>
  </si>
  <si>
    <t xml:space="preserve">共用代碼檔
1: 按日計息  
2: 按月計息  </t>
  </si>
  <si>
    <t xml:space="preserve">CASE WHEN "LA$LMSP"."ACTACT" = '310' THEN '1' WHEN "LA$LMSP"."TRXJAC" = 1 THEN '1' ELSE '2' END</t>
  </si>
  <si>
    <t xml:space="preserve">AmortizedCode</t>
  </si>
  <si>
    <t xml:space="preserve">攤還方式</t>
  </si>
  <si>
    <t xml:space="preserve">共用代碼檔
1.按月繳息(按期繳息到期還本)
2.到期取息(到期繳息還本)
3.本息平均法(期金)
4.本金平均法
5.按月撥款收息(逆向貸款)</t>
  </si>
  <si>
    <t xml:space="preserve">LMSRTP</t>
  </si>
  <si>
    <t xml:space="preserve">"LA$LMSP"."LMSRTP"</t>
  </si>
  <si>
    <t xml:space="preserve">FreqBase</t>
  </si>
  <si>
    <t xml:space="preserve">週期基準</t>
  </si>
  <si>
    <t xml:space="preserve">1:日 2:月 3:週</t>
  </si>
  <si>
    <t xml:space="preserve">固定為「2」</t>
  </si>
  <si>
    <t xml:space="preserve">PayIntFreq</t>
  </si>
  <si>
    <t xml:space="preserve">繳息週期</t>
  </si>
  <si>
    <t xml:space="preserve">LMSISC</t>
  </si>
  <si>
    <t xml:space="preserve">"LA$LMSP"."LMSISC"</t>
  </si>
  <si>
    <t xml:space="preserve">RepayFreq</t>
  </si>
  <si>
    <t xml:space="preserve">還本週期</t>
  </si>
  <si>
    <t xml:space="preserve">LMSPSC</t>
  </si>
  <si>
    <t xml:space="preserve">"LA$LMSP"."LMSPSC"</t>
  </si>
  <si>
    <t xml:space="preserve">TotalPeriod</t>
  </si>
  <si>
    <t xml:space="preserve">總期數</t>
  </si>
  <si>
    <t xml:space="preserve">LMSTPR</t>
  </si>
  <si>
    <t xml:space="preserve">"LA$LMSP"."LMSTPR"</t>
  </si>
  <si>
    <t xml:space="preserve">RepaidPeriod</t>
  </si>
  <si>
    <t xml:space="preserve">已還本期數</t>
  </si>
  <si>
    <t xml:space="preserve">LMSGCC
LMSPPR</t>
  </si>
  <si>
    <t xml:space="preserve">寬限累積期數
繳款期數</t>
  </si>
  <si>
    <t xml:space="preserve">3
3
</t>
  </si>
  <si>
    <t xml:space="preserve">CASE WHEN "LA$LMSP"."LMSPPR" &gt; "LA$LMSP"."LMSGCC" THEN "LA$LMSP"."LMSPPR"- "LA$LMSP"."LMSGCC" ELSE 0 END</t>
  </si>
  <si>
    <t xml:space="preserve">PaidTerms</t>
  </si>
  <si>
    <t xml:space="preserve">已繳息期數</t>
  </si>
  <si>
    <t xml:space="preserve">LMSPPR</t>
  </si>
  <si>
    <t xml:space="preserve">繳款期數</t>
  </si>
  <si>
    <t xml:space="preserve">"LA$LMSP"."LMSPPR"</t>
  </si>
  <si>
    <t xml:space="preserve">PrevPayIntDate</t>
  </si>
  <si>
    <t xml:space="preserve">上次繳息日,繳息迄日</t>
  </si>
  <si>
    <t xml:space="preserve">LMSLPD</t>
  </si>
  <si>
    <t xml:space="preserve">繳息迄日</t>
  </si>
  <si>
    <t xml:space="preserve">"LA$LMSP"."LMSLPD"</t>
  </si>
  <si>
    <t xml:space="preserve">PrevRepaidDate</t>
  </si>
  <si>
    <t xml:space="preserve">上次還本日,最後還本日</t>
  </si>
  <si>
    <t xml:space="preserve">LMSFLD</t>
  </si>
  <si>
    <t xml:space="preserve">最後還本日</t>
  </si>
  <si>
    <t xml:space="preserve">"LA$LMSP"."LMSFLD"</t>
  </si>
  <si>
    <t xml:space="preserve">NextPayIntDate</t>
  </si>
  <si>
    <t xml:space="preserve">下次繳息日,應繳息日</t>
  </si>
  <si>
    <t xml:space="preserve">最後一期依應繳日計算</t>
  </si>
  <si>
    <t xml:space="preserve">LA$LMSP
LA$LMSP
LA$LMSP
LA$LMSP</t>
  </si>
  <si>
    <t xml:space="preserve">LMSLPD
LMSPDY
LMSPBD
LMSDLD</t>
  </si>
  <si>
    <t xml:space="preserve">繳息迄日
應繳日
首次應還日
到期日</t>
  </si>
  <si>
    <t xml:space="preserve">N
N
N
N
</t>
  </si>
  <si>
    <t xml:space="preserve">8
2
8
8
</t>
  </si>
  <si>
    <t xml:space="preserve">
</t>
  </si>
  <si>
    <t xml:space="preserve">CASE WHEN "LA$LMSP"."LMSRTP" = 2 THEN "LA$LMSP"."LMSDLD" WHEN "LA$LMSP"."LMSSTS" = 0 AND "LA$LMSP"."LMSLPD" = "LA$LMSP"."LMSLLD" THEN "LA$LMSP"."LMSPBD" ELSE CASE WHEN SUBSTR(TO_CHAR(ADD_MONTHS(TO_DATE("LA$LMSP"."LMSLPD",'yyyymmdd'),1),'yyyymmdd'),-2) &gt; LPAD("LA$LMSP"."LMSPDY",2,'0') THEN TO_NUMBER(SUBSTR(TO_CHAR(ADD_MONTHS(TO_DATE("LA$LMSP"."LMSLPD", 'yyyymmdd'), 1), 'yyyymmdd'), 0, 6)||LPAD("LA$LMSP"."LMSPDY", 2, '0')) ELSE TO_NUMBER(TO_CHAR(ADD_MONTHS(TO_DATE("LA$LMSP"."LMSLPD", 'yyyymmdd'), 1), 'yyyymmdd')) END END</t>
  </si>
  <si>
    <t xml:space="preserve">NextRepayDate</t>
  </si>
  <si>
    <t xml:space="preserve">下次還本日,應還本日</t>
  </si>
  <si>
    <t xml:space="preserve">最後一期為到期日</t>
  </si>
  <si>
    <t xml:space="preserve">LMSNPD</t>
  </si>
  <si>
    <t xml:space="preserve">下次還本日</t>
  </si>
  <si>
    <t xml:space="preserve">"LA$LMSP"."LMSNPD"</t>
  </si>
  <si>
    <t xml:space="preserve">DueAmt</t>
  </si>
  <si>
    <t xml:space="preserve">每期攤還金額</t>
  </si>
  <si>
    <t xml:space="preserve">LMSPPA</t>
  </si>
  <si>
    <t xml:space="preserve">9
</t>
  </si>
  <si>
    <t xml:space="preserve">"LA$LMSP"."LMSPPA"</t>
  </si>
  <si>
    <t xml:space="preserve">GracePeriod</t>
  </si>
  <si>
    <t xml:space="preserve">寬限期</t>
  </si>
  <si>
    <t xml:space="preserve">LMSGCC</t>
  </si>
  <si>
    <t xml:space="preserve">寬限累積期數</t>
  </si>
  <si>
    <t xml:space="preserve">"LA$LMSP"."LMSGCC"</t>
  </si>
  <si>
    <t xml:space="preserve">GraceDate</t>
  </si>
  <si>
    <t xml:space="preserve">寬限到期日</t>
  </si>
  <si>
    <t xml:space="preserve">LMSGPD</t>
  </si>
  <si>
    <t xml:space="preserve">"LA$LMSP"."LMSGPD"</t>
  </si>
  <si>
    <t xml:space="preserve">SpecificDd</t>
  </si>
  <si>
    <t xml:space="preserve">指定應繳日</t>
  </si>
  <si>
    <t xml:space="preserve">LMSPDY</t>
  </si>
  <si>
    <t xml:space="preserve">應繳日</t>
  </si>
  <si>
    <t xml:space="preserve">CASE WHEN "LA$LMSP"."LMSRTP" = 2 THEN 0 ELSE "LA$LMSP"."LMSPDY" END</t>
  </si>
  <si>
    <t xml:space="preserve">SpecificDate</t>
  </si>
  <si>
    <t xml:space="preserve">指定基準日期</t>
  </si>
  <si>
    <t xml:space="preserve">LMSPDY
LMSPBD</t>
  </si>
  <si>
    <t xml:space="preserve">應繳日
首次應還日</t>
  </si>
  <si>
    <t xml:space="preserve">2
8
</t>
  </si>
  <si>
    <t xml:space="preserve">CASE WHEN LPAD("LA$LMSP"."LMSPDY",2,'0') &gt;= SUBSTR(TO_CHAR("LA$LMSP"."LMSPBD"),-2) THEN CASE WHEN SUBSTR(TO_CHAR(ADD_MONTHS(TO_DATE("LA$LMSP"."LMSPBD",'yyyymmdd'),-1),'yyyymmdd'),0,6) || LPAD("LA$LMSP"."LMSPDY",2,'0') &gt; TO_CHAR(LAST_DAY(ADD_MONTHS(TO_DATE("LA$LMSP"."LMSPBD",'yyyymmdd'),-1)),'yyyymmdd') THEN TO_NUMBER(TO_CHAR(LAST_DAY(ADD_MONTHS(TO_DATE("LA$LMSP"."LMSPBD", 'yyyymmdd'), - 1)), 'yyyymmdd')) ELSE TO_NUMBER(SUBSTR(TO_CHAR(ADD_MONTHS(TO_DATE("LA$LMSP"."LMSPBD", 'yyyymmdd'), - 1), 'yyyymmdd'), 0, 6)||LPAD("LA$LMSP"."LMSPDY", 2, '0')) END ELSE TO_NUMBER(SUBSTR(TO_CHAR("LA$LMSP"."LMSPBD"), 0, 6)||LPAD("LA$LMSP"."LMSPDY", 2, '0')) END</t>
  </si>
  <si>
    <t xml:space="preserve">FirstDueDate</t>
  </si>
  <si>
    <t xml:space="preserve">首次應繳日</t>
  </si>
  <si>
    <t xml:space="preserve">LMSPBD</t>
  </si>
  <si>
    <t xml:space="preserve">首次應還日</t>
  </si>
  <si>
    <t xml:space="preserve">"LA$LMSP"."LMSPBD"</t>
  </si>
  <si>
    <t xml:space="preserve">FirstAdjRateDate</t>
  </si>
  <si>
    <t xml:space="preserve">首次利率調整日期</t>
  </si>
  <si>
    <t xml:space="preserve">LMSFSD</t>
  </si>
  <si>
    <t xml:space="preserve">首次調整日期</t>
  </si>
  <si>
    <t xml:space="preserve">"LA$LMSP"."LMSFSD"</t>
  </si>
  <si>
    <t xml:space="preserve">NextAdjRateDate</t>
  </si>
  <si>
    <t xml:space="preserve">下次利率調整日期</t>
  </si>
  <si>
    <t xml:space="preserve">LMSNSD
LMSFSD</t>
  </si>
  <si>
    <t xml:space="preserve">下次調整日期
首次調整日期</t>
  </si>
  <si>
    <t xml:space="preserve">CASE WHEN "LA$LMSP"."LMSFSD" &gt; 0 AND "LA$LMSP"."LMSNSD" = 0 THEN "LA$LMSP"."LMSFSD" ELSE "LA$LMSP"."LMSNSD" END</t>
  </si>
  <si>
    <t xml:space="preserve">AcctFee</t>
  </si>
  <si>
    <t xml:space="preserve">帳管費</t>
  </si>
  <si>
    <t xml:space="preserve">FinalBal</t>
  </si>
  <si>
    <t xml:space="preserve">最後一期本金餘額</t>
  </si>
  <si>
    <t xml:space="preserve">NotYetFlag</t>
  </si>
  <si>
    <t xml:space="preserve">未齊件</t>
  </si>
  <si>
    <t xml:space="preserve">Y:是 N:否</t>
  </si>
  <si>
    <t xml:space="preserve">固定為「N」</t>
  </si>
  <si>
    <t xml:space="preserve">RenewFlag</t>
  </si>
  <si>
    <t xml:space="preserve">展期/借新還舊</t>
  </si>
  <si>
    <t xml:space="preserve">0:正常 1.展期 2.借新還舊</t>
  </si>
  <si>
    <t xml:space="preserve">CASE WHEN "LA$LMSP"."LMSNEW" = '1' THEN 'Y' ELSE 'N' END</t>
  </si>
  <si>
    <t xml:space="preserve">PieceCode</t>
  </si>
  <si>
    <t xml:space="preserve">計件代碼</t>
  </si>
  <si>
    <t xml:space="preserve">共用代碼檔(PieceCode)
A: 新貸件
B: 其他額度
C: 原額度
D: 新增額度
E: 展期
1: 新貸件
2: 其他額度
3: 原額度
4: 新增額度
5: 展期件
6: 六個月動支
7: 服務件
8: 特殊件
9: 固特利契轉</t>
  </si>
  <si>
    <t xml:space="preserve">CASCDE</t>
  </si>
  <si>
    <t xml:space="preserve">C
</t>
  </si>
  <si>
    <t xml:space="preserve">NVL("APLP"."CASCDE", ' ')</t>
  </si>
  <si>
    <t xml:space="preserve">PieceCodeSecond</t>
  </si>
  <si>
    <t xml:space="preserve">計件代碼2</t>
  </si>
  <si>
    <t xml:space="preserve">共用代碼檔(PieceCode)</t>
  </si>
  <si>
    <t xml:space="preserve">固定為空白</t>
  </si>
  <si>
    <t xml:space="preserve">PieceCodeSecondAmt</t>
  </si>
  <si>
    <t xml:space="preserve">計件代碼2金額</t>
  </si>
  <si>
    <t xml:space="preserve">UsageCode</t>
  </si>
  <si>
    <t xml:space="preserve">資金用途別</t>
  </si>
  <si>
    <t xml:space="preserve">共用代碼檔
01: 週轉金
02: 購置不動產
03: 營業用資產
04: 固定資產
05: 企業投資
06: 購置動產
09: 其他</t>
  </si>
  <si>
    <t xml:space="preserve">APLUSG</t>
  </si>
  <si>
    <t xml:space="preserve">用途別</t>
  </si>
  <si>
    <t xml:space="preserve">LPAD("APLP"."APLUSG", 2, '0')</t>
  </si>
  <si>
    <t xml:space="preserve">SyndNo</t>
  </si>
  <si>
    <t xml:space="preserve">聯貸案序號</t>
  </si>
  <si>
    <t xml:space="preserve">RelationCode</t>
  </si>
  <si>
    <t xml:space="preserve">與借款人關係</t>
  </si>
  <si>
    <t xml:space="preserve">共用代碼檔
00:本人
01: 夫
02: 妻
03: 父
04: 母
05: 子
06: 女
07: 兄
08: 弟
09: 姊
10: 妹
11: 姪子
99: 其他</t>
  </si>
  <si>
    <t xml:space="preserve">RelationName</t>
  </si>
  <si>
    <t xml:space="preserve">第三人帳戶戶名</t>
  </si>
  <si>
    <t xml:space="preserve">NVARCHAR2</t>
  </si>
  <si>
    <t xml:space="preserve">LMSPAN</t>
  </si>
  <si>
    <t xml:space="preserve">帳戶戶名</t>
  </si>
  <si>
    <t xml:space="preserve">62
</t>
  </si>
  <si>
    <t xml:space="preserve">"LA$LMSP"."LMSPAN"</t>
  </si>
  <si>
    <t xml:space="preserve">RelationId</t>
  </si>
  <si>
    <t xml:space="preserve">第三人身份證字號</t>
  </si>
  <si>
    <t xml:space="preserve">LMSPID</t>
  </si>
  <si>
    <t xml:space="preserve">身分證字號</t>
  </si>
  <si>
    <t xml:space="preserve">10
</t>
  </si>
  <si>
    <t xml:space="preserve">"LA$LMSP"."LMSPID"</t>
  </si>
  <si>
    <t xml:space="preserve">RelationBirthday</t>
  </si>
  <si>
    <t xml:space="preserve">第三人生日</t>
  </si>
  <si>
    <t xml:space="preserve">RelationGender</t>
  </si>
  <si>
    <t xml:space="preserve">第三人性別</t>
  </si>
  <si>
    <t xml:space="preserve">1:男  2:女</t>
  </si>
  <si>
    <t xml:space="preserve">ActFg</t>
  </si>
  <si>
    <t xml:space="preserve">交易進行記號</t>
  </si>
  <si>
    <t xml:space="preserve">1STEP TX -&gt; 0   
2STEP TX -&gt; 1 2
3STEP TX -&gt; 1 2 3 4   </t>
  </si>
  <si>
    <t xml:space="preserve">LastEntDy</t>
  </si>
  <si>
    <t xml:space="preserve">上次交易日</t>
  </si>
  <si>
    <t xml:space="preserve">更正時, 檢查是否為最近一筆交易</t>
  </si>
  <si>
    <t xml:space="preserve">LMSDAT</t>
  </si>
  <si>
    <t xml:space="preserve">更新會計日期</t>
  </si>
  <si>
    <t xml:space="preserve">"LA$LMSP"."LMSDAT"</t>
  </si>
  <si>
    <t xml:space="preserve">LastKinbr</t>
  </si>
  <si>
    <t xml:space="preserve">上次交易行別</t>
  </si>
  <si>
    <t xml:space="preserve">LastTlrNo</t>
  </si>
  <si>
    <t xml:space="preserve">上次櫃員編號</t>
  </si>
  <si>
    <t xml:space="preserve">LastTxtNo</t>
  </si>
  <si>
    <t xml:space="preserve">上次交易序號</t>
  </si>
  <si>
    <t xml:space="preserve">LMSNMT</t>
  </si>
  <si>
    <t xml:space="preserve">更新交易序號</t>
  </si>
  <si>
    <t xml:space="preserve">"LA$LMSP"."LMSNMT"</t>
  </si>
  <si>
    <t xml:space="preserve">RemitBank</t>
  </si>
  <si>
    <t xml:space="preserve">匯款銀行</t>
  </si>
  <si>
    <t xml:space="preserve">預約撥款匯款資料</t>
  </si>
  <si>
    <t xml:space="preserve">RemitBranch</t>
  </si>
  <si>
    <t xml:space="preserve">匯款分行</t>
  </si>
  <si>
    <t xml:space="preserve">RemitAcctNo</t>
  </si>
  <si>
    <t xml:space="preserve">匯款帳號</t>
  </si>
  <si>
    <t xml:space="preserve">CompensateAcct</t>
  </si>
  <si>
    <t xml:space="preserve">匯款戶名(代償專戶)</t>
  </si>
  <si>
    <t xml:space="preserve">LMSPYC</t>
  </si>
  <si>
    <t xml:space="preserve">代償專戶</t>
  </si>
  <si>
    <t xml:space="preserve">"LA$LMSP"."LMSPYC"</t>
  </si>
  <si>
    <t xml:space="preserve">PaymentBank</t>
  </si>
  <si>
    <t xml:space="preserve">解付單位代號</t>
  </si>
  <si>
    <t xml:space="preserve">Remark</t>
  </si>
  <si>
    <t xml:space="preserve">附言</t>
  </si>
  <si>
    <t xml:space="preserve">LN$CLMP</t>
  </si>
  <si>
    <t xml:space="preserve">M24070</t>
  </si>
  <si>
    <t xml:space="preserve">40
</t>
  </si>
  <si>
    <t xml:space="preserve">"LN$CLMP"."M24070"</t>
  </si>
  <si>
    <t xml:space="preserve">AcDate</t>
  </si>
  <si>
    <t xml:space="preserve">會計日期</t>
  </si>
  <si>
    <t xml:space="preserve">NextAcDate</t>
  </si>
  <si>
    <t xml:space="preserve">次日交易會計日期</t>
  </si>
  <si>
    <t xml:space="preserve">BranchNo</t>
  </si>
  <si>
    <t xml:space="preserve">單位別</t>
  </si>
  <si>
    <t xml:space="preserve">固定為「0000」</t>
  </si>
  <si>
    <t xml:space="preserve">CreateDate</t>
  </si>
  <si>
    <t xml:space="preserve">建檔日期時間</t>
  </si>
  <si>
    <t xml:space="preserve">DATE</t>
  </si>
  <si>
    <t xml:space="preserve">CreateEmpNo</t>
  </si>
  <si>
    <t xml:space="preserve">建檔人員</t>
  </si>
  <si>
    <t xml:space="preserve">LastUpdate</t>
  </si>
  <si>
    <t xml:space="preserve">最後更新日期時間</t>
  </si>
  <si>
    <t xml:space="preserve">LastUpdateEmpNo</t>
  </si>
  <si>
    <t xml:space="preserve">最後更新人員</t>
  </si>
  <si>
    <t xml:space="preserve">LoanBorTx</t>
  </si>
  <si>
    <t xml:space="preserve">FROM (SELECT S0."CUSBRH"
 ,S0."TRXDAT"
 ,S0."TRXNMT"
 ,S0."TRXNM2"
 ,S0."TRXTRN"
 ,SUM(CASE
 WHEN S1."TRXTRN" IN ('3037','3083') THEN 0 - S1."TRXAMT" ELSE S1."TRXAMT" END ) AS "TRXAMT" ,SUM(CASE
 WHEN S1."TRXTRN" = '3031' THEN S1."TRXAMT" WHEN S1."TRXTRN" = '3041' THEN S1."TRXAMT" ELSE 0 END) AS "Principal" ,SUM(CASE
 WHEN S1."TRXTRN" = '3085' THEN S1."TRXAMT" ELSE 0 END) AS "Interest" ,SUM(CASE
 WHEN S1."TRXTRN" = '3080' THEN S1."TRXAMT" ELSE 0 END) AS "DelayInt" ,SUM(CASE
 WHEN S1."TRXTRN" = '3081' THEN S1."TRXAMT" ELSE 0 END) AS "BreachAmt" ,SUM(CASE
 WHEN S1."TRXTRN" = '3033' THEN S1."TRXAMT" WHEN S1."TRXTRN" = '3036' THEN S1."TRXAMT" WHEN S1."TRXTRN" = '3037' THEN 0 - S1."TRXAMT" WHEN S1."TRXTRN" = '3082' THEN S1."TRXAMT" WHEN S1."TRXTRN" = '3083' THEN 0 - S1."TRXAMT" WHEN S1."TRXTRN" = '3088' THEN S1."TRXAMT" ELSE 0 END) AS "TempAmt" ,SUM(CASE
 WHEN S1."TRXTRN" = '3084' THEN S1."TRXAMT" ELSE 0 END) AS "ExtraRepay" FROM "CountLA$TRXP" S0
 LEFT JOIN "LA$TRXP" S1 ON S1."CUSBRH" = S0."CUSBRH"
 AND S1."TRXDAT" = S0."TRXDAT"
 AND S1."TRXNMT" = S0."TRXNMT"
 AND S1."TRXNM2" = S0."TRXNM2"
 WHERE S1."TRXTRN" IS NOT NULL
 GROUP BY S0."CUSBRH"
 ,S0."TRXDAT"
 ,S0."TRXNMT"
 ,S0."TRXNM2"
 ,S0."TRXTRN"
 ) TR
 LEFT JOIN "LA$TRXP" TR1 ON TR1."CUSBRH" = TR."CUSBRH"
 AND TR1."TRXDAT" = TR."TRXDAT"
 AND TR1."TRXNMT" = TR."TRXNMT"
 AND TR1."TRXNM2" = TR."TRXNM2"
 AND TR1."TRXTRN" = TR."TRXTRN"
 LEFT JOIN (SELECT "LMSACN"
 ,"LMSAPN"
 ,"LMSASQ"
 ,"TRXISD"
 ,NVL(RC."FitRate",LBM."StoreRate") AS "FitRate" ,ROW_NUMBER() OVER (PARTITION BY TX."LMSACN"
 ,TX."LMSAPN"
 ,TX."LMSASQ"
 ,TX."TRXISD"
 ORDER BY NVL(RC."EffectDate",0) DESC) AS "Seq"
 FROM (SELECT DISTINCT
 "LMSACN"
 ,"LMSAPN"
 ,"LMSASQ"
 ,"TRXISD"
 FROM "LA$TRXP"
 WHERE "TRXISD" &gt; 0
 ) TX
 LEFT JOIN "LoanRateChange" RC ON RC."CustNo" = TX."LMSACN"
 AND RC."FacmNo" = TX."LMSAPN"
 AND RC."BormNo" = TX."LMSASQ"
 AND RC."EffectDate" &lt;= TX."TRXISD"
 LEFT JOIN "LoanBorMain" LBM ON LBM."CustNo" = TX."LMSACN"
 AND LBM."FacmNo" = TX."LMSAPN"
 AND LBM."BormNo" = TX."LMSASQ"
 WHERE NVL(RC."FitRate",LBM."StoreRate") &gt; 0
 ) RC ON RC."LMSACN" = TR1."LMSACN"
 AND RC."LMSAPN" = TR1."LMSAPN"
 AND RC."LMSASQ" = TR1."LMSASQ"
 AND RC."TRXISD" = TR1."TRXISD"
 AND RC."Seq" = 1
 LEFT JOIN (SELECT "LMSACN"
 ,"LMSAPN1"
 ,"LMSASQ1"
 ,MAX(CASE
 WHEN "LMSAPN" = "LMSAPN1" THEN 1
 ELSE 0 END) AS "IsSameFac"
 FROM "LNACNP"
 GROUP BY "LMSACN"
 ,"LMSAPN1"
 ,"LMSASQ1") ACN ON ACN."LMSACN" = TR1."LMSACN"
 AND ACN."LMSAPN1" = TR1."LMSAPN"
 AND ACN."LMSASQ1" = TR1."LMSASQ"
 LEFT JOIN (SELECT "TRXDAT"
 ,"TRXNMT"
 ,"JLNAMT"
 FROM "LA$JLNP"
 WHERE "ACNACC" = '28250'
 AND "ACNACS" = '00231'
 ) JL ON JL."TRXDAT" = TR."TRXDAT"
 AND JL."TRXNMT" = TR."TRXNMT"
 AND JL."JLNAMT" = ABS(TR."TRXAMT")
 LEFT JOIN "TB$TCDP" TCD ON TCD."TRXTRN" = TR."TRXTRN"
 </t>
  </si>
  <si>
    <t xml:space="preserve">偵測到 UPDATE</t>
  </si>
  <si>
    <t xml:space="preserve">"CustNo", "FacmNo", "BormNo", "BorxNo"</t>
  </si>
  <si>
    <t xml:space="preserve">LA$TRXP</t>
  </si>
  <si>
    <t xml:space="preserve">戶號      </t>
  </si>
  <si>
    <t xml:space="preserve">"TR1"."LMSACN"</t>
  </si>
  <si>
    <t xml:space="preserve">999;聯貸訂約案</t>
  </si>
  <si>
    <t xml:space="preserve">額度      </t>
  </si>
  <si>
    <t xml:space="preserve">"TR1"."LMSAPN"</t>
  </si>
  <si>
    <t xml:space="preserve">撥款      </t>
  </si>
  <si>
    <t xml:space="preserve">"TR1"."LMSASQ"</t>
  </si>
  <si>
    <t xml:space="preserve">BorxNo</t>
  </si>
  <si>
    <t xml:space="preserve">交易內容檔序號</t>
  </si>
  <si>
    <t xml:space="preserve">LA$TRXP
LA$TRXP
LA$TRXP
LA$TRXP
LA$TRXP
LA$TRXP
LA$TRXP
LA$TRXP
LA$TRXP
LA$TRXP</t>
  </si>
  <si>
    <t xml:space="preserve">TRXTIM
TRXTDT
TRXTRN
TRXNM2
TRXNMT
TRXDAT
CUSBRH
LMSASQ
LMSAPN
LMSACN</t>
  </si>
  <si>
    <t xml:space="preserve">交易時間  
作業日期  
交易代號  
交易序號２
交易序號  
會計日期  
單位別    
撥款      
額度      
戶號      </t>
  </si>
  <si>
    <t xml:space="preserve">N
N
C
N
N
N
N
N
N
N
</t>
  </si>
  <si>
    <t xml:space="preserve">6
8
4
3
7
8
4
3
3
7
</t>
  </si>
  <si>
    <t xml:space="preserve">
</t>
  </si>
  <si>
    <t xml:space="preserve">ROW_NUMBER() OVER (PARTITION BY "TR1"."LMSACN", "TR1"."LMSAPN", "TR1"."LMSASQ" ORDER BY "TR1"."CUSBRH", "TR1"."TRXDAT", "TR1"."TRXNMT", "TR1"."TRXNM2", "TR1"."TRXTRN", "TR1"."TRXTDT", "TR1"."TRXTIM")</t>
  </si>
  <si>
    <t xml:space="preserve">TitaCalDy</t>
  </si>
  <si>
    <t xml:space="preserve">交易日期</t>
  </si>
  <si>
    <t xml:space="preserve">TRXTDT</t>
  </si>
  <si>
    <t xml:space="preserve">作業日期  </t>
  </si>
  <si>
    <t xml:space="preserve">"TR1"."TRXTDT"</t>
  </si>
  <si>
    <t xml:space="preserve">TitaCalTm</t>
  </si>
  <si>
    <t xml:space="preserve">交易時間</t>
  </si>
  <si>
    <t xml:space="preserve">TRXTIM</t>
  </si>
  <si>
    <t xml:space="preserve">交易時間  </t>
  </si>
  <si>
    <t xml:space="preserve">"TR1"."TRXTIM"</t>
  </si>
  <si>
    <t xml:space="preserve">TitaKinBr</t>
  </si>
  <si>
    <t xml:space="preserve">TitaTlrNo</t>
  </si>
  <si>
    <t xml:space="preserve">經辦</t>
  </si>
  <si>
    <t xml:space="preserve">TRXMEM</t>
  </si>
  <si>
    <t xml:space="preserve">櫃員編號  </t>
  </si>
  <si>
    <t xml:space="preserve">LPAD("TR1"."TRXMEM", 6, 0)</t>
  </si>
  <si>
    <t xml:space="preserve">TitaTxtNo</t>
  </si>
  <si>
    <t xml:space="preserve">交易序號</t>
  </si>
  <si>
    <t xml:space="preserve">LA$TRXP
LA$TRXP</t>
  </si>
  <si>
    <t xml:space="preserve">TRXNM2
TRXNMT</t>
  </si>
  <si>
    <t xml:space="preserve">交易序號２
交易序號  </t>
  </si>
  <si>
    <t xml:space="preserve">3
7
</t>
  </si>
  <si>
    <t xml:space="preserve">LPAD("TR1"."TRXNMT", 5, 0)||LPAD("TR1"."TRXNM2", 3, 0)</t>
  </si>
  <si>
    <t xml:space="preserve">TitaTxCd</t>
  </si>
  <si>
    <t xml:space="preserve">交易代號</t>
  </si>
  <si>
    <t xml:space="preserve">TRXTRN</t>
  </si>
  <si>
    <t xml:space="preserve">交易代號  </t>
  </si>
  <si>
    <t xml:space="preserve">"TR1"."TRXTRN"</t>
  </si>
  <si>
    <t xml:space="preserve">TitaCrDb</t>
  </si>
  <si>
    <t xml:space="preserve">借貸別</t>
  </si>
  <si>
    <t xml:space="preserve">SPACES: 無
1: 借
2: 貸</t>
  </si>
  <si>
    <t xml:space="preserve">TitaHCode</t>
  </si>
  <si>
    <t xml:space="preserve">訂正別</t>
  </si>
  <si>
    <t xml:space="preserve">0: 正常
1: 訂正
2: 被訂正
3: 沖正
4: 被沖正</t>
  </si>
  <si>
    <t xml:space="preserve">TRXCRC</t>
  </si>
  <si>
    <t xml:space="preserve">訂正別    </t>
  </si>
  <si>
    <t xml:space="preserve">"TR1"."TRXCRC"</t>
  </si>
  <si>
    <t xml:space="preserve">TitaCurCd</t>
  </si>
  <si>
    <t xml:space="preserve">TitaEmpNoS</t>
  </si>
  <si>
    <t xml:space="preserve">主管編號</t>
  </si>
  <si>
    <t xml:space="preserve">TRXSID</t>
  </si>
  <si>
    <t xml:space="preserve">主管編號  </t>
  </si>
  <si>
    <t xml:space="preserve">"TR1"."TRXSID"</t>
  </si>
  <si>
    <t xml:space="preserve">TxTypeCode</t>
  </si>
  <si>
    <t xml:space="preserve">交易別</t>
  </si>
  <si>
    <t xml:space="preserve">0: 臨櫃交易  1: 批次交易</t>
  </si>
  <si>
    <t xml:space="preserve">Desc</t>
  </si>
  <si>
    <t xml:space="preserve">摘要</t>
  </si>
  <si>
    <t xml:space="preserve">TB$TCDP</t>
  </si>
  <si>
    <t xml:space="preserve">TRXDSC</t>
  </si>
  <si>
    <t xml:space="preserve">REPLACE(TRIM(TO_SINGLE_BYTE("TCD"."TRXDSC")), '?', '')</t>
  </si>
  <si>
    <t xml:space="preserve">TRXDAT</t>
  </si>
  <si>
    <t xml:space="preserve">會計日期  </t>
  </si>
  <si>
    <t xml:space="preserve">"TR1"."TRXDAT"</t>
  </si>
  <si>
    <t xml:space="preserve">CorrectSeq</t>
  </si>
  <si>
    <t xml:space="preserve">更正序號, 原交易序號</t>
  </si>
  <si>
    <t xml:space="preserve">會計日期(8)+單位別(4)+經辦(6)+交易序號(8)</t>
  </si>
  <si>
    <t xml:space="preserve">TRXENM
TRXEDT</t>
  </si>
  <si>
    <t xml:space="preserve">原交易序號                  
原會計日期                  </t>
  </si>
  <si>
    <t xml:space="preserve">7
8
</t>
  </si>
  <si>
    <t xml:space="preserve">"TR1"."TRXEDT"||'0000'||' '||LPAD("TR1"."TRXENM", 8, '0')</t>
  </si>
  <si>
    <t xml:space="preserve">Displayflag</t>
  </si>
  <si>
    <t xml:space="preserve">查詢時顯示否</t>
  </si>
  <si>
    <t xml:space="preserve">F:繳息、帳務
I:繳息
A:帳務 
Y:是
N:否</t>
  </si>
  <si>
    <t xml:space="preserve">固定為「Y」</t>
  </si>
  <si>
    <t xml:space="preserve">EntryDate</t>
  </si>
  <si>
    <t xml:space="preserve">入帳日期</t>
  </si>
  <si>
    <t xml:space="preserve">TRXIDT
TRXDAT</t>
  </si>
  <si>
    <t xml:space="preserve">入帳日期  
會計日期  </t>
  </si>
  <si>
    <t xml:space="preserve">CASE WHEN TR1."TRXIDT" &gt; 20400101 THEN "TR1"."TRXDAT" ELSE "TR1"."TRXIDT" END</t>
  </si>
  <si>
    <t xml:space="preserve">DueDate</t>
  </si>
  <si>
    <t xml:space="preserve">應繳日期</t>
  </si>
  <si>
    <t xml:space="preserve">TRXIED</t>
  </si>
  <si>
    <t xml:space="preserve">計息迄日  </t>
  </si>
  <si>
    <t xml:space="preserve">"TR1"."TRXIED"</t>
  </si>
  <si>
    <t xml:space="preserve">TxAmt</t>
  </si>
  <si>
    <t xml:space="preserve">交易金額</t>
  </si>
  <si>
    <t xml:space="preserve">首筆</t>
  </si>
  <si>
    <t xml:space="preserve">TRXAMT</t>
  </si>
  <si>
    <t xml:space="preserve">交易金額  </t>
  </si>
  <si>
    <t xml:space="preserve">"TR"."TRXAMT"</t>
  </si>
  <si>
    <t xml:space="preserve">放款餘額  </t>
  </si>
  <si>
    <t xml:space="preserve">"TR1"."LMSLBL"</t>
  </si>
  <si>
    <t xml:space="preserve">IntStartDate</t>
  </si>
  <si>
    <t xml:space="preserve">計息起日</t>
  </si>
  <si>
    <t xml:space="preserve">TRXISD</t>
  </si>
  <si>
    <t xml:space="preserve">計息起日  </t>
  </si>
  <si>
    <t xml:space="preserve">"TR1"."TRXISD"</t>
  </si>
  <si>
    <t xml:space="preserve">IntEndDate</t>
  </si>
  <si>
    <t xml:space="preserve">計息迄日</t>
  </si>
  <si>
    <t xml:space="preserve">回收期數</t>
  </si>
  <si>
    <t xml:space="preserve">TRXPRD</t>
  </si>
  <si>
    <t xml:space="preserve">回收期數  </t>
  </si>
  <si>
    <t xml:space="preserve">"TR1"."TRXPRD"</t>
  </si>
  <si>
    <t xml:space="preserve">Rate</t>
  </si>
  <si>
    <t xml:space="preserve">利率</t>
  </si>
  <si>
    <t xml:space="preserve">LoanRateChange
LoanBorMain</t>
  </si>
  <si>
    <t xml:space="preserve">FitRate
StoreRate</t>
  </si>
  <si>
    <t xml:space="preserve">適用利率
實際計息利率</t>
  </si>
  <si>
    <t xml:space="preserve">DECIMAL
DECIMAL
</t>
  </si>
  <si>
    <t xml:space="preserve">NVL("RC"."FitRate", 0)</t>
  </si>
  <si>
    <t xml:space="preserve">Principal</t>
  </si>
  <si>
    <t xml:space="preserve">實收本金</t>
  </si>
  <si>
    <t xml:space="preserve">扣除短收本金、含收回欠繳本金</t>
  </si>
  <si>
    <t xml:space="preserve">"TR"."Principal"</t>
  </si>
  <si>
    <t xml:space="preserve">Interest</t>
  </si>
  <si>
    <t xml:space="preserve">實收利息</t>
  </si>
  <si>
    <t xml:space="preserve">扣除減免、扣除短收利息、含收回欠繳利息</t>
  </si>
  <si>
    <t xml:space="preserve">"TR"."Interest"</t>
  </si>
  <si>
    <t xml:space="preserve">DelayInt</t>
  </si>
  <si>
    <t xml:space="preserve">實收延滯息</t>
  </si>
  <si>
    <t xml:space="preserve">已扣除減免</t>
  </si>
  <si>
    <t xml:space="preserve">"TR"."DelayInt"</t>
  </si>
  <si>
    <t xml:space="preserve">BreachAmt</t>
  </si>
  <si>
    <t xml:space="preserve">實收違約金</t>
  </si>
  <si>
    <t xml:space="preserve">"TR"."BreachAmt"</t>
  </si>
  <si>
    <t xml:space="preserve">CloseBreachAmt</t>
  </si>
  <si>
    <t xml:space="preserve">實收清償違約金</t>
  </si>
  <si>
    <t xml:space="preserve">已扣除減免，實收立即收取違約金</t>
  </si>
  <si>
    <t xml:space="preserve">TempAmt</t>
  </si>
  <si>
    <t xml:space="preserve">暫收款金額</t>
  </si>
  <si>
    <t xml:space="preserve">首筆，存入暫收為正、暫收抵繳為負</t>
  </si>
  <si>
    <t xml:space="preserve">"TR"."TempAmt"</t>
  </si>
  <si>
    <t xml:space="preserve">ExtraRepay</t>
  </si>
  <si>
    <t xml:space="preserve">提前償還本金</t>
  </si>
  <si>
    <t xml:space="preserve">首筆，提前償還本金</t>
  </si>
  <si>
    <t xml:space="preserve">"TR"."ExtraRepay"</t>
  </si>
  <si>
    <t xml:space="preserve">UnpaidInterest</t>
  </si>
  <si>
    <t xml:space="preserve">短繳利息</t>
  </si>
  <si>
    <t xml:space="preserve">TRXLIN</t>
  </si>
  <si>
    <t xml:space="preserve">欠繳利息  </t>
  </si>
  <si>
    <t xml:space="preserve">"TR1"."TRXLIN"</t>
  </si>
  <si>
    <t xml:space="preserve">UnpaidPrincipal</t>
  </si>
  <si>
    <t xml:space="preserve">短繳本金</t>
  </si>
  <si>
    <t xml:space="preserve">TRXLPN</t>
  </si>
  <si>
    <t xml:space="preserve">欠繳本金  </t>
  </si>
  <si>
    <t xml:space="preserve">"TR1"."TRXLPN"</t>
  </si>
  <si>
    <t xml:space="preserve">UnpaidCloseBreach</t>
  </si>
  <si>
    <t xml:space="preserve">短繳清償違約金</t>
  </si>
  <si>
    <t xml:space="preserve">即時收取清償違約金，下期期款收取</t>
  </si>
  <si>
    <t xml:space="preserve">TRXLBC</t>
  </si>
  <si>
    <t xml:space="preserve">欠繳違約金</t>
  </si>
  <si>
    <t xml:space="preserve">"TR1"."TRXLBC"</t>
  </si>
  <si>
    <t xml:space="preserve">Shortfall</t>
  </si>
  <si>
    <t xml:space="preserve">短收金額</t>
  </si>
  <si>
    <t xml:space="preserve">Overflow</t>
  </si>
  <si>
    <t xml:space="preserve">溢收金額</t>
  </si>
  <si>
    <t xml:space="preserve">OtherFields</t>
  </si>
  <si>
    <t xml:space="preserve">其他欄位</t>
  </si>
  <si>
    <t xml:space="preserve">     1.減免的金額
     2.收取的短繳本金、利息     
     3.收取的各項費用(首筆)</t>
  </si>
  <si>
    <t xml:space="preserve">LA$TRXP
LA$TRXP
LA$TRXP
LA$JLNP</t>
  </si>
  <si>
    <t xml:space="preserve">TRXDBC
TRXDAM
TRXTCT
JLNAMT</t>
  </si>
  <si>
    <t xml:space="preserve">減免違約金
減免金額  
結案區分  
傳票金額    </t>
  </si>
  <si>
    <t xml:space="preserve">D
D
C
D
</t>
  </si>
  <si>
    <t xml:space="preserve">7
11
1
11
</t>
  </si>
  <si>
    <t xml:space="preserve">'{"CaseCloseCode":"'|| CASE WHEN TR1."TRXTCT" = '1' AND ACN."IsSameFac" = 1 THEN '2' WHEN TR1."TRXTCT" = '1' THEN '1' WHEN TR1."TRXTCT" = '2' THEN '3' WHEN TR1."TRXTCT" = '3' THEN '4' WHEN TR1."TRXTCT" = '4' THEN '5' WHEN TR1."TRXTCT" = '5' THEN '6' WHEN TR1."TRXTCT" = '6' THEN '7' ELSE "TR1"."TRXTCT" END ||'"'||','||'"FireFee":"'||NVL("JL"."JLNAMT", '0')||'"'||','||'"ReduceAmt":"'||NVL("TR1"."TRXDAM", '0')||'"'||','||'"ReduceBreachAmt":"'||NVL("TR1"."TRXDBC", '0')||'"'||'}'</t>
  </si>
  <si>
    <t xml:space="preserve">LoanCheque</t>
  </si>
  <si>
    <t xml:space="preserve">FROM "LA$CHKP" S1
 LEFT JOIN (SELECT "LMSACN" ,"CHKACN" ,"CHKASQ" ,"TRXIDT" ,"TRXDAT" ,"RECPNO" ,"CHKAMT" FROM "LA$CTRP"
 WHERE "PAYCOD" = '1') S2 ON S2."LMSACN" = S1."LMSACN"
 AND S2."CHKACN" = S1."CHKACN"
 AND S2."CHKASQ" = S1."CHKASQ"
 AND S2."TRXDAT" = S1."TRXDAT"
 </t>
  </si>
  <si>
    <t xml:space="preserve">"ChequeAcct", "ChequeNo"</t>
  </si>
  <si>
    <t xml:space="preserve">LA$CHKP</t>
  </si>
  <si>
    <t xml:space="preserve">戶號</t>
  </si>
  <si>
    <t xml:space="preserve">"S1"."LMSACN"</t>
  </si>
  <si>
    <t xml:space="preserve">ChequeAcct</t>
  </si>
  <si>
    <t xml:space="preserve">支票帳號</t>
  </si>
  <si>
    <t xml:space="preserve">CHKACN</t>
  </si>
  <si>
    <t xml:space="preserve">"S1"."CHKACN"</t>
  </si>
  <si>
    <t xml:space="preserve">ChequeNo</t>
  </si>
  <si>
    <t xml:space="preserve">支票號碼</t>
  </si>
  <si>
    <t xml:space="preserve">CHKASQ</t>
  </si>
  <si>
    <t xml:space="preserve">"S1"."CHKASQ"</t>
  </si>
  <si>
    <t xml:space="preserve">StatusCode</t>
  </si>
  <si>
    <t xml:space="preserve">票據狀況碼</t>
  </si>
  <si>
    <t xml:space="preserve">共用代碼檔
0: 未處理
1: 兌現入帳
2: 退票
3: 抽票
4: 兌現未入帳
5: 即期票</t>
  </si>
  <si>
    <t xml:space="preserve">CHKCDE</t>
  </si>
  <si>
    <t xml:space="preserve">"S1"."CHKCDE"</t>
  </si>
  <si>
    <t xml:space="preserve">ProcessCode</t>
  </si>
  <si>
    <t xml:space="preserve">處理代碼</t>
  </si>
  <si>
    <t xml:space="preserve">共用代碼檔
1: 不處理    
2: 已處理</t>
  </si>
  <si>
    <t xml:space="preserve">CHKPRO</t>
  </si>
  <si>
    <t xml:space="preserve">"S1"."CHKPRO"</t>
  </si>
  <si>
    <t xml:space="preserve">交易序號-會計日期</t>
  </si>
  <si>
    <t xml:space="preserve">"S1"."TRXDAT"</t>
  </si>
  <si>
    <t xml:space="preserve">Kinbr</t>
  </si>
  <si>
    <t xml:space="preserve">交易單位</t>
  </si>
  <si>
    <t xml:space="preserve">TellerNo</t>
  </si>
  <si>
    <t xml:space="preserve">交易序號-櫃員</t>
  </si>
  <si>
    <t xml:space="preserve">TxtNo</t>
  </si>
  <si>
    <t xml:space="preserve">交易序號-流水號</t>
  </si>
  <si>
    <t xml:space="preserve">TRXNMT</t>
  </si>
  <si>
    <t xml:space="preserve">"S1"."TRXNMT"</t>
  </si>
  <si>
    <t xml:space="preserve">ReceiveDate</t>
  </si>
  <si>
    <t xml:space="preserve">收票日</t>
  </si>
  <si>
    <t xml:space="preserve">原as400CHKRDT收票日</t>
  </si>
  <si>
    <t xml:space="preserve">CHKRDT</t>
  </si>
  <si>
    <t xml:space="preserve">"S1"."CHKRDT"</t>
  </si>
  <si>
    <t xml:space="preserve">入帳日</t>
  </si>
  <si>
    <t xml:space="preserve">原as400CHKLTD異動日</t>
  </si>
  <si>
    <t xml:space="preserve">CHKLTD</t>
  </si>
  <si>
    <t xml:space="preserve">異動日</t>
  </si>
  <si>
    <t xml:space="preserve">"S1"."CHKLTD"</t>
  </si>
  <si>
    <t xml:space="preserve">ChequeAmt</t>
  </si>
  <si>
    <t xml:space="preserve">支票金額</t>
  </si>
  <si>
    <t xml:space="preserve">CHKAMT</t>
  </si>
  <si>
    <t xml:space="preserve">"S1"."CHKAMT"</t>
  </si>
  <si>
    <t xml:space="preserve">ChequeName</t>
  </si>
  <si>
    <t xml:space="preserve">發票人姓名</t>
  </si>
  <si>
    <t xml:space="preserve">CHKPAN</t>
  </si>
  <si>
    <t xml:space="preserve">"S1"."CHKPAN"</t>
  </si>
  <si>
    <t xml:space="preserve">ChequeDate</t>
  </si>
  <si>
    <t xml:space="preserve">支票到期日</t>
  </si>
  <si>
    <t xml:space="preserve">CHKDLD</t>
  </si>
  <si>
    <t xml:space="preserve">"S1"."CHKDLD"</t>
  </si>
  <si>
    <t xml:space="preserve">AreaCode</t>
  </si>
  <si>
    <t xml:space="preserve">交換區號</t>
  </si>
  <si>
    <t xml:space="preserve">共用代碼檔
01: 總所
03: 台中市分所
04: 台南市分所
05: 高雄市分所
07: 桃園縣分所
08: 新竹市分所
09: 苗栗縣分所
11: 南投縣分所
13: 雲林縣分所
14: 嘉義市分所
15: 台南縣分所
17: 屏東縣分所
18: 宜蘭縣分所
19: 花蓮縣分所
20: 台東縣分所
21: 澎湖縣分所</t>
  </si>
  <si>
    <t xml:space="preserve">CHKEXG</t>
  </si>
  <si>
    <t xml:space="preserve">"S1"."CHKEXG"</t>
  </si>
  <si>
    <t xml:space="preserve">BankCode</t>
  </si>
  <si>
    <t xml:space="preserve">行庫代號</t>
  </si>
  <si>
    <t xml:space="preserve">BBRCDE</t>
  </si>
  <si>
    <t xml:space="preserve">LPAD("S1"."BBRCDE", 7, 0)</t>
  </si>
  <si>
    <t xml:space="preserve">OutsideCode</t>
  </si>
  <si>
    <t xml:space="preserve">本埠外埠</t>
  </si>
  <si>
    <t xml:space="preserve">共用代碼檔
1: 本埠   
2: 外埠</t>
  </si>
  <si>
    <t xml:space="preserve">CHKARA</t>
  </si>
  <si>
    <t xml:space="preserve">"S1"."CHKARA"</t>
  </si>
  <si>
    <t xml:space="preserve">BktwFlag</t>
  </si>
  <si>
    <t xml:space="preserve">是否為台支</t>
  </si>
  <si>
    <t xml:space="preserve">Y: 是   N: 否</t>
  </si>
  <si>
    <t xml:space="preserve">TsibFlag</t>
  </si>
  <si>
    <t xml:space="preserve">是否為台新</t>
  </si>
  <si>
    <t xml:space="preserve">MediaFlag</t>
  </si>
  <si>
    <t xml:space="preserve">入媒體檔</t>
  </si>
  <si>
    <t xml:space="preserve">CHKMED</t>
  </si>
  <si>
    <t xml:space="preserve">入媒體</t>
  </si>
  <si>
    <t xml:space="preserve">"S1"."CHKMED"</t>
  </si>
  <si>
    <t xml:space="preserve">支票用途</t>
  </si>
  <si>
    <t xml:space="preserve">共用代碼檔
01:期款
02:部分償還
03:結案
04:帳管費
05:火險費
06:契變手續費
07:法務費
09:其他</t>
  </si>
  <si>
    <t xml:space="preserve">ServiceCenter</t>
  </si>
  <si>
    <t xml:space="preserve">服務中心別</t>
  </si>
  <si>
    <t xml:space="preserve">共用代碼檔
A:建北
B:台中
D:台南
E:高雄
F:板橋
H:桃園
N:彰化
Y:站前</t>
  </si>
  <si>
    <t xml:space="preserve">CNTRCD</t>
  </si>
  <si>
    <t xml:space="preserve">"S1"."CNTRCD"</t>
  </si>
  <si>
    <t xml:space="preserve">CreditorId</t>
  </si>
  <si>
    <t xml:space="preserve">債權統一編號</t>
  </si>
  <si>
    <t xml:space="preserve">CreditorBankCode</t>
  </si>
  <si>
    <t xml:space="preserve">債權機構</t>
  </si>
  <si>
    <t xml:space="preserve">OtherAcctCode</t>
  </si>
  <si>
    <t xml:space="preserve">對方業務科目</t>
  </si>
  <si>
    <t xml:space="preserve">共用代碼檔
310: 短期擔保放款 
320: 中期擔保放款
330: 長期擔保放款
340: 三十年房貸</t>
  </si>
  <si>
    <t xml:space="preserve">ReceiptNo</t>
  </si>
  <si>
    <t xml:space="preserve">收據號碼</t>
  </si>
  <si>
    <t xml:space="preserve">LA$CTRP</t>
  </si>
  <si>
    <t xml:space="preserve">RECPNO</t>
  </si>
  <si>
    <t xml:space="preserve">LPAD(NVL("S2"."RECPNO", ''), 5, 0)</t>
  </si>
  <si>
    <t xml:space="preserve">RepaidAmt</t>
  </si>
  <si>
    <t xml:space="preserve">已入帳金額</t>
  </si>
  <si>
    <t xml:space="preserve">NVL("S2"."CHKAMT", 0)</t>
  </si>
  <si>
    <t xml:space="preserve">LoanNotYet</t>
  </si>
  <si>
    <t xml:space="preserve">FROM "LA$SDOP"
 LEFT JOIN "TB$DOTP" ON "TB$DOTP"."DOTSID" = "LA$SDOP"."DOTSID"
 </t>
  </si>
  <si>
    <t xml:space="preserve">"CustNo", "FacmNo", "NotYetCode"</t>
  </si>
  <si>
    <t xml:space="preserve">LA$SDOP</t>
  </si>
  <si>
    <t xml:space="preserve">"LA$SDOP"."LMSACN"</t>
  </si>
  <si>
    <t xml:space="preserve">額度號碼</t>
  </si>
  <si>
    <t xml:space="preserve">"LA$SDOP"."LMSAPN"</t>
  </si>
  <si>
    <t xml:space="preserve">NotYetCode</t>
  </si>
  <si>
    <t xml:space="preserve">未齊件代碼</t>
  </si>
  <si>
    <t xml:space="preserve">共用代碼檔
01: 代償後謄本
02: 火險單
03: 借款申請書
04: 顧客資料表
05: 公司章程
06: 公司執照
07: 董監名冊
08: 股東名冊
09: 會計師簽證或期中報表
10: 公司戶營業稅或所得稅申報資料
11: 資金運用計畫書
12: 土地使用計畫書
13: 建築執照
14: 董監會借款決議紀錄
15: 個人戶所得稅申報資料
16: 債權憑證補章
17: 補辦對保手續
18: 謄本
20: 定存單
99: 其他</t>
  </si>
  <si>
    <t xml:space="preserve">DOTSID</t>
  </si>
  <si>
    <t xml:space="preserve">LPAD("LA$SDOP"."DOTSID", 2, '0')</t>
  </si>
  <si>
    <t xml:space="preserve">NotYetItem</t>
  </si>
  <si>
    <t xml:space="preserve">未齊件說明</t>
  </si>
  <si>
    <t xml:space="preserve">TB$DOTP</t>
  </si>
  <si>
    <t xml:space="preserve">DOTDSC</t>
  </si>
  <si>
    <t xml:space="preserve">42
</t>
  </si>
  <si>
    <t xml:space="preserve">"TB$DOTP"."DOTDSC"</t>
  </si>
  <si>
    <t xml:space="preserve">YetDate</t>
  </si>
  <si>
    <t xml:space="preserve">齊件日期</t>
  </si>
  <si>
    <t xml:space="preserve">CloseDate</t>
  </si>
  <si>
    <t xml:space="preserve">銷號日期</t>
  </si>
  <si>
    <t xml:space="preserve">ReMark</t>
  </si>
  <si>
    <t xml:space="preserve">LoanOverdue</t>
  </si>
  <si>
    <t xml:space="preserve">FROM "LA$FTRP" FT
 LEFT JOIN "CustMain" CM ON CM."CustNo" = FT."LMSACN"
 LEFT JOIN "LA$ASSP" LA ON LA."CUSID1" = CM."CustId"
 LEFT JOIN "LA$LMSP" LM ON LM."LMSACN" = FT."LMSACN"
 AND LM."LMSAPN" = FT."LMSAPN"
 AND LM."LMSASQ" = FT."LMSASQ"
 LEFT JOIN (SELECT "LMSACN"
 ,"LMSAPN"
 ,"LMSASQ"
 ,MIN(TRXDAT) AS "BadDebtDate" ,SUM(TRXAMT) AS "BadDebtAmt" FROM "LA$TRXP"
 WHERE "TRXTRN" IN ('3086','3089')
 AND "TRXCRC" = 0
 AND "TRXTAC" = 990
 GROUP BY "LMSACN"
 ,"LMSAPN"
 ,"LMSASQ"
 ) BD ON BD."LMSACN" = FT."LMSACN"
 AND BD."LMSAPN" = FT."LMSAPN"
 AND BD."LMSASQ" = FT."LMSASQ"
 </t>
  </si>
  <si>
    <t xml:space="preserve">"CustNo", "FacmNo", "BormNo", "OvduNo"</t>
  </si>
  <si>
    <t xml:space="preserve">LA$FTRP</t>
  </si>
  <si>
    <t xml:space="preserve">"FT"."LMSACN"</t>
  </si>
  <si>
    <t xml:space="preserve">"FT"."LMSAPN"</t>
  </si>
  <si>
    <t xml:space="preserve">"FT"."LMSASQ"</t>
  </si>
  <si>
    <t xml:space="preserve">OvduNo</t>
  </si>
  <si>
    <t xml:space="preserve">催收序號</t>
  </si>
  <si>
    <t xml:space="preserve">LA$FTRP
LA$FTRP
LA$FTRP
LA$FTRP</t>
  </si>
  <si>
    <t xml:space="preserve">LMSFBD
LMSASQ
LMSAPN
LMSACN</t>
  </si>
  <si>
    <t xml:space="preserve">催收開始日
撥款序號
額度號碼
戶號</t>
  </si>
  <si>
    <t xml:space="preserve">8
3
3
7
</t>
  </si>
  <si>
    <t xml:space="preserve">ROW_NUMBER() OVER (PARTITION BY "FT"."LMSACN", "FT"."LMSAPN", "FT"."LMSASQ" ORDER BY "FT"."LMSACN", "FT"."LMSAPN", "FT"."LMSASQ", "FT"."LMSFBD")</t>
  </si>
  <si>
    <t xml:space="preserve">1: 催收
2. 部分轉呆
3: 呆帳
4: 催收回復
5: 催呆結案</t>
  </si>
  <si>
    <t xml:space="preserve">CASE WHEN LM."LMSSTS" = 6 THEN 3 WHEN LM."LMSSTS" = 7 THEN 2 WHEN LM."LMSSTS" = 5 THEN 5 WHEN LM."LMSSTS" = 9 THEN 3 WHEN LM."LMSSTS" IN (1,3) THEN 4 ELSE 1 END</t>
  </si>
  <si>
    <t xml:space="preserve">AcctCode</t>
  </si>
  <si>
    <t xml:space="preserve">帳務科目</t>
  </si>
  <si>
    <t xml:space="preserve">共用代碼檔
990: 催收款項</t>
  </si>
  <si>
    <t xml:space="preserve">固定為「990」</t>
  </si>
  <si>
    <t xml:space="preserve">OvduDate</t>
  </si>
  <si>
    <t xml:space="preserve">轉催收日期</t>
  </si>
  <si>
    <t xml:space="preserve">LMSFBD</t>
  </si>
  <si>
    <t xml:space="preserve">催收開始日</t>
  </si>
  <si>
    <t xml:space="preserve">"FT"."LMSFBD"</t>
  </si>
  <si>
    <t xml:space="preserve">BadDebtDate</t>
  </si>
  <si>
    <t xml:space="preserve">轉呆帳日期</t>
  </si>
  <si>
    <t xml:space="preserve">NVL("BD"."BadDebtDate", 0)</t>
  </si>
  <si>
    <t xml:space="preserve">ReplyDate</t>
  </si>
  <si>
    <t xml:space="preserve">催收回復日期</t>
  </si>
  <si>
    <t xml:space="preserve">OvduPrinAmt</t>
  </si>
  <si>
    <t xml:space="preserve">轉催收本金</t>
  </si>
  <si>
    <t xml:space="preserve">LMSFPN</t>
  </si>
  <si>
    <t xml:space="preserve">"FT"."LMSFPN"</t>
  </si>
  <si>
    <t xml:space="preserve">OvduIntAmt</t>
  </si>
  <si>
    <t xml:space="preserve">轉催收利息</t>
  </si>
  <si>
    <t xml:space="preserve">LMSFIN</t>
  </si>
  <si>
    <t xml:space="preserve">"FT"."LMSFIN"</t>
  </si>
  <si>
    <t xml:space="preserve">OvduBreachAmt</t>
  </si>
  <si>
    <t xml:space="preserve">轉催收違約金</t>
  </si>
  <si>
    <t xml:space="preserve">未用</t>
  </si>
  <si>
    <t xml:space="preserve">LMSFPL</t>
  </si>
  <si>
    <t xml:space="preserve">"FT"."LMSFPL"</t>
  </si>
  <si>
    <t xml:space="preserve">OvduAmt</t>
  </si>
  <si>
    <t xml:space="preserve">轉催收金額</t>
  </si>
  <si>
    <t xml:space="preserve">LA$FTRP
LA$FTRP
LA$FTRP</t>
  </si>
  <si>
    <t xml:space="preserve">LMSFPL
LMSFIN
LMSFPN</t>
  </si>
  <si>
    <t xml:space="preserve">轉催收違約金
轉催收利息
轉催收本金</t>
  </si>
  <si>
    <t xml:space="preserve">D
D
D
</t>
  </si>
  <si>
    <t xml:space="preserve">11
11
11
</t>
  </si>
  <si>
    <t xml:space="preserve">0
0
0
</t>
  </si>
  <si>
    <t xml:space="preserve">"FT"."LMSFPN"+ "FT"."LMSFIN"+ "FT"."LMSFPL"</t>
  </si>
  <si>
    <t xml:space="preserve">OvduPrinBal</t>
  </si>
  <si>
    <t xml:space="preserve">催收本金餘額</t>
  </si>
  <si>
    <t xml:space="preserve">LA$FTRP
LA$FTRP
LA$FTRP
LA$FTRP
LA$FTRP</t>
  </si>
  <si>
    <t xml:space="preserve">LMSFPN
LMSFDB
LMSTPN
LMSFPL
LMSFIN</t>
  </si>
  <si>
    <t xml:space="preserve">轉催收本金
轉銷呆帳金額
催收還款金額
轉催收違約金
轉催收利息</t>
  </si>
  <si>
    <t xml:space="preserve">D
D
D
D
D
</t>
  </si>
  <si>
    <t xml:space="preserve">11
11
11
11
11
</t>
  </si>
  <si>
    <t xml:space="preserve">0
0
0
0
0
</t>
  </si>
  <si>
    <t xml:space="preserve">CASE WHEN FT."LMSFPN" + FT."LMSFIN" + FT."LMSFPL" - FT."LMSTPN" - FT."LMSFDB" &lt;= 0 THEN 0 WHEN FT."LMSFPN" + FT."LMSFIN" + FT."LMSFPL" - FT."LMSTPN" - FT."LMSFDB" &gt; 0 AND FT."LMSFPN" + FT."LMSFIN" + FT."LMSFPL" - FT."LMSTPN" - FT."LMSFDB" &lt;= FT."LMSFPN" THEN "FT"."LMSFPN"+ "FT"."LMSFIN"+ "FT"."LMSFPL"- "FT"."LMSTPN"- "FT"."LMSFDB" ELSE "FT"."LMSFPN" END</t>
  </si>
  <si>
    <t xml:space="preserve">OvduIntBal</t>
  </si>
  <si>
    <t xml:space="preserve">催收利息餘額</t>
  </si>
  <si>
    <t xml:space="preserve">LMSFIN
LMSFDB
LMSTPN
LMSFPL</t>
  </si>
  <si>
    <t xml:space="preserve">轉催收利息
轉銷呆帳金額
催收還款金額
轉催收違約金</t>
  </si>
  <si>
    <t xml:space="preserve">D
D
D
D
</t>
  </si>
  <si>
    <t xml:space="preserve">11
11
11
11
</t>
  </si>
  <si>
    <t xml:space="preserve">0
0
0
0
</t>
  </si>
  <si>
    <t xml:space="preserve">CASE WHEN FT."LMSFPN" + FT."LMSFIN" + FT."LMSFPL" - FT."LMSTPN" - FT."LMSFDB" &lt;= FT."LMSFPN" THEN 0 WHEN FT."LMSFPN" + FT."LMSFIN" + FT."LMSFPL" - FT."LMSTPN" - FT."LMSFDB" &gt; FT."LMSFPN" AND FT."LMSFPN" + FT."LMSFIN" + FT."LMSFPL" - FT."LMSTPN" - FT."LMSFDB" &lt;= FT."LMSFPN" + FT."LMSFIN" THEN "FT"."LMSFIN"+ "FT"."LMSFPL"- "FT"."LMSTPN"- "FT"."LMSFDB" ELSE "FT"."LMSFIN" END</t>
  </si>
  <si>
    <t xml:space="preserve">OvduBreachBal</t>
  </si>
  <si>
    <t xml:space="preserve">催收違約金餘額</t>
  </si>
  <si>
    <t xml:space="preserve">LMSFPL
LMSFDB
LMSTPN</t>
  </si>
  <si>
    <t xml:space="preserve">轉催收違約金
轉銷呆帳金額
催收還款金額</t>
  </si>
  <si>
    <t xml:space="preserve">CASE WHEN FT."LMSFPN" + FT."LMSFIN" + FT."LMSFPL" - FT."LMSTPN" - FT."LMSFDB" &lt;= FT."LMSFPN" + FT."LMSFIN" THEN 0 WHEN FT."LMSFPN" + FT."LMSFIN" + FT."LMSFPL" - FT."LMSTPN" - FT."LMSFDB" &gt; FT."LMSFPN" + FT."LMSFIN" THEN "FT"."LMSFPL"- "FT"."LMSTPN"- "FT"."LMSFDB" ELSE "FT"."LMSFPL" END</t>
  </si>
  <si>
    <t xml:space="preserve">OvduBal</t>
  </si>
  <si>
    <t xml:space="preserve">催收餘額</t>
  </si>
  <si>
    <t xml:space="preserve">LMSFDB
LMSTPN
LMSFPL
LMSFIN
LMSFPN</t>
  </si>
  <si>
    <t xml:space="preserve">轉銷呆帳金額
催收還款金額
轉催收違約金
轉催收利息
轉催收本金</t>
  </si>
  <si>
    <t xml:space="preserve">"FT"."LMSFPN"+ "FT"."LMSFIN"+ "FT"."LMSFPL"- "FT"."LMSTPN"- "FT"."LMSFDB"</t>
  </si>
  <si>
    <t xml:space="preserve">ReduceInt</t>
  </si>
  <si>
    <t xml:space="preserve">減免利息金額</t>
  </si>
  <si>
    <t xml:space="preserve">ReduceBreach</t>
  </si>
  <si>
    <t xml:space="preserve">減免違約金金額</t>
  </si>
  <si>
    <t xml:space="preserve">BadDebtAmt</t>
  </si>
  <si>
    <t xml:space="preserve">轉呆帳金額</t>
  </si>
  <si>
    <t xml:space="preserve">含火險費、催收火險費、法務費、催收法務費轉呆金額</t>
  </si>
  <si>
    <t xml:space="preserve">NVL("BD"."BadDebtAmt", 0)</t>
  </si>
  <si>
    <t xml:space="preserve">BadDebtBal</t>
  </si>
  <si>
    <t xml:space="preserve">呆帳餘額</t>
  </si>
  <si>
    <t xml:space="preserve">ReplyReduceAmt</t>
  </si>
  <si>
    <t xml:space="preserve">催收回復減免金額</t>
  </si>
  <si>
    <t xml:space="preserve">ProcessDate</t>
  </si>
  <si>
    <t xml:space="preserve">處理日期</t>
  </si>
  <si>
    <t xml:space="preserve">OvduSituaction</t>
  </si>
  <si>
    <t xml:space="preserve">催收處理情形</t>
  </si>
  <si>
    <t xml:space="preserve">LA$ASSP</t>
  </si>
  <si>
    <t xml:space="preserve">EULSTS</t>
  </si>
  <si>
    <t xml:space="preserve">處理情形</t>
  </si>
  <si>
    <t xml:space="preserve">NVL("LA"."EULSTS", u'')</t>
  </si>
  <si>
    <t xml:space="preserve">LMSLTD</t>
  </si>
  <si>
    <t xml:space="preserve">上次會計日</t>
  </si>
  <si>
    <t xml:space="preserve">"FT"."LMSLTD"</t>
  </si>
  <si>
    <t xml:space="preserve">LoanRateChange</t>
  </si>
  <si>
    <t xml:space="preserve">FROM (SELECT LM."LMSACN"
 ,LM."LMSAPN"
 ,LM."LMSASQ"
 ,LM."IRTBCD"
 ,LM."AILIRT"
 ,NVL(LA."ASCADT",0) AS "IncrRateEffectDate" ,LI."IRTADT" AS "EffectDate" ,NVL(LA."ASCRAT",0) AS "RateIncr" ,LI."IRTRAT" AS "FitRate" ,ROW_NUMBER() OVER (PARTITION BY LM."LMSACN"
 ,LM."LMSAPN"
 ,LM."LMSASQ"
 ,LI."IRTADT"
 ORDER BY NVL(LA."ASCADT",0) DESC ) AS "Seq"
 FROM "LA$LMSP" LM
 LEFT JOIN "LA$IRTP" LI ON LI."LMSACN" = LM."LMSACN"
 AND LI."LMSAPN" = LM."LMSAPN"
 AND LI."LMSASQ" = LM."LMSASQ"
 LEFT JOIN "LA$ASCP" LA ON LA."LMSACN" = LI."LMSACN"
 AND LA."LMSAPN" = LI."LMSAPN"
 AND LA."LMSASQ" = LI."LMSASQ"
 AND LA."ASCADT" &lt;= LI."IRTADT"
 WHERE NVL(LI."IRTADT",0) &gt; 0 ) R
 LEFT JOIN "FacProd" FP ON FP."ProdNo" = R."IRTBCD"
 </t>
  </si>
  <si>
    <t xml:space="preserve">"CustNo", "FacmNo", "BormNo", "EffectDate"</t>
  </si>
  <si>
    <t xml:space="preserve">WHERE R."Seq" = 1 </t>
  </si>
  <si>
    <t xml:space="preserve">偵測到 MERGE</t>
  </si>
  <si>
    <t xml:space="preserve">"R"."LMSACN"</t>
  </si>
  <si>
    <t xml:space="preserve">"R"."LMSAPN"</t>
  </si>
  <si>
    <t xml:space="preserve">"R"."LMSASQ"</t>
  </si>
  <si>
    <t xml:space="preserve">EffectDate</t>
  </si>
  <si>
    <t xml:space="preserve">生效日期</t>
  </si>
  <si>
    <t xml:space="preserve">LA$IRTP</t>
  </si>
  <si>
    <t xml:space="preserve">IRTADT</t>
  </si>
  <si>
    <t xml:space="preserve">"R"."EffectDate"</t>
  </si>
  <si>
    <t xml:space="preserve">0:正常
1:整批更新</t>
  </si>
  <si>
    <t xml:space="preserve">共用代碼檔
1: 機動 
2: 固動 
3: 定期機動
同撥款主檔指數型階梯式利率的固定利率與撥款主檔不同
(ex.中華郵政二年期定儲機動利率)</t>
  </si>
  <si>
    <t xml:space="preserve">"R"."AILIRT"</t>
  </si>
  <si>
    <t xml:space="preserve">ProdNo</t>
  </si>
  <si>
    <t xml:space="preserve">商品代碼</t>
  </si>
  <si>
    <t xml:space="preserve">IRTBCD</t>
  </si>
  <si>
    <t xml:space="preserve">基本利率代碼</t>
  </si>
  <si>
    <t xml:space="preserve">"R"."IRTBCD"</t>
  </si>
  <si>
    <t xml:space="preserve">BaseRateCode</t>
  </si>
  <si>
    <t xml:space="preserve">指標利率代碼</t>
  </si>
  <si>
    <t xml:space="preserve">共用代碼檔
01: 保單分紅利率
02: 中華郵政二年期定儲機動利率
99: 自訂利率
階梯式利率時可能與主檔不同</t>
  </si>
  <si>
    <t xml:space="preserve">FacProd</t>
  </si>
  <si>
    <t xml:space="preserve">VARCHAR2
</t>
  </si>
  <si>
    <t xml:space="preserve">"FP"."BaseRateCode"</t>
  </si>
  <si>
    <t xml:space="preserve">IncrFlag</t>
  </si>
  <si>
    <t xml:space="preserve">加減碼是否依合約</t>
  </si>
  <si>
    <t xml:space="preserve">"FP"."IncrFlag"</t>
  </si>
  <si>
    <t xml:space="preserve">"R"."RateIncr"</t>
  </si>
  <si>
    <t xml:space="preserve">FitRate</t>
  </si>
  <si>
    <t xml:space="preserve">適用利率</t>
  </si>
  <si>
    <t xml:space="preserve">IRTRAT</t>
  </si>
  <si>
    <t xml:space="preserve">"R"."FitRate"</t>
  </si>
  <si>
    <t xml:space="preserve">交易序號-櫃員別</t>
  </si>
  <si>
    <t xml:space="preserve">FROM "LA$ASCP" LA
 LEFT JOIN "LA$LMSP" LM ON LM."LMSACN" = LA."LMSACN"
 AND LM."LMSAPN" = LA."LMSAPN"
 AND LM."LMSASQ" = LA."LMSASQ"
 LEFT JOIN "FacProd" FP ON FP."ProdNo" = LM."IRTBCD"
 LEFT JOIN "LoanRateChange" LRC ON LRC."CustNo" = LA."LMSACN"
 AND LRC."FacmNo" = LA."LMSAPN"
 AND LRC."BormNo" = LA."LMSASQ"
 AND LRC."EffectDate" = LA."ASCADT"
 LEFT JOIN (SELECT "BaseRateCode"
 ,"BaseRate"
 ,ROW_NUMBER() OVER (PARTITION BY "BaseRateCode"
 ORDER BY "EffectDate" DESC) AS "Seq"
 FROM "CdBaseRate"
 WHERE "BaseRateCode" IN ('01','02')
 ) CB ON CB."BaseRateCode" = FP."BaseRateCode"
 </t>
  </si>
  <si>
    <t xml:space="preserve">WHERE LA."ASCADT" &gt; "TbsDyF" AND NVL(LM."LMSACN",0) &gt; 0 AND NVL(LRC."EffectDate",0) = 0 AND FP."BaseRateCode" IN ('01','02')
AND CB."Seq" = 1</t>
  </si>
  <si>
    <t xml:space="preserve">"LA"."LMSACN"</t>
  </si>
  <si>
    <t xml:space="preserve">"LA"."LMSAPN"</t>
  </si>
  <si>
    <t xml:space="preserve">"LA"."LMSASQ"</t>
  </si>
  <si>
    <t xml:space="preserve">ASCADT</t>
  </si>
  <si>
    <t xml:space="preserve">加碼生效日期</t>
  </si>
  <si>
    <t xml:space="preserve">"LA"."ASCADT"</t>
  </si>
  <si>
    <t xml:space="preserve">"LM"."AILIRT"</t>
  </si>
  <si>
    <t xml:space="preserve">"LM"."IRTBCD"</t>
  </si>
  <si>
    <t xml:space="preserve">NVL("LA"."ASCRAT", 0)</t>
  </si>
  <si>
    <t xml:space="preserve">LA$ASCP
CdBaseRate</t>
  </si>
  <si>
    <t xml:space="preserve">ASCRAT
BaseRate</t>
  </si>
  <si>
    <t xml:space="preserve">加碼利率
利率</t>
  </si>
  <si>
    <t xml:space="preserve">D
DECIMAL
</t>
  </si>
  <si>
    <t xml:space="preserve">"CB"."BaseRate"+ "LA"."ASCRAT"</t>
  </si>
  <si>
    <t xml:space="preserve">LoanSynd</t>
  </si>
  <si>
    <t xml:space="preserve">FROM "TB$ENTP" S1
 LEFT JOIN "CustMain" S2 ON S2."CustNo" = S1."LMSACN"
 </t>
  </si>
  <si>
    <t xml:space="preserve">"SyndNo"</t>
  </si>
  <si>
    <t xml:space="preserve">聯貸編號</t>
  </si>
  <si>
    <t xml:space="preserve">自動編號
民國年(3)+流水號(3)</t>
  </si>
  <si>
    <t xml:space="preserve">TB$ENTP</t>
  </si>
  <si>
    <t xml:space="preserve">戶號    </t>
  </si>
  <si>
    <t xml:space="preserve">ROW_NUMBER() OVER (PARTITION BY "S1"."LMSACN" ORDER BY "S1"."LMSACN")</t>
  </si>
  <si>
    <t xml:space="preserve">LeadingBank</t>
  </si>
  <si>
    <t xml:space="preserve">主辦行</t>
  </si>
  <si>
    <t xml:space="preserve">AgentBank</t>
  </si>
  <si>
    <t xml:space="preserve">代理行</t>
  </si>
  <si>
    <t xml:space="preserve">擔保品管理行</t>
  </si>
  <si>
    <t xml:space="preserve">SigningDate</t>
  </si>
  <si>
    <t xml:space="preserve">簽約日</t>
  </si>
  <si>
    <t xml:space="preserve">SyndTypeCodeFlag</t>
  </si>
  <si>
    <t xml:space="preserve">國內或國際聯貸</t>
  </si>
  <si>
    <t xml:space="preserve">CdCode.SyndTypeCode
A:國內
B:國際</t>
  </si>
  <si>
    <t xml:space="preserve">PartRate</t>
  </si>
  <si>
    <t xml:space="preserve">參貸費率</t>
  </si>
  <si>
    <t xml:space="preserve">SyndAmt</t>
  </si>
  <si>
    <t xml:space="preserve">聯貸總金額</t>
  </si>
  <si>
    <t xml:space="preserve">PartAmt</t>
  </si>
  <si>
    <t xml:space="preserve">參貸金額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</si>
</sst>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sz val="12"/>
      <name val="微軟正黑體"/>
    </font>
    <font>
      <b/>
      <sz val="12"/>
      <name val="微軟正黑體"/>
    </font>
    <font>
      <b/>
      <u val="single"/>
      <sz val="12"/>
      <color indexed="48"/>
      <name val="微軟正黑體"/>
    </font>
  </fonts>
  <fills count="12">
    <fill>
      <patternFill patternType="none"/>
    </fill>
    <fill>
      <patternFill patternType="darkGray"/>
    </fill>
    <fill>
      <patternFill patternType="none">
        <fgColor rgb="C5C6FF"/>
      </patternFill>
    </fill>
    <fill>
      <patternFill patternType="solid">
        <fgColor rgb="C5C6FF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rgb="C5D9F1"/>
      </patternFill>
    </fill>
    <fill>
      <patternFill patternType="solid">
        <fgColor rgb="C5D9F1"/>
      </patternFill>
    </fill>
    <fill>
      <patternFill patternType="none">
        <fgColor rgb="DCE6F1"/>
      </patternFill>
    </fill>
    <fill>
      <patternFill patternType="solid">
        <fgColor rgb="DCE6F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1" xfId="0" applyFont="1" applyBorder="1">
      <alignment vertical="top" wrapText="1"/>
    </xf>
    <xf numFmtId="0" fontId="2" fillId="3" borderId="1" xfId="0" applyFont="1" applyFill="1" applyBorder="1">
      <alignment horizontal="left" vertical="top" wrapText="1"/>
    </xf>
    <xf numFmtId="0" fontId="2" fillId="5" borderId="1" xfId="0" applyFont="1" applyFill="1" applyBorder="1">
      <alignment horizontal="left" vertical="top" wrapText="1"/>
    </xf>
    <xf numFmtId="0" fontId="2" fillId="7" borderId="1" xfId="0" applyFont="1" applyFill="1" applyBorder="1">
      <alignment horizontal="left" vertical="top" wrapText="1"/>
    </xf>
    <xf numFmtId="0" fontId="3" fillId="0" borderId="0" xfId="0" applyFont="1">
      <alignment vertical="top"/>
    </xf>
    <xf numFmtId="0" fontId="2" fillId="9" borderId="1" xfId="0" applyFont="1" applyFill="1" applyBorder="1">
      <alignment horizontal="left" vertical="top" wrapText="1"/>
    </xf>
    <xf numFmtId="0" fontId="2" fillId="9" borderId="1" xfId="0" applyFont="1" applyFill="1" applyBorder="1">
      <alignment horizontal="center" vertical="top" wrapText="1"/>
    </xf>
    <xf numFmtId="0" fontId="2" fillId="11" borderId="1" xfId="0" applyFont="1" applyFill="1" applyBorder="1">
      <alignment horizontal="left" vertical="top" wrapText="1"/>
    </xf>
    <xf numFmtId="0" fontId="2" fillId="11" borderId="1" xfId="0" applyFont="1" applyFill="1" applyBorder="1">
      <alignment horizontal="center" vertical="top" wrapText="1"/>
    </xf>
    <xf numFmtId="0" fontId="3" fillId="11" borderId="1" xfId="0" applyFont="1" applyFill="1" applyBorder="1">
      <alignment vertical="top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30" customWidth="1" collapsed="1"/>
    <col min="3" max="3" width="48" customWidth="1" collapsed="1"/>
    <col min="4" max="4" width="22" customWidth="1" collapsed="1"/>
    <col min="5" max="5" width="22" customWidth="1" collapsed="1"/>
    <col min="6" max="6" width="6" customWidth="1" collapsed="1"/>
  </cols>
  <sheetData>
    <row r="1">
      <c r="A1" s="7"/>
      <c r="B1" s="7"/>
      <c r="C1" s="7"/>
      <c r="D1" s="7" t="s">
        <v>0</v>
      </c>
      <c r="E1" s="7" t="s">
        <v>1</v>
      </c>
      <c r="F1" s="7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</row>
    <row r="3">
      <c r="A3" s="9">
        <v>1</v>
      </c>
      <c r="B3" s="10">
        <f>HYPERLINK("#'LoanBorMain'!A1","LoanBorMain")</f>
        <v/>
      </c>
      <c r="C3" s="8" t="s">
        <v>8</v>
      </c>
      <c r="D3" s="9"/>
      <c r="E3" s="9"/>
      <c r="F3" s="8"/>
    </row>
    <row r="4">
      <c r="A4" s="9">
        <v>2</v>
      </c>
      <c r="B4" s="10">
        <f>HYPERLINK("#'LoanBorTx'!A1","LoanBorTx")</f>
        <v/>
      </c>
      <c r="C4" s="8" t="s">
        <v>9</v>
      </c>
      <c r="D4" s="9"/>
      <c r="E4" s="9"/>
      <c r="F4" s="8"/>
    </row>
    <row r="5">
      <c r="A5" s="9">
        <v>3</v>
      </c>
      <c r="B5" s="10">
        <f>HYPERLINK("#'LoanCheque'!A1","LoanCheque")</f>
        <v/>
      </c>
      <c r="C5" s="8" t="s">
        <v>10</v>
      </c>
      <c r="D5" s="9"/>
      <c r="E5" s="9"/>
      <c r="F5" s="8"/>
    </row>
    <row r="6">
      <c r="A6" s="9">
        <v>4</v>
      </c>
      <c r="B6" s="10">
        <f>HYPERLINK("#'LoanNotYet'!A1","LoanNotYet")</f>
        <v/>
      </c>
      <c r="C6" s="8" t="s">
        <v>11</v>
      </c>
      <c r="D6" s="9"/>
      <c r="E6" s="9"/>
      <c r="F6" s="8"/>
    </row>
    <row r="7">
      <c r="A7" s="9">
        <v>5</v>
      </c>
      <c r="B7" s="10">
        <f>HYPERLINK("#'LoanOverdue'!A1","LoanOverdue")</f>
        <v/>
      </c>
      <c r="C7" s="8" t="s">
        <v>12</v>
      </c>
      <c r="D7" s="9"/>
      <c r="E7" s="9"/>
      <c r="F7" s="8"/>
    </row>
    <row r="8">
      <c r="A8" s="9">
        <v>6</v>
      </c>
      <c r="B8" s="10">
        <f>HYPERLINK("#'LoanRateChange'!A1","LoanRateChange")</f>
        <v/>
      </c>
      <c r="C8" s="8" t="s">
        <v>13</v>
      </c>
      <c r="D8" s="9"/>
      <c r="E8" s="9"/>
      <c r="F8" s="8"/>
    </row>
    <row r="9">
      <c r="A9" s="9">
        <v>7</v>
      </c>
      <c r="B9" s="10">
        <f>HYPERLINK("#'LoanSynd'!A1","LoanSynd")</f>
        <v/>
      </c>
      <c r="C9" s="8" t="s">
        <v>14</v>
      </c>
      <c r="D9" s="9"/>
      <c r="E9" s="9"/>
      <c r="F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15</v>
      </c>
      <c r="B1" s="2"/>
      <c r="C1" s="1" t="s">
        <v>16</v>
      </c>
      <c r="D1" s="1" t="s">
        <v>8</v>
      </c>
      <c r="E1" s="5">
        <f>HYPERLINK("#'目錄'!A1","回首頁")</f>
        <v/>
      </c>
      <c r="N1" s="4" t="s">
        <v>17</v>
      </c>
      <c r="O1" s="1"/>
    </row>
    <row r="2" ht="24" customHeight="1">
      <c r="A2" s="2" t="s">
        <v>18</v>
      </c>
      <c r="B2" s="2"/>
      <c r="C2" s="1" t="s">
        <v>19</v>
      </c>
      <c r="N2" s="4" t="s">
        <v>20</v>
      </c>
      <c r="O2" s="1" t="s">
        <v>21</v>
      </c>
    </row>
    <row r="3" ht="24" customHeight="1">
      <c r="A3" s="2" t="s">
        <v>22</v>
      </c>
      <c r="B3" s="2"/>
      <c r="C3" s="1"/>
      <c r="N3" s="4" t="s">
        <v>23</v>
      </c>
      <c r="O3" s="1"/>
    </row>
    <row r="4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>
      <c r="A5" s="1">
        <v>1</v>
      </c>
      <c r="B5" s="1" t="s">
        <v>34</v>
      </c>
      <c r="C5" s="1" t="s">
        <v>35</v>
      </c>
      <c r="D5" s="1" t="s">
        <v>36</v>
      </c>
      <c r="E5" s="1">
        <v>7</v>
      </c>
      <c r="F5" s="1"/>
      <c r="G5" s="1" t="s">
        <v>33</v>
      </c>
      <c r="H5" s="1" t="s">
        <v>37</v>
      </c>
      <c r="I5" s="1" t="s">
        <v>38</v>
      </c>
      <c r="J5" s="1" t="s">
        <v>35</v>
      </c>
      <c r="K5" s="1" t="s">
        <v>39</v>
      </c>
      <c r="L5" s="1" t="s">
        <v>40</v>
      </c>
      <c r="M5" s="1" t="s">
        <v>41</v>
      </c>
      <c r="N5" s="1"/>
      <c r="O5" s="1" t="s">
        <v>42</v>
      </c>
    </row>
    <row r="6">
      <c r="A6" s="1">
        <v>2</v>
      </c>
      <c r="B6" s="1" t="s">
        <v>43</v>
      </c>
      <c r="C6" s="1" t="s">
        <v>44</v>
      </c>
      <c r="D6" s="1" t="s">
        <v>36</v>
      </c>
      <c r="E6" s="1">
        <v>3</v>
      </c>
      <c r="F6" s="1"/>
      <c r="G6" s="1" t="s">
        <v>33</v>
      </c>
      <c r="H6" s="1" t="s">
        <v>37</v>
      </c>
      <c r="I6" s="1" t="s">
        <v>45</v>
      </c>
      <c r="J6" s="1" t="s">
        <v>44</v>
      </c>
      <c r="K6" s="1" t="s">
        <v>39</v>
      </c>
      <c r="L6" s="1" t="s">
        <v>46</v>
      </c>
      <c r="M6" s="1" t="s">
        <v>41</v>
      </c>
      <c r="N6" s="1"/>
      <c r="O6" s="1" t="s">
        <v>47</v>
      </c>
    </row>
    <row r="7">
      <c r="A7" s="1">
        <v>3</v>
      </c>
      <c r="B7" s="1" t="s">
        <v>48</v>
      </c>
      <c r="C7" s="1" t="s">
        <v>49</v>
      </c>
      <c r="D7" s="1" t="s">
        <v>36</v>
      </c>
      <c r="E7" s="1">
        <v>3</v>
      </c>
      <c r="F7" s="1"/>
      <c r="G7" s="1" t="s">
        <v>33</v>
      </c>
      <c r="H7" s="1" t="s">
        <v>37</v>
      </c>
      <c r="I7" s="1" t="s">
        <v>50</v>
      </c>
      <c r="J7" s="1" t="s">
        <v>51</v>
      </c>
      <c r="K7" s="1" t="s">
        <v>39</v>
      </c>
      <c r="L7" s="1" t="s">
        <v>46</v>
      </c>
      <c r="M7" s="1" t="s">
        <v>41</v>
      </c>
      <c r="N7" s="1"/>
      <c r="O7" s="1" t="s">
        <v>52</v>
      </c>
    </row>
    <row r="8">
      <c r="A8" s="1">
        <v>4</v>
      </c>
      <c r="B8" s="1" t="s">
        <v>53</v>
      </c>
      <c r="C8" s="1" t="s">
        <v>54</v>
      </c>
      <c r="D8" s="1" t="s">
        <v>36</v>
      </c>
      <c r="E8" s="1">
        <v>4</v>
      </c>
      <c r="F8" s="1"/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 s="1"/>
      <c r="M8" s="1"/>
      <c r="N8" s="1" t="s">
        <v>55</v>
      </c>
      <c r="O8" s="1"/>
    </row>
    <row r="9">
      <c r="A9" s="1">
        <v>5</v>
      </c>
      <c r="B9" s="1" t="s">
        <v>56</v>
      </c>
      <c r="C9" s="1" t="s">
        <v>57</v>
      </c>
      <c r="D9" s="1" t="s">
        <v>36</v>
      </c>
      <c r="E9" s="1">
        <v>3</v>
      </c>
      <c r="F9" s="1"/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/>
      <c r="M9" s="1"/>
      <c r="N9" s="1" t="s">
        <v>55</v>
      </c>
      <c r="O9" s="1"/>
    </row>
    <row r="10">
      <c r="A10" s="1">
        <v>6</v>
      </c>
      <c r="B10" s="1" t="s">
        <v>58</v>
      </c>
      <c r="C10" s="1" t="s">
        <v>59</v>
      </c>
      <c r="D10" s="1" t="s">
        <v>36</v>
      </c>
      <c r="E10" s="1">
        <v>2</v>
      </c>
      <c r="F10" s="1"/>
      <c r="G10" s="1" t="s">
        <v>60</v>
      </c>
      <c r="H10" s="1" t="s">
        <v>37</v>
      </c>
      <c r="I10" s="1" t="s">
        <v>61</v>
      </c>
      <c r="J10" s="1" t="s">
        <v>59</v>
      </c>
      <c r="K10" s="1" t="s">
        <v>39</v>
      </c>
      <c r="L10" s="1" t="s">
        <v>62</v>
      </c>
      <c r="M10" s="1" t="s">
        <v>41</v>
      </c>
      <c r="N10" s="1"/>
      <c r="O10" s="1" t="s">
        <v>63</v>
      </c>
    </row>
    <row r="11">
      <c r="A11" s="1">
        <v>7</v>
      </c>
      <c r="B11" s="1" t="s">
        <v>64</v>
      </c>
      <c r="C11" s="1" t="s">
        <v>65</v>
      </c>
      <c r="D11" s="1" t="s">
        <v>36</v>
      </c>
      <c r="E11" s="1">
        <v>6</v>
      </c>
      <c r="F11" s="1">
        <v>4</v>
      </c>
      <c r="G11" s="1" t="s">
        <v>33</v>
      </c>
      <c r="H11" s="1" t="s">
        <v>66</v>
      </c>
      <c r="I11" s="1" t="s">
        <v>67</v>
      </c>
      <c r="J11" s="1" t="s">
        <v>65</v>
      </c>
      <c r="K11" s="1" t="s">
        <v>68</v>
      </c>
      <c r="L11" s="1" t="s">
        <v>69</v>
      </c>
      <c r="M11" s="1" t="s">
        <v>70</v>
      </c>
      <c r="N11" s="1"/>
      <c r="O11" s="1" t="s">
        <v>71</v>
      </c>
    </row>
    <row r="12">
      <c r="A12" s="1">
        <v>8</v>
      </c>
      <c r="B12" s="1" t="s">
        <v>72</v>
      </c>
      <c r="C12" s="1" t="s">
        <v>73</v>
      </c>
      <c r="D12" s="1" t="s">
        <v>36</v>
      </c>
      <c r="E12" s="1">
        <v>6</v>
      </c>
      <c r="F12" s="1">
        <v>4</v>
      </c>
      <c r="G12" s="1" t="s">
        <v>33</v>
      </c>
      <c r="H12" s="1" t="s">
        <v>66</v>
      </c>
      <c r="I12" s="1" t="s">
        <v>67</v>
      </c>
      <c r="J12" s="1" t="s">
        <v>65</v>
      </c>
      <c r="K12" s="1" t="s">
        <v>68</v>
      </c>
      <c r="L12" s="1" t="s">
        <v>69</v>
      </c>
      <c r="M12" s="1" t="s">
        <v>70</v>
      </c>
      <c r="N12" s="1"/>
      <c r="O12" s="1" t="s">
        <v>71</v>
      </c>
    </row>
    <row r="13">
      <c r="A13" s="1">
        <v>9</v>
      </c>
      <c r="B13" s="1" t="s">
        <v>74</v>
      </c>
      <c r="C13" s="1" t="s">
        <v>75</v>
      </c>
      <c r="D13" s="1" t="s">
        <v>36</v>
      </c>
      <c r="E13" s="1">
        <v>6</v>
      </c>
      <c r="F13" s="1">
        <v>4</v>
      </c>
      <c r="G13" s="1" t="s">
        <v>33</v>
      </c>
      <c r="H13" s="1" t="s">
        <v>76</v>
      </c>
      <c r="I13" s="1" t="s">
        <v>77</v>
      </c>
      <c r="J13" s="1" t="s">
        <v>75</v>
      </c>
      <c r="K13" s="1" t="s">
        <v>68</v>
      </c>
      <c r="L13" s="1" t="s">
        <v>69</v>
      </c>
      <c r="M13" s="1" t="s">
        <v>70</v>
      </c>
      <c r="N13" s="1"/>
      <c r="O13" s="1" t="s">
        <v>78</v>
      </c>
    </row>
    <row r="14">
      <c r="A14" s="1">
        <v>10</v>
      </c>
      <c r="B14" s="1" t="s">
        <v>79</v>
      </c>
      <c r="C14" s="1" t="s">
        <v>80</v>
      </c>
      <c r="D14" s="1" t="s">
        <v>36</v>
      </c>
      <c r="E14" s="1">
        <v>6</v>
      </c>
      <c r="F14" s="1">
        <v>4</v>
      </c>
      <c r="G14" s="1" t="s">
        <v>33</v>
      </c>
      <c r="H14" s="1" t="s">
        <v>81</v>
      </c>
      <c r="I14" s="1" t="s">
        <v>82</v>
      </c>
      <c r="J14" s="1" t="s">
        <v>83</v>
      </c>
      <c r="K14" s="1" t="s">
        <v>84</v>
      </c>
      <c r="L14" s="1" t="s">
        <v>85</v>
      </c>
      <c r="M14" s="1" t="s">
        <v>86</v>
      </c>
      <c r="N14" s="1"/>
      <c r="O14" s="1" t="s">
        <v>87</v>
      </c>
    </row>
    <row r="15">
      <c r="A15" s="1">
        <v>11</v>
      </c>
      <c r="B15" s="1" t="s">
        <v>88</v>
      </c>
      <c r="C15" s="1" t="s">
        <v>89</v>
      </c>
      <c r="D15" s="1" t="s">
        <v>90</v>
      </c>
      <c r="E15" s="1">
        <v>1</v>
      </c>
      <c r="F15" s="1"/>
      <c r="G15" s="1" t="s">
        <v>91</v>
      </c>
      <c r="H15" s="1" t="s">
        <v>37</v>
      </c>
      <c r="I15" s="1" t="s">
        <v>92</v>
      </c>
      <c r="J15" s="1" t="s">
        <v>89</v>
      </c>
      <c r="K15" s="1" t="s">
        <v>39</v>
      </c>
      <c r="L15" s="1" t="s">
        <v>62</v>
      </c>
      <c r="M15" s="1" t="s">
        <v>41</v>
      </c>
      <c r="N15" s="1"/>
      <c r="O15" s="1" t="s">
        <v>93</v>
      </c>
    </row>
    <row r="16">
      <c r="A16" s="1">
        <v>12</v>
      </c>
      <c r="B16" s="1" t="s">
        <v>94</v>
      </c>
      <c r="C16" s="1" t="s">
        <v>95</v>
      </c>
      <c r="D16" s="1" t="s">
        <v>36</v>
      </c>
      <c r="E16" s="1">
        <v>2</v>
      </c>
      <c r="F16" s="1"/>
      <c r="G16" s="1" t="s">
        <v>33</v>
      </c>
      <c r="H16" s="1" t="s">
        <v>37</v>
      </c>
      <c r="I16" s="1" t="s">
        <v>96</v>
      </c>
      <c r="J16" s="1" t="s">
        <v>95</v>
      </c>
      <c r="K16" s="1" t="s">
        <v>39</v>
      </c>
      <c r="L16" s="1" t="s">
        <v>97</v>
      </c>
      <c r="M16" s="1" t="s">
        <v>41</v>
      </c>
      <c r="N16" s="1"/>
      <c r="O16" s="1" t="s">
        <v>98</v>
      </c>
    </row>
    <row r="17">
      <c r="A17" s="1">
        <v>13</v>
      </c>
      <c r="B17" s="1" t="s">
        <v>99</v>
      </c>
      <c r="C17" s="1" t="s">
        <v>100</v>
      </c>
      <c r="D17" s="1" t="s">
        <v>90</v>
      </c>
      <c r="E17" s="1">
        <v>1</v>
      </c>
      <c r="F17" s="1"/>
      <c r="G17" s="1" t="s">
        <v>101</v>
      </c>
      <c r="H17" s="1" t="s">
        <v>102</v>
      </c>
      <c r="I17" s="1" t="s">
        <v>103</v>
      </c>
      <c r="J17" s="1" t="s">
        <v>33</v>
      </c>
      <c r="K17" s="1" t="s">
        <v>33</v>
      </c>
      <c r="L17" s="1" t="s">
        <v>41</v>
      </c>
      <c r="M17" s="1" t="s">
        <v>41</v>
      </c>
      <c r="N17" s="1"/>
      <c r="O17" s="1" t="s">
        <v>104</v>
      </c>
    </row>
    <row r="18">
      <c r="A18" s="1">
        <v>14</v>
      </c>
      <c r="B18" s="1" t="s">
        <v>105</v>
      </c>
      <c r="C18" s="1" t="s">
        <v>106</v>
      </c>
      <c r="D18" s="1" t="s">
        <v>90</v>
      </c>
      <c r="E18" s="1">
        <v>3</v>
      </c>
      <c r="F18" s="1"/>
      <c r="G18" s="1" t="s">
        <v>33</v>
      </c>
      <c r="H18" s="1" t="s">
        <v>33</v>
      </c>
      <c r="I18" s="1" t="s">
        <v>33</v>
      </c>
      <c r="J18" s="1" t="s">
        <v>33</v>
      </c>
      <c r="K18" s="1" t="s">
        <v>33</v>
      </c>
      <c r="L18" s="1"/>
      <c r="M18" s="1"/>
      <c r="N18" s="1" t="s">
        <v>107</v>
      </c>
      <c r="O18" s="1"/>
    </row>
    <row r="19">
      <c r="A19" s="1">
        <v>15</v>
      </c>
      <c r="B19" s="1" t="s">
        <v>108</v>
      </c>
      <c r="C19" s="1" t="s">
        <v>109</v>
      </c>
      <c r="D19" s="1" t="s">
        <v>36</v>
      </c>
      <c r="E19" s="1">
        <v>16</v>
      </c>
      <c r="F19" s="1">
        <v>2</v>
      </c>
      <c r="G19" s="1" t="s">
        <v>33</v>
      </c>
      <c r="H19" s="1" t="s">
        <v>37</v>
      </c>
      <c r="I19" s="1" t="s">
        <v>110</v>
      </c>
      <c r="J19" s="1" t="s">
        <v>109</v>
      </c>
      <c r="K19" s="1" t="s">
        <v>68</v>
      </c>
      <c r="L19" s="1" t="s">
        <v>111</v>
      </c>
      <c r="M19" s="1" t="s">
        <v>41</v>
      </c>
      <c r="N19" s="1"/>
      <c r="O19" s="1" t="s">
        <v>112</v>
      </c>
    </row>
    <row r="20">
      <c r="A20" s="1">
        <v>16</v>
      </c>
      <c r="B20" s="1" t="s">
        <v>113</v>
      </c>
      <c r="C20" s="1" t="s">
        <v>114</v>
      </c>
      <c r="D20" s="1" t="s">
        <v>36</v>
      </c>
      <c r="E20" s="1">
        <v>16</v>
      </c>
      <c r="F20" s="1">
        <v>2</v>
      </c>
      <c r="G20" s="1" t="s">
        <v>33</v>
      </c>
      <c r="H20" s="1" t="s">
        <v>37</v>
      </c>
      <c r="I20" s="1" t="s">
        <v>115</v>
      </c>
      <c r="J20" s="1" t="s">
        <v>114</v>
      </c>
      <c r="K20" s="1" t="s">
        <v>68</v>
      </c>
      <c r="L20" s="1" t="s">
        <v>111</v>
      </c>
      <c r="M20" s="1" t="s">
        <v>116</v>
      </c>
      <c r="N20" s="1"/>
      <c r="O20" s="1" t="s">
        <v>117</v>
      </c>
    </row>
    <row r="21">
      <c r="A21" s="1">
        <v>17</v>
      </c>
      <c r="B21" s="1" t="s">
        <v>118</v>
      </c>
      <c r="C21" s="1" t="s">
        <v>119</v>
      </c>
      <c r="D21" s="1" t="s">
        <v>120</v>
      </c>
      <c r="E21" s="1">
        <v>8</v>
      </c>
      <c r="F21" s="1"/>
      <c r="G21" s="1" t="s">
        <v>33</v>
      </c>
      <c r="H21" s="1" t="s">
        <v>37</v>
      </c>
      <c r="I21" s="1" t="s">
        <v>121</v>
      </c>
      <c r="J21" s="1" t="s">
        <v>122</v>
      </c>
      <c r="K21" s="1" t="s">
        <v>39</v>
      </c>
      <c r="L21" s="1" t="s">
        <v>123</v>
      </c>
      <c r="M21" s="1" t="s">
        <v>41</v>
      </c>
      <c r="N21" s="1"/>
      <c r="O21" s="1" t="s">
        <v>124</v>
      </c>
    </row>
    <row r="22">
      <c r="A22" s="1">
        <v>18</v>
      </c>
      <c r="B22" s="1" t="s">
        <v>125</v>
      </c>
      <c r="C22" s="1" t="s">
        <v>126</v>
      </c>
      <c r="D22" s="1" t="s">
        <v>36</v>
      </c>
      <c r="E22" s="1">
        <v>2</v>
      </c>
      <c r="F22" s="1"/>
      <c r="G22" s="1" t="s">
        <v>33</v>
      </c>
      <c r="H22" s="1" t="s">
        <v>127</v>
      </c>
      <c r="I22" s="1" t="s">
        <v>128</v>
      </c>
      <c r="J22" s="1" t="s">
        <v>129</v>
      </c>
      <c r="K22" s="1" t="s">
        <v>130</v>
      </c>
      <c r="L22" s="1" t="s">
        <v>131</v>
      </c>
      <c r="M22" s="1" t="s">
        <v>132</v>
      </c>
      <c r="N22" s="1"/>
      <c r="O22" s="1" t="s">
        <v>133</v>
      </c>
    </row>
    <row r="23">
      <c r="A23" s="1">
        <v>19</v>
      </c>
      <c r="B23" s="1" t="s">
        <v>134</v>
      </c>
      <c r="C23" s="1" t="s">
        <v>135</v>
      </c>
      <c r="D23" s="1" t="s">
        <v>36</v>
      </c>
      <c r="E23" s="1">
        <v>2</v>
      </c>
      <c r="F23" s="1"/>
      <c r="G23" s="1" t="s">
        <v>33</v>
      </c>
      <c r="H23" s="1" t="s">
        <v>127</v>
      </c>
      <c r="I23" s="1" t="s">
        <v>128</v>
      </c>
      <c r="J23" s="1" t="s">
        <v>129</v>
      </c>
      <c r="K23" s="1" t="s">
        <v>130</v>
      </c>
      <c r="L23" s="1" t="s">
        <v>131</v>
      </c>
      <c r="M23" s="1" t="s">
        <v>132</v>
      </c>
      <c r="N23" s="1"/>
      <c r="O23" s="1" t="s">
        <v>136</v>
      </c>
    </row>
    <row r="24">
      <c r="A24" s="1">
        <v>20</v>
      </c>
      <c r="B24" s="1" t="s">
        <v>137</v>
      </c>
      <c r="C24" s="1" t="s">
        <v>138</v>
      </c>
      <c r="D24" s="1" t="s">
        <v>36</v>
      </c>
      <c r="E24" s="1">
        <v>3</v>
      </c>
      <c r="F24" s="1"/>
      <c r="G24" s="1" t="s">
        <v>33</v>
      </c>
      <c r="H24" s="1" t="s">
        <v>127</v>
      </c>
      <c r="I24" s="1" t="s">
        <v>128</v>
      </c>
      <c r="J24" s="1" t="s">
        <v>129</v>
      </c>
      <c r="K24" s="1" t="s">
        <v>130</v>
      </c>
      <c r="L24" s="1" t="s">
        <v>131</v>
      </c>
      <c r="M24" s="1" t="s">
        <v>132</v>
      </c>
      <c r="N24" s="1"/>
      <c r="O24" s="1" t="s">
        <v>139</v>
      </c>
    </row>
    <row r="25">
      <c r="A25" s="1">
        <v>21</v>
      </c>
      <c r="B25" s="1" t="s">
        <v>140</v>
      </c>
      <c r="C25" s="1" t="s">
        <v>141</v>
      </c>
      <c r="D25" s="1" t="s">
        <v>120</v>
      </c>
      <c r="E25" s="1">
        <v>8</v>
      </c>
      <c r="F25" s="1"/>
      <c r="G25" s="1" t="s">
        <v>33</v>
      </c>
      <c r="H25" s="1" t="s">
        <v>37</v>
      </c>
      <c r="I25" s="1" t="s">
        <v>142</v>
      </c>
      <c r="J25" s="1" t="s">
        <v>141</v>
      </c>
      <c r="K25" s="1" t="s">
        <v>39</v>
      </c>
      <c r="L25" s="1" t="s">
        <v>123</v>
      </c>
      <c r="M25" s="1" t="s">
        <v>41</v>
      </c>
      <c r="N25" s="1"/>
      <c r="O25" s="1" t="s">
        <v>143</v>
      </c>
    </row>
    <row r="26">
      <c r="A26" s="1">
        <v>22</v>
      </c>
      <c r="B26" s="1" t="s">
        <v>144</v>
      </c>
      <c r="C26" s="1" t="s">
        <v>145</v>
      </c>
      <c r="D26" s="1" t="s">
        <v>90</v>
      </c>
      <c r="E26" s="1">
        <v>1</v>
      </c>
      <c r="F26" s="1"/>
      <c r="G26" s="1" t="s">
        <v>146</v>
      </c>
      <c r="H26" s="1" t="s">
        <v>33</v>
      </c>
      <c r="I26" s="1" t="s">
        <v>33</v>
      </c>
      <c r="J26" s="1" t="s">
        <v>33</v>
      </c>
      <c r="K26" s="1" t="s">
        <v>33</v>
      </c>
      <c r="L26" s="1"/>
      <c r="M26" s="1"/>
      <c r="N26" s="1"/>
      <c r="O26" s="1" t="s">
        <v>147</v>
      </c>
    </row>
    <row r="27">
      <c r="A27" s="1">
        <v>23</v>
      </c>
      <c r="B27" s="1" t="s">
        <v>148</v>
      </c>
      <c r="C27" s="1" t="s">
        <v>149</v>
      </c>
      <c r="D27" s="1" t="s">
        <v>90</v>
      </c>
      <c r="E27" s="1">
        <v>1</v>
      </c>
      <c r="F27" s="1"/>
      <c r="G27" s="1" t="s">
        <v>150</v>
      </c>
      <c r="H27" s="1" t="s">
        <v>37</v>
      </c>
      <c r="I27" s="1" t="s">
        <v>151</v>
      </c>
      <c r="J27" s="1" t="s">
        <v>149</v>
      </c>
      <c r="K27" s="1" t="s">
        <v>39</v>
      </c>
      <c r="L27" s="1" t="s">
        <v>62</v>
      </c>
      <c r="M27" s="1" t="s">
        <v>41</v>
      </c>
      <c r="N27" s="1"/>
      <c r="O27" s="1" t="s">
        <v>152</v>
      </c>
    </row>
    <row r="28">
      <c r="A28" s="1">
        <v>24</v>
      </c>
      <c r="B28" s="1" t="s">
        <v>153</v>
      </c>
      <c r="C28" s="1" t="s">
        <v>154</v>
      </c>
      <c r="D28" s="1" t="s">
        <v>36</v>
      </c>
      <c r="E28" s="1">
        <v>1</v>
      </c>
      <c r="F28" s="1"/>
      <c r="G28" s="1" t="s">
        <v>155</v>
      </c>
      <c r="H28" s="1" t="s">
        <v>33</v>
      </c>
      <c r="I28" s="1" t="s">
        <v>33</v>
      </c>
      <c r="J28" s="1" t="s">
        <v>33</v>
      </c>
      <c r="K28" s="1" t="s">
        <v>33</v>
      </c>
      <c r="L28" s="1"/>
      <c r="M28" s="1"/>
      <c r="N28" s="1" t="s">
        <v>156</v>
      </c>
      <c r="O28" s="1"/>
    </row>
    <row r="29">
      <c r="A29" s="1">
        <v>25</v>
      </c>
      <c r="B29" s="1" t="s">
        <v>157</v>
      </c>
      <c r="C29" s="1" t="s">
        <v>158</v>
      </c>
      <c r="D29" s="1" t="s">
        <v>36</v>
      </c>
      <c r="E29" s="1">
        <v>2</v>
      </c>
      <c r="F29" s="1"/>
      <c r="G29" s="1" t="s">
        <v>33</v>
      </c>
      <c r="H29" s="1" t="s">
        <v>37</v>
      </c>
      <c r="I29" s="1" t="s">
        <v>159</v>
      </c>
      <c r="J29" s="1" t="s">
        <v>158</v>
      </c>
      <c r="K29" s="1" t="s">
        <v>39</v>
      </c>
      <c r="L29" s="1" t="s">
        <v>97</v>
      </c>
      <c r="M29" s="1" t="s">
        <v>41</v>
      </c>
      <c r="N29" s="1"/>
      <c r="O29" s="1" t="s">
        <v>160</v>
      </c>
    </row>
    <row r="30">
      <c r="A30" s="1">
        <v>26</v>
      </c>
      <c r="B30" s="1" t="s">
        <v>161</v>
      </c>
      <c r="C30" s="1" t="s">
        <v>162</v>
      </c>
      <c r="D30" s="1" t="s">
        <v>36</v>
      </c>
      <c r="E30" s="1">
        <v>2</v>
      </c>
      <c r="F30" s="1"/>
      <c r="G30" s="1" t="s">
        <v>33</v>
      </c>
      <c r="H30" s="1" t="s">
        <v>37</v>
      </c>
      <c r="I30" s="1" t="s">
        <v>163</v>
      </c>
      <c r="J30" s="1" t="s">
        <v>162</v>
      </c>
      <c r="K30" s="1" t="s">
        <v>39</v>
      </c>
      <c r="L30" s="1" t="s">
        <v>97</v>
      </c>
      <c r="M30" s="1" t="s">
        <v>41</v>
      </c>
      <c r="N30" s="1"/>
      <c r="O30" s="1" t="s">
        <v>164</v>
      </c>
    </row>
    <row r="31">
      <c r="A31" s="1">
        <v>27</v>
      </c>
      <c r="B31" s="1" t="s">
        <v>165</v>
      </c>
      <c r="C31" s="1" t="s">
        <v>166</v>
      </c>
      <c r="D31" s="1" t="s">
        <v>36</v>
      </c>
      <c r="E31" s="1">
        <v>3</v>
      </c>
      <c r="F31" s="1"/>
      <c r="G31" s="1" t="s">
        <v>33</v>
      </c>
      <c r="H31" s="1" t="s">
        <v>37</v>
      </c>
      <c r="I31" s="1" t="s">
        <v>167</v>
      </c>
      <c r="J31" s="1" t="s">
        <v>166</v>
      </c>
      <c r="K31" s="1" t="s">
        <v>39</v>
      </c>
      <c r="L31" s="1" t="s">
        <v>46</v>
      </c>
      <c r="M31" s="1" t="s">
        <v>41</v>
      </c>
      <c r="N31" s="1"/>
      <c r="O31" s="1" t="s">
        <v>168</v>
      </c>
    </row>
    <row r="32">
      <c r="A32" s="1">
        <v>28</v>
      </c>
      <c r="B32" s="1" t="s">
        <v>169</v>
      </c>
      <c r="C32" s="1" t="s">
        <v>170</v>
      </c>
      <c r="D32" s="1" t="s">
        <v>36</v>
      </c>
      <c r="E32" s="1">
        <v>3</v>
      </c>
      <c r="F32" s="1"/>
      <c r="G32" s="1" t="s">
        <v>33</v>
      </c>
      <c r="H32" s="1" t="s">
        <v>127</v>
      </c>
      <c r="I32" s="1" t="s">
        <v>171</v>
      </c>
      <c r="J32" s="1" t="s">
        <v>172</v>
      </c>
      <c r="K32" s="1" t="s">
        <v>130</v>
      </c>
      <c r="L32" s="1" t="s">
        <v>173</v>
      </c>
      <c r="M32" s="1" t="s">
        <v>132</v>
      </c>
      <c r="N32" s="1"/>
      <c r="O32" s="1" t="s">
        <v>174</v>
      </c>
    </row>
    <row r="33">
      <c r="A33" s="1">
        <v>29</v>
      </c>
      <c r="B33" s="1" t="s">
        <v>175</v>
      </c>
      <c r="C33" s="1" t="s">
        <v>176</v>
      </c>
      <c r="D33" s="1" t="s">
        <v>36</v>
      </c>
      <c r="E33" s="1">
        <v>3</v>
      </c>
      <c r="F33" s="1"/>
      <c r="G33" s="1" t="s">
        <v>33</v>
      </c>
      <c r="H33" s="1" t="s">
        <v>37</v>
      </c>
      <c r="I33" s="1" t="s">
        <v>177</v>
      </c>
      <c r="J33" s="1" t="s">
        <v>178</v>
      </c>
      <c r="K33" s="1" t="s">
        <v>39</v>
      </c>
      <c r="L33" s="1" t="s">
        <v>46</v>
      </c>
      <c r="M33" s="1" t="s">
        <v>41</v>
      </c>
      <c r="N33" s="1"/>
      <c r="O33" s="1" t="s">
        <v>179</v>
      </c>
    </row>
    <row r="34">
      <c r="A34" s="1">
        <v>30</v>
      </c>
      <c r="B34" s="1" t="s">
        <v>180</v>
      </c>
      <c r="C34" s="1" t="s">
        <v>181</v>
      </c>
      <c r="D34" s="1" t="s">
        <v>120</v>
      </c>
      <c r="E34" s="1">
        <v>8</v>
      </c>
      <c r="F34" s="1"/>
      <c r="G34" s="1" t="s">
        <v>33</v>
      </c>
      <c r="H34" s="1" t="s">
        <v>37</v>
      </c>
      <c r="I34" s="1" t="s">
        <v>182</v>
      </c>
      <c r="J34" s="1" t="s">
        <v>183</v>
      </c>
      <c r="K34" s="1" t="s">
        <v>39</v>
      </c>
      <c r="L34" s="1" t="s">
        <v>123</v>
      </c>
      <c r="M34" s="1" t="s">
        <v>41</v>
      </c>
      <c r="N34" s="1"/>
      <c r="O34" s="1" t="s">
        <v>184</v>
      </c>
    </row>
    <row r="35">
      <c r="A35" s="1">
        <v>31</v>
      </c>
      <c r="B35" s="1" t="s">
        <v>185</v>
      </c>
      <c r="C35" s="1" t="s">
        <v>186</v>
      </c>
      <c r="D35" s="1" t="s">
        <v>120</v>
      </c>
      <c r="E35" s="1">
        <v>8</v>
      </c>
      <c r="F35" s="1"/>
      <c r="G35" s="1" t="s">
        <v>33</v>
      </c>
      <c r="H35" s="1" t="s">
        <v>37</v>
      </c>
      <c r="I35" s="1" t="s">
        <v>187</v>
      </c>
      <c r="J35" s="1" t="s">
        <v>188</v>
      </c>
      <c r="K35" s="1" t="s">
        <v>39</v>
      </c>
      <c r="L35" s="1" t="s">
        <v>123</v>
      </c>
      <c r="M35" s="1" t="s">
        <v>41</v>
      </c>
      <c r="N35" s="1"/>
      <c r="O35" s="1" t="s">
        <v>189</v>
      </c>
    </row>
    <row r="36">
      <c r="A36" s="1">
        <v>32</v>
      </c>
      <c r="B36" s="1" t="s">
        <v>190</v>
      </c>
      <c r="C36" s="1" t="s">
        <v>191</v>
      </c>
      <c r="D36" s="1" t="s">
        <v>120</v>
      </c>
      <c r="E36" s="1">
        <v>8</v>
      </c>
      <c r="F36" s="1"/>
      <c r="G36" s="1" t="s">
        <v>192</v>
      </c>
      <c r="H36" s="1" t="s">
        <v>193</v>
      </c>
      <c r="I36" s="1" t="s">
        <v>194</v>
      </c>
      <c r="J36" s="1" t="s">
        <v>195</v>
      </c>
      <c r="K36" s="1" t="s">
        <v>196</v>
      </c>
      <c r="L36" s="1" t="s">
        <v>197</v>
      </c>
      <c r="M36" s="1" t="s">
        <v>198</v>
      </c>
      <c r="N36" s="1"/>
      <c r="O36" s="1" t="s">
        <v>199</v>
      </c>
    </row>
    <row r="37">
      <c r="A37" s="1">
        <v>33</v>
      </c>
      <c r="B37" s="1" t="s">
        <v>200</v>
      </c>
      <c r="C37" s="1" t="s">
        <v>201</v>
      </c>
      <c r="D37" s="1" t="s">
        <v>120</v>
      </c>
      <c r="E37" s="1">
        <v>8</v>
      </c>
      <c r="F37" s="1"/>
      <c r="G37" s="1" t="s">
        <v>202</v>
      </c>
      <c r="H37" s="1" t="s">
        <v>37</v>
      </c>
      <c r="I37" s="1" t="s">
        <v>203</v>
      </c>
      <c r="J37" s="1" t="s">
        <v>204</v>
      </c>
      <c r="K37" s="1" t="s">
        <v>39</v>
      </c>
      <c r="L37" s="1" t="s">
        <v>123</v>
      </c>
      <c r="M37" s="1" t="s">
        <v>41</v>
      </c>
      <c r="N37" s="1"/>
      <c r="O37" s="1" t="s">
        <v>205</v>
      </c>
    </row>
    <row r="38">
      <c r="A38" s="1">
        <v>34</v>
      </c>
      <c r="B38" s="1" t="s">
        <v>206</v>
      </c>
      <c r="C38" s="1" t="s">
        <v>207</v>
      </c>
      <c r="D38" s="1" t="s">
        <v>36</v>
      </c>
      <c r="E38" s="1">
        <v>16</v>
      </c>
      <c r="F38" s="1">
        <v>2</v>
      </c>
      <c r="G38" s="1" t="s">
        <v>33</v>
      </c>
      <c r="H38" s="1" t="s">
        <v>37</v>
      </c>
      <c r="I38" s="1" t="s">
        <v>208</v>
      </c>
      <c r="J38" s="1" t="s">
        <v>207</v>
      </c>
      <c r="K38" s="1" t="s">
        <v>68</v>
      </c>
      <c r="L38" s="1" t="s">
        <v>209</v>
      </c>
      <c r="M38" s="1" t="s">
        <v>116</v>
      </c>
      <c r="N38" s="1"/>
      <c r="O38" s="1" t="s">
        <v>210</v>
      </c>
    </row>
    <row r="39">
      <c r="A39" s="1">
        <v>35</v>
      </c>
      <c r="B39" s="1" t="s">
        <v>211</v>
      </c>
      <c r="C39" s="1" t="s">
        <v>212</v>
      </c>
      <c r="D39" s="1" t="s">
        <v>36</v>
      </c>
      <c r="E39" s="1">
        <v>3</v>
      </c>
      <c r="F39" s="1"/>
      <c r="G39" s="1" t="s">
        <v>33</v>
      </c>
      <c r="H39" s="1" t="s">
        <v>37</v>
      </c>
      <c r="I39" s="1" t="s">
        <v>213</v>
      </c>
      <c r="J39" s="1" t="s">
        <v>214</v>
      </c>
      <c r="K39" s="1" t="s">
        <v>39</v>
      </c>
      <c r="L39" s="1" t="s">
        <v>46</v>
      </c>
      <c r="M39" s="1" t="s">
        <v>41</v>
      </c>
      <c r="N39" s="1"/>
      <c r="O39" s="1" t="s">
        <v>215</v>
      </c>
    </row>
    <row r="40">
      <c r="A40" s="1">
        <v>36</v>
      </c>
      <c r="B40" s="1" t="s">
        <v>216</v>
      </c>
      <c r="C40" s="1" t="s">
        <v>217</v>
      </c>
      <c r="D40" s="1" t="s">
        <v>120</v>
      </c>
      <c r="E40" s="1">
        <v>8</v>
      </c>
      <c r="F40" s="1"/>
      <c r="G40" s="1" t="s">
        <v>33</v>
      </c>
      <c r="H40" s="1" t="s">
        <v>37</v>
      </c>
      <c r="I40" s="1" t="s">
        <v>218</v>
      </c>
      <c r="J40" s="1" t="s">
        <v>217</v>
      </c>
      <c r="K40" s="1" t="s">
        <v>39</v>
      </c>
      <c r="L40" s="1" t="s">
        <v>123</v>
      </c>
      <c r="M40" s="1" t="s">
        <v>41</v>
      </c>
      <c r="N40" s="1"/>
      <c r="O40" s="1" t="s">
        <v>219</v>
      </c>
    </row>
    <row r="41">
      <c r="A41" s="1">
        <v>37</v>
      </c>
      <c r="B41" s="1" t="s">
        <v>220</v>
      </c>
      <c r="C41" s="1" t="s">
        <v>221</v>
      </c>
      <c r="D41" s="1" t="s">
        <v>36</v>
      </c>
      <c r="E41" s="1">
        <v>2</v>
      </c>
      <c r="F41" s="1"/>
      <c r="G41" s="1" t="s">
        <v>33</v>
      </c>
      <c r="H41" s="1" t="s">
        <v>37</v>
      </c>
      <c r="I41" s="1" t="s">
        <v>222</v>
      </c>
      <c r="J41" s="1" t="s">
        <v>223</v>
      </c>
      <c r="K41" s="1" t="s">
        <v>39</v>
      </c>
      <c r="L41" s="1" t="s">
        <v>97</v>
      </c>
      <c r="M41" s="1" t="s">
        <v>41</v>
      </c>
      <c r="N41" s="1"/>
      <c r="O41" s="1" t="s">
        <v>224</v>
      </c>
    </row>
    <row r="42">
      <c r="A42" s="1">
        <v>38</v>
      </c>
      <c r="B42" s="1" t="s">
        <v>225</v>
      </c>
      <c r="C42" s="1" t="s">
        <v>226</v>
      </c>
      <c r="D42" s="1" t="s">
        <v>120</v>
      </c>
      <c r="E42" s="1">
        <v>8</v>
      </c>
      <c r="F42" s="1"/>
      <c r="G42" s="1" t="s">
        <v>33</v>
      </c>
      <c r="H42" s="1" t="s">
        <v>127</v>
      </c>
      <c r="I42" s="1" t="s">
        <v>227</v>
      </c>
      <c r="J42" s="1" t="s">
        <v>228</v>
      </c>
      <c r="K42" s="1" t="s">
        <v>130</v>
      </c>
      <c r="L42" s="1" t="s">
        <v>229</v>
      </c>
      <c r="M42" s="1" t="s">
        <v>132</v>
      </c>
      <c r="N42" s="1"/>
      <c r="O42" s="1" t="s">
        <v>230</v>
      </c>
    </row>
    <row r="43">
      <c r="A43" s="1">
        <v>39</v>
      </c>
      <c r="B43" s="1" t="s">
        <v>231</v>
      </c>
      <c r="C43" s="1" t="s">
        <v>232</v>
      </c>
      <c r="D43" s="1" t="s">
        <v>120</v>
      </c>
      <c r="E43" s="1">
        <v>8</v>
      </c>
      <c r="F43" s="1"/>
      <c r="G43" s="1" t="s">
        <v>33</v>
      </c>
      <c r="H43" s="1" t="s">
        <v>37</v>
      </c>
      <c r="I43" s="1" t="s">
        <v>233</v>
      </c>
      <c r="J43" s="1" t="s">
        <v>234</v>
      </c>
      <c r="K43" s="1" t="s">
        <v>39</v>
      </c>
      <c r="L43" s="1" t="s">
        <v>123</v>
      </c>
      <c r="M43" s="1" t="s">
        <v>41</v>
      </c>
      <c r="N43" s="1"/>
      <c r="O43" s="1" t="s">
        <v>235</v>
      </c>
    </row>
    <row r="44">
      <c r="A44" s="1">
        <v>40</v>
      </c>
      <c r="B44" s="1" t="s">
        <v>236</v>
      </c>
      <c r="C44" s="1" t="s">
        <v>237</v>
      </c>
      <c r="D44" s="1" t="s">
        <v>120</v>
      </c>
      <c r="E44" s="1">
        <v>8</v>
      </c>
      <c r="F44" s="1"/>
      <c r="G44" s="1" t="s">
        <v>33</v>
      </c>
      <c r="H44" s="1" t="s">
        <v>37</v>
      </c>
      <c r="I44" s="1" t="s">
        <v>238</v>
      </c>
      <c r="J44" s="1" t="s">
        <v>239</v>
      </c>
      <c r="K44" s="1" t="s">
        <v>39</v>
      </c>
      <c r="L44" s="1" t="s">
        <v>123</v>
      </c>
      <c r="M44" s="1" t="s">
        <v>41</v>
      </c>
      <c r="N44" s="1"/>
      <c r="O44" s="1" t="s">
        <v>240</v>
      </c>
    </row>
    <row r="45">
      <c r="A45" s="1">
        <v>41</v>
      </c>
      <c r="B45" s="1" t="s">
        <v>241</v>
      </c>
      <c r="C45" s="1" t="s">
        <v>242</v>
      </c>
      <c r="D45" s="1" t="s">
        <v>120</v>
      </c>
      <c r="E45" s="1">
        <v>8</v>
      </c>
      <c r="F45" s="1"/>
      <c r="G45" s="1" t="s">
        <v>33</v>
      </c>
      <c r="H45" s="1" t="s">
        <v>127</v>
      </c>
      <c r="I45" s="1" t="s">
        <v>243</v>
      </c>
      <c r="J45" s="1" t="s">
        <v>244</v>
      </c>
      <c r="K45" s="1" t="s">
        <v>130</v>
      </c>
      <c r="L45" s="1" t="s">
        <v>131</v>
      </c>
      <c r="M45" s="1" t="s">
        <v>132</v>
      </c>
      <c r="N45" s="1"/>
      <c r="O45" s="1" t="s">
        <v>245</v>
      </c>
    </row>
    <row r="46">
      <c r="A46" s="1">
        <v>42</v>
      </c>
      <c r="B46" s="1" t="s">
        <v>246</v>
      </c>
      <c r="C46" s="1" t="s">
        <v>247</v>
      </c>
      <c r="D46" s="1" t="s">
        <v>36</v>
      </c>
      <c r="E46" s="1">
        <v>16</v>
      </c>
      <c r="F46" s="1">
        <v>2</v>
      </c>
      <c r="G46" s="1" t="s">
        <v>33</v>
      </c>
      <c r="H46" s="1" t="s">
        <v>33</v>
      </c>
      <c r="I46" s="1" t="s">
        <v>33</v>
      </c>
      <c r="J46" s="1" t="s">
        <v>33</v>
      </c>
      <c r="K46" s="1" t="s">
        <v>33</v>
      </c>
      <c r="L46" s="1"/>
      <c r="M46" s="1"/>
      <c r="N46" s="1" t="s">
        <v>55</v>
      </c>
      <c r="O46" s="1"/>
    </row>
    <row r="47">
      <c r="A47" s="1">
        <v>43</v>
      </c>
      <c r="B47" s="1" t="s">
        <v>248</v>
      </c>
      <c r="C47" s="1" t="s">
        <v>249</v>
      </c>
      <c r="D47" s="1" t="s">
        <v>36</v>
      </c>
      <c r="E47" s="1">
        <v>16</v>
      </c>
      <c r="F47" s="1">
        <v>2</v>
      </c>
      <c r="G47" s="1" t="s">
        <v>33</v>
      </c>
      <c r="H47" s="1" t="s">
        <v>33</v>
      </c>
      <c r="I47" s="1" t="s">
        <v>33</v>
      </c>
      <c r="J47" s="1" t="s">
        <v>33</v>
      </c>
      <c r="K47" s="1" t="s">
        <v>33</v>
      </c>
      <c r="L47" s="1"/>
      <c r="M47" s="1"/>
      <c r="N47" s="1" t="s">
        <v>55</v>
      </c>
      <c r="O47" s="1"/>
    </row>
    <row r="48">
      <c r="A48" s="1">
        <v>44</v>
      </c>
      <c r="B48" s="1" t="s">
        <v>250</v>
      </c>
      <c r="C48" s="1" t="s">
        <v>251</v>
      </c>
      <c r="D48" s="1" t="s">
        <v>90</v>
      </c>
      <c r="E48" s="1">
        <v>1</v>
      </c>
      <c r="F48" s="1"/>
      <c r="G48" s="1" t="s">
        <v>252</v>
      </c>
      <c r="H48" s="1" t="s">
        <v>33</v>
      </c>
      <c r="I48" s="1" t="s">
        <v>33</v>
      </c>
      <c r="J48" s="1" t="s">
        <v>33</v>
      </c>
      <c r="K48" s="1" t="s">
        <v>33</v>
      </c>
      <c r="L48" s="1"/>
      <c r="M48" s="1"/>
      <c r="N48" s="1" t="s">
        <v>253</v>
      </c>
      <c r="O48" s="1"/>
    </row>
    <row r="49">
      <c r="A49" s="1">
        <v>45</v>
      </c>
      <c r="B49" s="1" t="s">
        <v>254</v>
      </c>
      <c r="C49" s="1" t="s">
        <v>255</v>
      </c>
      <c r="D49" s="1" t="s">
        <v>90</v>
      </c>
      <c r="E49" s="1">
        <v>1</v>
      </c>
      <c r="F49" s="1"/>
      <c r="G49" s="1" t="s">
        <v>256</v>
      </c>
      <c r="H49" s="1" t="s">
        <v>33</v>
      </c>
      <c r="I49" s="1" t="s">
        <v>33</v>
      </c>
      <c r="J49" s="1" t="s">
        <v>33</v>
      </c>
      <c r="K49" s="1" t="s">
        <v>33</v>
      </c>
      <c r="L49" s="1"/>
      <c r="M49" s="1"/>
      <c r="N49" s="1"/>
      <c r="O49" s="1" t="s">
        <v>257</v>
      </c>
    </row>
    <row r="50">
      <c r="A50" s="1">
        <v>46</v>
      </c>
      <c r="B50" s="1" t="s">
        <v>258</v>
      </c>
      <c r="C50" s="1" t="s">
        <v>259</v>
      </c>
      <c r="D50" s="1" t="s">
        <v>90</v>
      </c>
      <c r="E50" s="1">
        <v>1</v>
      </c>
      <c r="F50" s="1"/>
      <c r="G50" s="1" t="s">
        <v>260</v>
      </c>
      <c r="H50" s="1" t="s">
        <v>76</v>
      </c>
      <c r="I50" s="1" t="s">
        <v>261</v>
      </c>
      <c r="J50" s="1" t="s">
        <v>259</v>
      </c>
      <c r="K50" s="1" t="s">
        <v>262</v>
      </c>
      <c r="L50" s="1" t="s">
        <v>62</v>
      </c>
      <c r="M50" s="1" t="s">
        <v>41</v>
      </c>
      <c r="N50" s="1"/>
      <c r="O50" s="1" t="s">
        <v>263</v>
      </c>
    </row>
    <row r="51">
      <c r="A51" s="1">
        <v>47</v>
      </c>
      <c r="B51" s="1" t="s">
        <v>264</v>
      </c>
      <c r="C51" s="1" t="s">
        <v>265</v>
      </c>
      <c r="D51" s="1" t="s">
        <v>90</v>
      </c>
      <c r="E51" s="1">
        <v>1</v>
      </c>
      <c r="F51" s="1"/>
      <c r="G51" s="1" t="s">
        <v>266</v>
      </c>
      <c r="H51" s="1" t="s">
        <v>33</v>
      </c>
      <c r="I51" s="1" t="s">
        <v>33</v>
      </c>
      <c r="J51" s="1" t="s">
        <v>33</v>
      </c>
      <c r="K51" s="1" t="s">
        <v>33</v>
      </c>
      <c r="L51" s="1"/>
      <c r="M51" s="1"/>
      <c r="N51" s="1" t="s">
        <v>267</v>
      </c>
      <c r="O51" s="1"/>
    </row>
    <row r="52">
      <c r="A52" s="1">
        <v>48</v>
      </c>
      <c r="B52" s="1" t="s">
        <v>268</v>
      </c>
      <c r="C52" s="1" t="s">
        <v>269</v>
      </c>
      <c r="D52" s="1" t="s">
        <v>36</v>
      </c>
      <c r="E52" s="1">
        <v>16</v>
      </c>
      <c r="F52" s="1">
        <v>2</v>
      </c>
      <c r="G52" s="1" t="s">
        <v>33</v>
      </c>
      <c r="H52" s="1" t="s">
        <v>33</v>
      </c>
      <c r="I52" s="1" t="s">
        <v>33</v>
      </c>
      <c r="J52" s="1" t="s">
        <v>33</v>
      </c>
      <c r="K52" s="1" t="s">
        <v>33</v>
      </c>
      <c r="L52" s="1"/>
      <c r="M52" s="1"/>
      <c r="N52" s="1" t="s">
        <v>55</v>
      </c>
      <c r="O52" s="1"/>
    </row>
    <row r="53">
      <c r="A53" s="1">
        <v>49</v>
      </c>
      <c r="B53" s="1" t="s">
        <v>270</v>
      </c>
      <c r="C53" s="1" t="s">
        <v>271</v>
      </c>
      <c r="D53" s="1" t="s">
        <v>90</v>
      </c>
      <c r="E53" s="1">
        <v>2</v>
      </c>
      <c r="F53" s="1"/>
      <c r="G53" s="1" t="s">
        <v>272</v>
      </c>
      <c r="H53" s="1" t="s">
        <v>76</v>
      </c>
      <c r="I53" s="1" t="s">
        <v>273</v>
      </c>
      <c r="J53" s="1" t="s">
        <v>274</v>
      </c>
      <c r="K53" s="1" t="s">
        <v>39</v>
      </c>
      <c r="L53" s="1" t="s">
        <v>62</v>
      </c>
      <c r="M53" s="1" t="s">
        <v>41</v>
      </c>
      <c r="N53" s="1"/>
      <c r="O53" s="1" t="s">
        <v>275</v>
      </c>
    </row>
    <row r="54">
      <c r="A54" s="1">
        <v>50</v>
      </c>
      <c r="B54" s="1" t="s">
        <v>276</v>
      </c>
      <c r="C54" s="1" t="s">
        <v>277</v>
      </c>
      <c r="D54" s="1" t="s">
        <v>36</v>
      </c>
      <c r="E54" s="1">
        <v>3</v>
      </c>
      <c r="F54" s="1"/>
      <c r="G54" s="1" t="s">
        <v>33</v>
      </c>
      <c r="H54" s="1" t="s">
        <v>33</v>
      </c>
      <c r="I54" s="1" t="s">
        <v>33</v>
      </c>
      <c r="J54" s="1" t="s">
        <v>33</v>
      </c>
      <c r="K54" s="1" t="s">
        <v>33</v>
      </c>
      <c r="L54" s="1"/>
      <c r="M54" s="1"/>
      <c r="N54" s="1" t="s">
        <v>55</v>
      </c>
      <c r="O54" s="1"/>
    </row>
    <row r="55">
      <c r="A55" s="1">
        <v>51</v>
      </c>
      <c r="B55" s="1" t="s">
        <v>278</v>
      </c>
      <c r="C55" s="1" t="s">
        <v>279</v>
      </c>
      <c r="D55" s="1" t="s">
        <v>90</v>
      </c>
      <c r="E55" s="1">
        <v>2</v>
      </c>
      <c r="F55" s="1"/>
      <c r="G55" s="1" t="s">
        <v>280</v>
      </c>
      <c r="H55" s="1" t="s">
        <v>33</v>
      </c>
      <c r="I55" s="1" t="s">
        <v>33</v>
      </c>
      <c r="J55" s="1" t="s">
        <v>33</v>
      </c>
      <c r="K55" s="1" t="s">
        <v>33</v>
      </c>
      <c r="L55" s="1"/>
      <c r="M55" s="1"/>
      <c r="N55" s="1" t="s">
        <v>267</v>
      </c>
      <c r="O55" s="1"/>
    </row>
    <row r="56">
      <c r="A56" s="1">
        <v>52</v>
      </c>
      <c r="B56" s="1" t="s">
        <v>281</v>
      </c>
      <c r="C56" s="1" t="s">
        <v>282</v>
      </c>
      <c r="D56" s="1" t="s">
        <v>283</v>
      </c>
      <c r="E56" s="1">
        <v>100</v>
      </c>
      <c r="F56" s="1"/>
      <c r="G56" s="1" t="s">
        <v>33</v>
      </c>
      <c r="H56" s="1" t="s">
        <v>37</v>
      </c>
      <c r="I56" s="1" t="s">
        <v>284</v>
      </c>
      <c r="J56" s="1" t="s">
        <v>285</v>
      </c>
      <c r="K56" s="1" t="s">
        <v>262</v>
      </c>
      <c r="L56" s="1" t="s">
        <v>286</v>
      </c>
      <c r="M56" s="1" t="s">
        <v>41</v>
      </c>
      <c r="N56" s="1"/>
      <c r="O56" s="1" t="s">
        <v>287</v>
      </c>
    </row>
    <row r="57">
      <c r="A57" s="1">
        <v>53</v>
      </c>
      <c r="B57" s="1" t="s">
        <v>288</v>
      </c>
      <c r="C57" s="1" t="s">
        <v>289</v>
      </c>
      <c r="D57" s="1" t="s">
        <v>90</v>
      </c>
      <c r="E57" s="1">
        <v>10</v>
      </c>
      <c r="F57" s="1"/>
      <c r="G57" s="1" t="s">
        <v>33</v>
      </c>
      <c r="H57" s="1" t="s">
        <v>37</v>
      </c>
      <c r="I57" s="1" t="s">
        <v>290</v>
      </c>
      <c r="J57" s="1" t="s">
        <v>291</v>
      </c>
      <c r="K57" s="1" t="s">
        <v>262</v>
      </c>
      <c r="L57" s="1" t="s">
        <v>292</v>
      </c>
      <c r="M57" s="1" t="s">
        <v>41</v>
      </c>
      <c r="N57" s="1"/>
      <c r="O57" s="1" t="s">
        <v>293</v>
      </c>
    </row>
    <row r="58">
      <c r="A58" s="1">
        <v>54</v>
      </c>
      <c r="B58" s="1" t="s">
        <v>294</v>
      </c>
      <c r="C58" s="1" t="s">
        <v>295</v>
      </c>
      <c r="D58" s="1" t="s">
        <v>120</v>
      </c>
      <c r="E58" s="1">
        <v>8</v>
      </c>
      <c r="F58" s="1"/>
      <c r="G58" s="1" t="s">
        <v>33</v>
      </c>
      <c r="H58" s="1" t="s">
        <v>33</v>
      </c>
      <c r="I58" s="1" t="s">
        <v>33</v>
      </c>
      <c r="J58" s="1" t="s">
        <v>33</v>
      </c>
      <c r="K58" s="1" t="s">
        <v>33</v>
      </c>
      <c r="L58" s="1"/>
      <c r="M58" s="1"/>
      <c r="N58" s="1" t="s">
        <v>55</v>
      </c>
      <c r="O58" s="1"/>
    </row>
    <row r="59">
      <c r="A59" s="1">
        <v>55</v>
      </c>
      <c r="B59" s="1" t="s">
        <v>296</v>
      </c>
      <c r="C59" s="1" t="s">
        <v>297</v>
      </c>
      <c r="D59" s="1" t="s">
        <v>90</v>
      </c>
      <c r="E59" s="1">
        <v>1</v>
      </c>
      <c r="F59" s="1"/>
      <c r="G59" s="1" t="s">
        <v>298</v>
      </c>
      <c r="H59" s="1" t="s">
        <v>33</v>
      </c>
      <c r="I59" s="1" t="s">
        <v>33</v>
      </c>
      <c r="J59" s="1" t="s">
        <v>33</v>
      </c>
      <c r="K59" s="1" t="s">
        <v>33</v>
      </c>
      <c r="L59" s="1"/>
      <c r="M59" s="1"/>
      <c r="N59" s="1" t="s">
        <v>267</v>
      </c>
      <c r="O59" s="1"/>
    </row>
    <row r="60">
      <c r="A60" s="1">
        <v>56</v>
      </c>
      <c r="B60" s="1" t="s">
        <v>299</v>
      </c>
      <c r="C60" s="1" t="s">
        <v>300</v>
      </c>
      <c r="D60" s="1" t="s">
        <v>36</v>
      </c>
      <c r="E60" s="1">
        <v>1</v>
      </c>
      <c r="F60" s="1"/>
      <c r="G60" s="1" t="s">
        <v>301</v>
      </c>
      <c r="H60" s="1" t="s">
        <v>33</v>
      </c>
      <c r="I60" s="1" t="s">
        <v>33</v>
      </c>
      <c r="J60" s="1" t="s">
        <v>33</v>
      </c>
      <c r="K60" s="1" t="s">
        <v>33</v>
      </c>
      <c r="L60" s="1"/>
      <c r="M60" s="1"/>
      <c r="N60" s="1" t="s">
        <v>55</v>
      </c>
      <c r="O60" s="1"/>
    </row>
    <row r="61">
      <c r="A61" s="1">
        <v>57</v>
      </c>
      <c r="B61" s="1" t="s">
        <v>302</v>
      </c>
      <c r="C61" s="1" t="s">
        <v>303</v>
      </c>
      <c r="D61" s="1" t="s">
        <v>120</v>
      </c>
      <c r="E61" s="1">
        <v>8</v>
      </c>
      <c r="F61" s="1"/>
      <c r="G61" s="1" t="s">
        <v>304</v>
      </c>
      <c r="H61" s="1" t="s">
        <v>37</v>
      </c>
      <c r="I61" s="1" t="s">
        <v>305</v>
      </c>
      <c r="J61" s="1" t="s">
        <v>306</v>
      </c>
      <c r="K61" s="1" t="s">
        <v>39</v>
      </c>
      <c r="L61" s="1" t="s">
        <v>123</v>
      </c>
      <c r="M61" s="1" t="s">
        <v>41</v>
      </c>
      <c r="N61" s="1"/>
      <c r="O61" s="1" t="s">
        <v>307</v>
      </c>
    </row>
    <row r="62">
      <c r="A62" s="1">
        <v>58</v>
      </c>
      <c r="B62" s="1" t="s">
        <v>308</v>
      </c>
      <c r="C62" s="1" t="s">
        <v>309</v>
      </c>
      <c r="D62" s="1" t="s">
        <v>90</v>
      </c>
      <c r="E62" s="1">
        <v>4</v>
      </c>
      <c r="F62" s="1"/>
      <c r="G62" s="1" t="s">
        <v>33</v>
      </c>
      <c r="H62" s="1" t="s">
        <v>33</v>
      </c>
      <c r="I62" s="1" t="s">
        <v>33</v>
      </c>
      <c r="J62" s="1" t="s">
        <v>33</v>
      </c>
      <c r="K62" s="1" t="s">
        <v>33</v>
      </c>
      <c r="L62" s="1"/>
      <c r="M62" s="1"/>
      <c r="N62" s="1" t="s">
        <v>267</v>
      </c>
      <c r="O62" s="1"/>
    </row>
    <row r="63">
      <c r="A63" s="1">
        <v>59</v>
      </c>
      <c r="B63" s="1" t="s">
        <v>310</v>
      </c>
      <c r="C63" s="1" t="s">
        <v>311</v>
      </c>
      <c r="D63" s="1" t="s">
        <v>90</v>
      </c>
      <c r="E63" s="1">
        <v>6</v>
      </c>
      <c r="F63" s="1"/>
      <c r="G63" s="1" t="s">
        <v>33</v>
      </c>
      <c r="H63" s="1" t="s">
        <v>33</v>
      </c>
      <c r="I63" s="1" t="s">
        <v>33</v>
      </c>
      <c r="J63" s="1" t="s">
        <v>33</v>
      </c>
      <c r="K63" s="1" t="s">
        <v>33</v>
      </c>
      <c r="L63" s="1"/>
      <c r="M63" s="1"/>
      <c r="N63" s="1" t="s">
        <v>267</v>
      </c>
      <c r="O63" s="1"/>
    </row>
    <row r="64">
      <c r="A64" s="1">
        <v>60</v>
      </c>
      <c r="B64" s="1" t="s">
        <v>312</v>
      </c>
      <c r="C64" s="1" t="s">
        <v>313</v>
      </c>
      <c r="D64" s="1" t="s">
        <v>90</v>
      </c>
      <c r="E64" s="1">
        <v>8</v>
      </c>
      <c r="F64" s="1"/>
      <c r="G64" s="1" t="s">
        <v>33</v>
      </c>
      <c r="H64" s="1" t="s">
        <v>37</v>
      </c>
      <c r="I64" s="1" t="s">
        <v>314</v>
      </c>
      <c r="J64" s="1" t="s">
        <v>315</v>
      </c>
      <c r="K64" s="1" t="s">
        <v>39</v>
      </c>
      <c r="L64" s="1" t="s">
        <v>40</v>
      </c>
      <c r="M64" s="1" t="s">
        <v>41</v>
      </c>
      <c r="N64" s="1"/>
      <c r="O64" s="1" t="s">
        <v>316</v>
      </c>
    </row>
    <row r="65">
      <c r="A65" s="1">
        <v>61</v>
      </c>
      <c r="B65" s="1" t="s">
        <v>317</v>
      </c>
      <c r="C65" s="1" t="s">
        <v>318</v>
      </c>
      <c r="D65" s="1" t="s">
        <v>90</v>
      </c>
      <c r="E65" s="1">
        <v>3</v>
      </c>
      <c r="F65" s="1"/>
      <c r="G65" s="1" t="s">
        <v>319</v>
      </c>
      <c r="H65" s="1" t="s">
        <v>33</v>
      </c>
      <c r="I65" s="1" t="s">
        <v>33</v>
      </c>
      <c r="J65" s="1" t="s">
        <v>33</v>
      </c>
      <c r="K65" s="1" t="s">
        <v>33</v>
      </c>
      <c r="L65" s="1"/>
      <c r="M65" s="1"/>
      <c r="N65" s="1" t="s">
        <v>267</v>
      </c>
      <c r="O65" s="1"/>
    </row>
    <row r="66">
      <c r="A66" s="1">
        <v>62</v>
      </c>
      <c r="B66" s="1" t="s">
        <v>320</v>
      </c>
      <c r="C66" s="1" t="s">
        <v>321</v>
      </c>
      <c r="D66" s="1" t="s">
        <v>90</v>
      </c>
      <c r="E66" s="1">
        <v>4</v>
      </c>
      <c r="F66" s="1"/>
      <c r="G66" s="1" t="s">
        <v>33</v>
      </c>
      <c r="H66" s="1" t="s">
        <v>33</v>
      </c>
      <c r="I66" s="1" t="s">
        <v>33</v>
      </c>
      <c r="J66" s="1" t="s">
        <v>33</v>
      </c>
      <c r="K66" s="1" t="s">
        <v>33</v>
      </c>
      <c r="L66" s="1"/>
      <c r="M66" s="1"/>
      <c r="N66" s="1" t="s">
        <v>267</v>
      </c>
      <c r="O66" s="1"/>
    </row>
    <row r="67">
      <c r="A67" s="1">
        <v>63</v>
      </c>
      <c r="B67" s="1" t="s">
        <v>322</v>
      </c>
      <c r="C67" s="1" t="s">
        <v>323</v>
      </c>
      <c r="D67" s="1" t="s">
        <v>36</v>
      </c>
      <c r="E67" s="1">
        <v>14</v>
      </c>
      <c r="F67" s="1"/>
      <c r="G67" s="1" t="s">
        <v>33</v>
      </c>
      <c r="H67" s="1" t="s">
        <v>33</v>
      </c>
      <c r="I67" s="1" t="s">
        <v>33</v>
      </c>
      <c r="J67" s="1" t="s">
        <v>33</v>
      </c>
      <c r="K67" s="1" t="s">
        <v>33</v>
      </c>
      <c r="L67" s="1"/>
      <c r="M67" s="1"/>
      <c r="N67" s="1" t="s">
        <v>55</v>
      </c>
      <c r="O67" s="1"/>
    </row>
    <row r="68">
      <c r="A68" s="1">
        <v>64</v>
      </c>
      <c r="B68" s="1" t="s">
        <v>324</v>
      </c>
      <c r="C68" s="1" t="s">
        <v>325</v>
      </c>
      <c r="D68" s="1" t="s">
        <v>283</v>
      </c>
      <c r="E68" s="1">
        <v>60</v>
      </c>
      <c r="F68" s="1"/>
      <c r="G68" s="1" t="s">
        <v>33</v>
      </c>
      <c r="H68" s="1" t="s">
        <v>37</v>
      </c>
      <c r="I68" s="1" t="s">
        <v>326</v>
      </c>
      <c r="J68" s="1" t="s">
        <v>327</v>
      </c>
      <c r="K68" s="1" t="s">
        <v>262</v>
      </c>
      <c r="L68" s="1" t="s">
        <v>286</v>
      </c>
      <c r="M68" s="1" t="s">
        <v>41</v>
      </c>
      <c r="N68" s="1"/>
      <c r="O68" s="1" t="s">
        <v>328</v>
      </c>
    </row>
    <row r="69">
      <c r="A69" s="1">
        <v>65</v>
      </c>
      <c r="B69" s="1" t="s">
        <v>329</v>
      </c>
      <c r="C69" s="1" t="s">
        <v>330</v>
      </c>
      <c r="D69" s="1" t="s">
        <v>90</v>
      </c>
      <c r="E69" s="1">
        <v>7</v>
      </c>
      <c r="F69" s="1"/>
      <c r="G69" s="1" t="s">
        <v>33</v>
      </c>
      <c r="H69" s="1" t="s">
        <v>33</v>
      </c>
      <c r="I69" s="1" t="s">
        <v>33</v>
      </c>
      <c r="J69" s="1" t="s">
        <v>33</v>
      </c>
      <c r="K69" s="1" t="s">
        <v>33</v>
      </c>
      <c r="L69" s="1"/>
      <c r="M69" s="1"/>
      <c r="N69" s="1" t="s">
        <v>267</v>
      </c>
      <c r="O69" s="1"/>
    </row>
    <row r="70">
      <c r="A70" s="1">
        <v>66</v>
      </c>
      <c r="B70" s="1" t="s">
        <v>331</v>
      </c>
      <c r="C70" s="1" t="s">
        <v>332</v>
      </c>
      <c r="D70" s="1" t="s">
        <v>283</v>
      </c>
      <c r="E70" s="1">
        <v>40</v>
      </c>
      <c r="F70" s="1"/>
      <c r="G70" s="1" t="s">
        <v>33</v>
      </c>
      <c r="H70" s="1" t="s">
        <v>333</v>
      </c>
      <c r="I70" s="1" t="s">
        <v>334</v>
      </c>
      <c r="J70" s="1" t="s">
        <v>332</v>
      </c>
      <c r="K70" s="1" t="s">
        <v>262</v>
      </c>
      <c r="L70" s="1" t="s">
        <v>335</v>
      </c>
      <c r="M70" s="1" t="s">
        <v>41</v>
      </c>
      <c r="N70" s="1"/>
      <c r="O70" s="1" t="s">
        <v>336</v>
      </c>
    </row>
    <row r="71">
      <c r="A71" s="1">
        <v>67</v>
      </c>
      <c r="B71" s="1" t="s">
        <v>337</v>
      </c>
      <c r="C71" s="1" t="s">
        <v>338</v>
      </c>
      <c r="D71" s="1" t="s">
        <v>120</v>
      </c>
      <c r="E71" s="1">
        <v>8</v>
      </c>
      <c r="F71" s="1"/>
      <c r="G71" s="1" t="s">
        <v>33</v>
      </c>
      <c r="H71" s="1" t="s">
        <v>33</v>
      </c>
      <c r="I71" s="1" t="s">
        <v>33</v>
      </c>
      <c r="J71" s="1" t="s">
        <v>33</v>
      </c>
      <c r="K71" s="1" t="s">
        <v>33</v>
      </c>
      <c r="L71" s="1"/>
      <c r="M71" s="1"/>
      <c r="N71" s="1" t="s">
        <v>55</v>
      </c>
      <c r="O71" s="1"/>
    </row>
    <row r="72">
      <c r="A72" s="1">
        <v>68</v>
      </c>
      <c r="B72" s="1" t="s">
        <v>339</v>
      </c>
      <c r="C72" s="1" t="s">
        <v>340</v>
      </c>
      <c r="D72" s="1" t="s">
        <v>120</v>
      </c>
      <c r="E72" s="1">
        <v>8</v>
      </c>
      <c r="F72" s="1"/>
      <c r="G72" s="1" t="s">
        <v>33</v>
      </c>
      <c r="H72" s="1" t="s">
        <v>33</v>
      </c>
      <c r="I72" s="1" t="s">
        <v>33</v>
      </c>
      <c r="J72" s="1" t="s">
        <v>33</v>
      </c>
      <c r="K72" s="1" t="s">
        <v>33</v>
      </c>
      <c r="L72" s="1"/>
      <c r="M72" s="1"/>
      <c r="N72" s="1" t="s">
        <v>55</v>
      </c>
      <c r="O72" s="1"/>
    </row>
    <row r="73">
      <c r="A73" s="1">
        <v>69</v>
      </c>
      <c r="B73" s="1" t="s">
        <v>341</v>
      </c>
      <c r="C73" s="1" t="s">
        <v>342</v>
      </c>
      <c r="D73" s="1" t="s">
        <v>90</v>
      </c>
      <c r="E73" s="1">
        <v>4</v>
      </c>
      <c r="F73" s="1"/>
      <c r="G73" s="1" t="s">
        <v>33</v>
      </c>
      <c r="H73" s="1" t="s">
        <v>33</v>
      </c>
      <c r="I73" s="1" t="s">
        <v>33</v>
      </c>
      <c r="J73" s="1" t="s">
        <v>33</v>
      </c>
      <c r="K73" s="1" t="s">
        <v>33</v>
      </c>
      <c r="L73" s="1"/>
      <c r="M73" s="1"/>
      <c r="N73" s="1" t="s">
        <v>343</v>
      </c>
      <c r="O73" s="1"/>
    </row>
    <row r="74">
      <c r="A74" s="1">
        <v>70</v>
      </c>
      <c r="B74" s="1" t="s">
        <v>344</v>
      </c>
      <c r="C74" s="1" t="s">
        <v>345</v>
      </c>
      <c r="D74" s="1" t="s">
        <v>346</v>
      </c>
      <c r="E74" s="1"/>
      <c r="F74" s="1"/>
      <c r="G74" s="1" t="s">
        <v>33</v>
      </c>
      <c r="H74" s="1" t="s">
        <v>33</v>
      </c>
      <c r="I74" s="1"/>
      <c r="J74" s="1"/>
      <c r="K74" s="1"/>
      <c r="L74" s="1"/>
      <c r="M74" s="1"/>
      <c r="N74" s="1"/>
      <c r="O74" s="1"/>
    </row>
    <row r="75">
      <c r="A75" s="1">
        <v>71</v>
      </c>
      <c r="B75" s="1" t="s">
        <v>347</v>
      </c>
      <c r="C75" s="1" t="s">
        <v>348</v>
      </c>
      <c r="D75" s="1" t="s">
        <v>90</v>
      </c>
      <c r="E75" s="1">
        <v>6</v>
      </c>
      <c r="F75" s="1"/>
      <c r="G75" s="1" t="s">
        <v>33</v>
      </c>
      <c r="H75" s="1" t="s">
        <v>33</v>
      </c>
      <c r="I75" s="1"/>
      <c r="J75" s="1"/>
      <c r="K75" s="1"/>
      <c r="L75" s="1"/>
      <c r="M75" s="1"/>
      <c r="N75" s="1"/>
      <c r="O75" s="1"/>
    </row>
    <row r="76">
      <c r="A76" s="1">
        <v>72</v>
      </c>
      <c r="B76" s="1" t="s">
        <v>349</v>
      </c>
      <c r="C76" s="1" t="s">
        <v>350</v>
      </c>
      <c r="D76" s="1" t="s">
        <v>346</v>
      </c>
      <c r="E76" s="1"/>
      <c r="F76" s="1"/>
      <c r="G76" s="1" t="s">
        <v>33</v>
      </c>
      <c r="H76" s="1" t="s">
        <v>33</v>
      </c>
      <c r="I76" s="1"/>
      <c r="J76" s="1"/>
      <c r="K76" s="1"/>
      <c r="L76" s="1"/>
      <c r="M76" s="1"/>
      <c r="N76" s="1"/>
      <c r="O76" s="1"/>
    </row>
    <row r="77">
      <c r="A77" s="1">
        <v>73</v>
      </c>
      <c r="B77" s="1" t="s">
        <v>351</v>
      </c>
      <c r="C77" s="1" t="s">
        <v>352</v>
      </c>
      <c r="D77" s="1" t="s">
        <v>90</v>
      </c>
      <c r="E77" s="1">
        <v>6</v>
      </c>
      <c r="F77" s="1"/>
      <c r="G77" s="1" t="s">
        <v>33</v>
      </c>
      <c r="H77" s="1" t="s">
        <v>33</v>
      </c>
      <c r="I77" s="1"/>
      <c r="J77" s="1"/>
      <c r="K77" s="1"/>
      <c r="L77" s="1"/>
      <c r="M77" s="1"/>
      <c r="N77" s="1"/>
      <c r="O77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15</v>
      </c>
      <c r="B1" s="2"/>
      <c r="C1" s="1" t="s">
        <v>353</v>
      </c>
      <c r="D1" s="1" t="s">
        <v>9</v>
      </c>
      <c r="E1" s="5">
        <f>HYPERLINK("#'目錄'!A1","回首頁")</f>
        <v/>
      </c>
      <c r="N1" s="4" t="s">
        <v>17</v>
      </c>
      <c r="O1" s="1"/>
    </row>
    <row r="2" ht="24" customHeight="1">
      <c r="A2" s="2" t="s">
        <v>18</v>
      </c>
      <c r="B2" s="2"/>
      <c r="C2" s="1" t="s">
        <v>354</v>
      </c>
      <c r="D2" s="4" t="s">
        <v>355</v>
      </c>
      <c r="N2" s="4" t="s">
        <v>20</v>
      </c>
      <c r="O2" s="1" t="s">
        <v>356</v>
      </c>
    </row>
    <row r="3" ht="24" customHeight="1">
      <c r="A3" s="2" t="s">
        <v>22</v>
      </c>
      <c r="B3" s="2"/>
      <c r="C3" s="1"/>
      <c r="N3" s="4" t="s">
        <v>23</v>
      </c>
      <c r="O3" s="1"/>
    </row>
    <row r="4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>
      <c r="A5" s="1">
        <v>1</v>
      </c>
      <c r="B5" s="1" t="s">
        <v>34</v>
      </c>
      <c r="C5" s="1" t="s">
        <v>35</v>
      </c>
      <c r="D5" s="1" t="s">
        <v>36</v>
      </c>
      <c r="E5" s="1">
        <v>7</v>
      </c>
      <c r="F5" s="1"/>
      <c r="G5" s="1" t="s">
        <v>33</v>
      </c>
      <c r="H5" s="1" t="s">
        <v>357</v>
      </c>
      <c r="I5" s="1" t="s">
        <v>38</v>
      </c>
      <c r="J5" s="1" t="s">
        <v>358</v>
      </c>
      <c r="K5" s="1" t="s">
        <v>39</v>
      </c>
      <c r="L5" s="1" t="s">
        <v>40</v>
      </c>
      <c r="M5" s="1" t="s">
        <v>41</v>
      </c>
      <c r="N5" s="1"/>
      <c r="O5" s="1" t="s">
        <v>359</v>
      </c>
    </row>
    <row r="6">
      <c r="A6" s="1">
        <v>2</v>
      </c>
      <c r="B6" s="1" t="s">
        <v>43</v>
      </c>
      <c r="C6" s="1" t="s">
        <v>44</v>
      </c>
      <c r="D6" s="1" t="s">
        <v>36</v>
      </c>
      <c r="E6" s="1">
        <v>3</v>
      </c>
      <c r="F6" s="1"/>
      <c r="G6" s="1" t="s">
        <v>360</v>
      </c>
      <c r="H6" s="1" t="s">
        <v>357</v>
      </c>
      <c r="I6" s="1" t="s">
        <v>45</v>
      </c>
      <c r="J6" s="1" t="s">
        <v>361</v>
      </c>
      <c r="K6" s="1" t="s">
        <v>39</v>
      </c>
      <c r="L6" s="1" t="s">
        <v>46</v>
      </c>
      <c r="M6" s="1" t="s">
        <v>41</v>
      </c>
      <c r="N6" s="1"/>
      <c r="O6" s="1" t="s">
        <v>362</v>
      </c>
    </row>
    <row r="7">
      <c r="A7" s="1">
        <v>3</v>
      </c>
      <c r="B7" s="1" t="s">
        <v>48</v>
      </c>
      <c r="C7" s="1" t="s">
        <v>51</v>
      </c>
      <c r="D7" s="1" t="s">
        <v>36</v>
      </c>
      <c r="E7" s="1">
        <v>3</v>
      </c>
      <c r="F7" s="1"/>
      <c r="G7" s="1" t="s">
        <v>33</v>
      </c>
      <c r="H7" s="1" t="s">
        <v>357</v>
      </c>
      <c r="I7" s="1" t="s">
        <v>50</v>
      </c>
      <c r="J7" s="1" t="s">
        <v>363</v>
      </c>
      <c r="K7" s="1" t="s">
        <v>39</v>
      </c>
      <c r="L7" s="1" t="s">
        <v>46</v>
      </c>
      <c r="M7" s="1" t="s">
        <v>41</v>
      </c>
      <c r="N7" s="1"/>
      <c r="O7" s="1" t="s">
        <v>364</v>
      </c>
    </row>
    <row r="8">
      <c r="A8" s="1">
        <v>4</v>
      </c>
      <c r="B8" s="1" t="s">
        <v>365</v>
      </c>
      <c r="C8" s="1" t="s">
        <v>366</v>
      </c>
      <c r="D8" s="1" t="s">
        <v>36</v>
      </c>
      <c r="E8" s="1">
        <v>4</v>
      </c>
      <c r="F8" s="1"/>
      <c r="G8" s="1" t="s">
        <v>33</v>
      </c>
      <c r="H8" s="1" t="s">
        <v>367</v>
      </c>
      <c r="I8" s="1" t="s">
        <v>368</v>
      </c>
      <c r="J8" s="1" t="s">
        <v>369</v>
      </c>
      <c r="K8" s="1" t="s">
        <v>370</v>
      </c>
      <c r="L8" s="1" t="s">
        <v>371</v>
      </c>
      <c r="M8" s="1" t="s">
        <v>372</v>
      </c>
      <c r="N8" s="1"/>
      <c r="O8" s="1" t="s">
        <v>373</v>
      </c>
    </row>
    <row r="9">
      <c r="A9" s="1">
        <v>5</v>
      </c>
      <c r="B9" s="1" t="s">
        <v>374</v>
      </c>
      <c r="C9" s="1" t="s">
        <v>375</v>
      </c>
      <c r="D9" s="1" t="s">
        <v>120</v>
      </c>
      <c r="E9" s="1">
        <v>8</v>
      </c>
      <c r="F9" s="1"/>
      <c r="G9" s="1" t="s">
        <v>33</v>
      </c>
      <c r="H9" s="1" t="s">
        <v>357</v>
      </c>
      <c r="I9" s="1" t="s">
        <v>376</v>
      </c>
      <c r="J9" s="1" t="s">
        <v>377</v>
      </c>
      <c r="K9" s="1" t="s">
        <v>39</v>
      </c>
      <c r="L9" s="1" t="s">
        <v>123</v>
      </c>
      <c r="M9" s="1" t="s">
        <v>41</v>
      </c>
      <c r="N9" s="1"/>
      <c r="O9" s="1" t="s">
        <v>378</v>
      </c>
    </row>
    <row r="10">
      <c r="A10" s="1">
        <v>6</v>
      </c>
      <c r="B10" s="1" t="s">
        <v>379</v>
      </c>
      <c r="C10" s="1" t="s">
        <v>380</v>
      </c>
      <c r="D10" s="1" t="s">
        <v>36</v>
      </c>
      <c r="E10" s="1">
        <v>8</v>
      </c>
      <c r="F10" s="1"/>
      <c r="G10" s="1" t="s">
        <v>33</v>
      </c>
      <c r="H10" s="1" t="s">
        <v>357</v>
      </c>
      <c r="I10" s="1" t="s">
        <v>381</v>
      </c>
      <c r="J10" s="1" t="s">
        <v>382</v>
      </c>
      <c r="K10" s="1" t="s">
        <v>39</v>
      </c>
      <c r="L10" s="1" t="s">
        <v>69</v>
      </c>
      <c r="M10" s="1" t="s">
        <v>41</v>
      </c>
      <c r="N10" s="1"/>
      <c r="O10" s="1" t="s">
        <v>383</v>
      </c>
    </row>
    <row r="11">
      <c r="A11" s="1">
        <v>7</v>
      </c>
      <c r="B11" s="1" t="s">
        <v>384</v>
      </c>
      <c r="C11" s="1" t="s">
        <v>342</v>
      </c>
      <c r="D11" s="1" t="s">
        <v>90</v>
      </c>
      <c r="E11" s="1">
        <v>4</v>
      </c>
      <c r="F11" s="1"/>
      <c r="G11" s="1" t="s">
        <v>33</v>
      </c>
      <c r="H11" s="1" t="s">
        <v>33</v>
      </c>
      <c r="I11" s="1" t="s">
        <v>33</v>
      </c>
      <c r="J11" s="1" t="s">
        <v>33</v>
      </c>
      <c r="K11" s="1" t="s">
        <v>33</v>
      </c>
      <c r="L11" s="1"/>
      <c r="M11" s="1"/>
      <c r="N11" s="1" t="s">
        <v>343</v>
      </c>
      <c r="O11" s="1"/>
    </row>
    <row r="12">
      <c r="A12" s="1">
        <v>8</v>
      </c>
      <c r="B12" s="1" t="s">
        <v>385</v>
      </c>
      <c r="C12" s="1" t="s">
        <v>386</v>
      </c>
      <c r="D12" s="1" t="s">
        <v>90</v>
      </c>
      <c r="E12" s="1">
        <v>6</v>
      </c>
      <c r="F12" s="1"/>
      <c r="G12" s="1" t="s">
        <v>33</v>
      </c>
      <c r="H12" s="1" t="s">
        <v>357</v>
      </c>
      <c r="I12" s="1" t="s">
        <v>387</v>
      </c>
      <c r="J12" s="1" t="s">
        <v>388</v>
      </c>
      <c r="K12" s="1" t="s">
        <v>39</v>
      </c>
      <c r="L12" s="1" t="s">
        <v>70</v>
      </c>
      <c r="M12" s="1" t="s">
        <v>41</v>
      </c>
      <c r="N12" s="1"/>
      <c r="O12" s="1" t="s">
        <v>389</v>
      </c>
    </row>
    <row r="13">
      <c r="A13" s="1">
        <v>9</v>
      </c>
      <c r="B13" s="1" t="s">
        <v>390</v>
      </c>
      <c r="C13" s="1" t="s">
        <v>391</v>
      </c>
      <c r="D13" s="1" t="s">
        <v>90</v>
      </c>
      <c r="E13" s="1">
        <v>8</v>
      </c>
      <c r="F13" s="1"/>
      <c r="G13" s="1" t="s">
        <v>33</v>
      </c>
      <c r="H13" s="1" t="s">
        <v>392</v>
      </c>
      <c r="I13" s="1" t="s">
        <v>393</v>
      </c>
      <c r="J13" s="1" t="s">
        <v>394</v>
      </c>
      <c r="K13" s="1" t="s">
        <v>130</v>
      </c>
      <c r="L13" s="1" t="s">
        <v>395</v>
      </c>
      <c r="M13" s="1" t="s">
        <v>132</v>
      </c>
      <c r="N13" s="1"/>
      <c r="O13" s="1" t="s">
        <v>396</v>
      </c>
    </row>
    <row r="14">
      <c r="A14" s="1">
        <v>10</v>
      </c>
      <c r="B14" s="1" t="s">
        <v>397</v>
      </c>
      <c r="C14" s="1" t="s">
        <v>398</v>
      </c>
      <c r="D14" s="1" t="s">
        <v>90</v>
      </c>
      <c r="E14" s="1">
        <v>5</v>
      </c>
      <c r="F14" s="1"/>
      <c r="G14" s="1" t="s">
        <v>33</v>
      </c>
      <c r="H14" s="1" t="s">
        <v>357</v>
      </c>
      <c r="I14" s="1" t="s">
        <v>399</v>
      </c>
      <c r="J14" s="1" t="s">
        <v>400</v>
      </c>
      <c r="K14" s="1" t="s">
        <v>262</v>
      </c>
      <c r="L14" s="1" t="s">
        <v>70</v>
      </c>
      <c r="M14" s="1" t="s">
        <v>41</v>
      </c>
      <c r="N14" s="1"/>
      <c r="O14" s="1" t="s">
        <v>401</v>
      </c>
    </row>
    <row r="15">
      <c r="A15" s="1">
        <v>11</v>
      </c>
      <c r="B15" s="1" t="s">
        <v>402</v>
      </c>
      <c r="C15" s="1" t="s">
        <v>403</v>
      </c>
      <c r="D15" s="1" t="s">
        <v>90</v>
      </c>
      <c r="E15" s="1">
        <v>1</v>
      </c>
      <c r="F15" s="1"/>
      <c r="G15" s="1" t="s">
        <v>404</v>
      </c>
      <c r="H15" s="1" t="s">
        <v>33</v>
      </c>
      <c r="I15" s="1" t="s">
        <v>33</v>
      </c>
      <c r="J15" s="1" t="s">
        <v>33</v>
      </c>
      <c r="K15" s="1" t="s">
        <v>33</v>
      </c>
      <c r="L15" s="1"/>
      <c r="M15" s="1"/>
      <c r="N15" s="1" t="s">
        <v>267</v>
      </c>
      <c r="O15" s="1"/>
    </row>
    <row r="16">
      <c r="A16" s="1">
        <v>12</v>
      </c>
      <c r="B16" s="1" t="s">
        <v>405</v>
      </c>
      <c r="C16" s="1" t="s">
        <v>406</v>
      </c>
      <c r="D16" s="1" t="s">
        <v>90</v>
      </c>
      <c r="E16" s="1">
        <v>1</v>
      </c>
      <c r="F16" s="1"/>
      <c r="G16" s="1" t="s">
        <v>407</v>
      </c>
      <c r="H16" s="1" t="s">
        <v>357</v>
      </c>
      <c r="I16" s="1" t="s">
        <v>408</v>
      </c>
      <c r="J16" s="1" t="s">
        <v>409</v>
      </c>
      <c r="K16" s="1" t="s">
        <v>262</v>
      </c>
      <c r="L16" s="1" t="s">
        <v>62</v>
      </c>
      <c r="M16" s="1" t="s">
        <v>41</v>
      </c>
      <c r="N16" s="1"/>
      <c r="O16" s="1" t="s">
        <v>410</v>
      </c>
    </row>
    <row r="17">
      <c r="A17" s="1">
        <v>13</v>
      </c>
      <c r="B17" s="1" t="s">
        <v>411</v>
      </c>
      <c r="C17" s="1" t="s">
        <v>106</v>
      </c>
      <c r="D17" s="1" t="s">
        <v>90</v>
      </c>
      <c r="E17" s="1">
        <v>3</v>
      </c>
      <c r="F17" s="1"/>
      <c r="G17" s="1" t="s">
        <v>33</v>
      </c>
      <c r="H17" s="1" t="s">
        <v>33</v>
      </c>
      <c r="I17" s="1" t="s">
        <v>33</v>
      </c>
      <c r="J17" s="1" t="s">
        <v>33</v>
      </c>
      <c r="K17" s="1" t="s">
        <v>33</v>
      </c>
      <c r="L17" s="1"/>
      <c r="M17" s="1"/>
      <c r="N17" s="1" t="s">
        <v>107</v>
      </c>
      <c r="O17" s="1"/>
    </row>
    <row r="18">
      <c r="A18" s="1">
        <v>14</v>
      </c>
      <c r="B18" s="1" t="s">
        <v>412</v>
      </c>
      <c r="C18" s="1" t="s">
        <v>413</v>
      </c>
      <c r="D18" s="1" t="s">
        <v>90</v>
      </c>
      <c r="E18" s="1">
        <v>6</v>
      </c>
      <c r="F18" s="1"/>
      <c r="G18" s="1" t="s">
        <v>33</v>
      </c>
      <c r="H18" s="1" t="s">
        <v>357</v>
      </c>
      <c r="I18" s="1" t="s">
        <v>414</v>
      </c>
      <c r="J18" s="1" t="s">
        <v>415</v>
      </c>
      <c r="K18" s="1" t="s">
        <v>39</v>
      </c>
      <c r="L18" s="1" t="s">
        <v>70</v>
      </c>
      <c r="M18" s="1" t="s">
        <v>41</v>
      </c>
      <c r="N18" s="1"/>
      <c r="O18" s="1" t="s">
        <v>416</v>
      </c>
    </row>
    <row r="19">
      <c r="A19" s="1">
        <v>15</v>
      </c>
      <c r="B19" s="1" t="s">
        <v>417</v>
      </c>
      <c r="C19" s="1" t="s">
        <v>418</v>
      </c>
      <c r="D19" s="1" t="s">
        <v>36</v>
      </c>
      <c r="E19" s="1">
        <v>1</v>
      </c>
      <c r="F19" s="1"/>
      <c r="G19" s="1" t="s">
        <v>419</v>
      </c>
      <c r="H19" s="1" t="s">
        <v>33</v>
      </c>
      <c r="I19" s="1" t="s">
        <v>33</v>
      </c>
      <c r="J19" s="1" t="s">
        <v>33</v>
      </c>
      <c r="K19" s="1" t="s">
        <v>33</v>
      </c>
      <c r="L19" s="1"/>
      <c r="M19" s="1"/>
      <c r="N19" s="1" t="s">
        <v>55</v>
      </c>
      <c r="O19" s="1"/>
    </row>
    <row r="20">
      <c r="A20" s="1">
        <v>16</v>
      </c>
      <c r="B20" s="1" t="s">
        <v>420</v>
      </c>
      <c r="C20" s="1" t="s">
        <v>421</v>
      </c>
      <c r="D20" s="1" t="s">
        <v>283</v>
      </c>
      <c r="E20" s="1">
        <v>15</v>
      </c>
      <c r="F20" s="1"/>
      <c r="G20" s="1" t="s">
        <v>33</v>
      </c>
      <c r="H20" s="1" t="s">
        <v>422</v>
      </c>
      <c r="I20" s="1" t="s">
        <v>423</v>
      </c>
      <c r="J20" s="1" t="s">
        <v>33</v>
      </c>
      <c r="K20" s="1" t="s">
        <v>33</v>
      </c>
      <c r="L20" s="1" t="s">
        <v>41</v>
      </c>
      <c r="M20" s="1" t="s">
        <v>41</v>
      </c>
      <c r="N20" s="1"/>
      <c r="O20" s="1" t="s">
        <v>424</v>
      </c>
    </row>
    <row r="21">
      <c r="A21" s="1">
        <v>17</v>
      </c>
      <c r="B21" s="1" t="s">
        <v>337</v>
      </c>
      <c r="C21" s="1" t="s">
        <v>338</v>
      </c>
      <c r="D21" s="1" t="s">
        <v>120</v>
      </c>
      <c r="E21" s="1">
        <v>8</v>
      </c>
      <c r="F21" s="1"/>
      <c r="G21" s="1" t="s">
        <v>33</v>
      </c>
      <c r="H21" s="1" t="s">
        <v>357</v>
      </c>
      <c r="I21" s="1" t="s">
        <v>425</v>
      </c>
      <c r="J21" s="1" t="s">
        <v>426</v>
      </c>
      <c r="K21" s="1" t="s">
        <v>39</v>
      </c>
      <c r="L21" s="1" t="s">
        <v>123</v>
      </c>
      <c r="M21" s="1" t="s">
        <v>41</v>
      </c>
      <c r="N21" s="1"/>
      <c r="O21" s="1" t="s">
        <v>427</v>
      </c>
    </row>
    <row r="22">
      <c r="A22" s="1">
        <v>18</v>
      </c>
      <c r="B22" s="1" t="s">
        <v>428</v>
      </c>
      <c r="C22" s="1" t="s">
        <v>429</v>
      </c>
      <c r="D22" s="1" t="s">
        <v>90</v>
      </c>
      <c r="E22" s="1">
        <v>26</v>
      </c>
      <c r="F22" s="1"/>
      <c r="G22" s="1" t="s">
        <v>430</v>
      </c>
      <c r="H22" s="1" t="s">
        <v>392</v>
      </c>
      <c r="I22" s="1" t="s">
        <v>431</v>
      </c>
      <c r="J22" s="1" t="s">
        <v>432</v>
      </c>
      <c r="K22" s="1" t="s">
        <v>130</v>
      </c>
      <c r="L22" s="1" t="s">
        <v>433</v>
      </c>
      <c r="M22" s="1" t="s">
        <v>132</v>
      </c>
      <c r="N22" s="1"/>
      <c r="O22" s="1" t="s">
        <v>434</v>
      </c>
    </row>
    <row r="23">
      <c r="A23" s="1">
        <v>19</v>
      </c>
      <c r="B23" s="1" t="s">
        <v>435</v>
      </c>
      <c r="C23" s="1" t="s">
        <v>436</v>
      </c>
      <c r="D23" s="1" t="s">
        <v>90</v>
      </c>
      <c r="E23" s="1">
        <v>1</v>
      </c>
      <c r="F23" s="1"/>
      <c r="G23" s="1" t="s">
        <v>437</v>
      </c>
      <c r="H23" s="1" t="s">
        <v>33</v>
      </c>
      <c r="I23" s="1" t="s">
        <v>33</v>
      </c>
      <c r="J23" s="1" t="s">
        <v>33</v>
      </c>
      <c r="K23" s="1" t="s">
        <v>33</v>
      </c>
      <c r="L23" s="1"/>
      <c r="M23" s="1"/>
      <c r="N23" s="1" t="s">
        <v>438</v>
      </c>
      <c r="O23" s="1"/>
    </row>
    <row r="24">
      <c r="A24" s="1">
        <v>20</v>
      </c>
      <c r="B24" s="1" t="s">
        <v>439</v>
      </c>
      <c r="C24" s="1" t="s">
        <v>440</v>
      </c>
      <c r="D24" s="1" t="s">
        <v>120</v>
      </c>
      <c r="E24" s="1">
        <v>8</v>
      </c>
      <c r="F24" s="1"/>
      <c r="G24" s="1" t="s">
        <v>33</v>
      </c>
      <c r="H24" s="1" t="s">
        <v>392</v>
      </c>
      <c r="I24" s="1" t="s">
        <v>441</v>
      </c>
      <c r="J24" s="1" t="s">
        <v>442</v>
      </c>
      <c r="K24" s="1" t="s">
        <v>130</v>
      </c>
      <c r="L24" s="1" t="s">
        <v>131</v>
      </c>
      <c r="M24" s="1" t="s">
        <v>132</v>
      </c>
      <c r="N24" s="1"/>
      <c r="O24" s="1" t="s">
        <v>443</v>
      </c>
    </row>
    <row r="25">
      <c r="A25" s="1">
        <v>21</v>
      </c>
      <c r="B25" s="1" t="s">
        <v>444</v>
      </c>
      <c r="C25" s="1" t="s">
        <v>445</v>
      </c>
      <c r="D25" s="1" t="s">
        <v>120</v>
      </c>
      <c r="E25" s="1">
        <v>8</v>
      </c>
      <c r="F25" s="1"/>
      <c r="G25" s="1" t="s">
        <v>33</v>
      </c>
      <c r="H25" s="1" t="s">
        <v>357</v>
      </c>
      <c r="I25" s="1" t="s">
        <v>446</v>
      </c>
      <c r="J25" s="1" t="s">
        <v>447</v>
      </c>
      <c r="K25" s="1" t="s">
        <v>39</v>
      </c>
      <c r="L25" s="1" t="s">
        <v>123</v>
      </c>
      <c r="M25" s="1" t="s">
        <v>41</v>
      </c>
      <c r="N25" s="1"/>
      <c r="O25" s="1" t="s">
        <v>448</v>
      </c>
    </row>
    <row r="26">
      <c r="A26" s="1">
        <v>22</v>
      </c>
      <c r="B26" s="1" t="s">
        <v>449</v>
      </c>
      <c r="C26" s="1" t="s">
        <v>450</v>
      </c>
      <c r="D26" s="1" t="s">
        <v>36</v>
      </c>
      <c r="E26" s="1">
        <v>16</v>
      </c>
      <c r="F26" s="1">
        <v>2</v>
      </c>
      <c r="G26" s="1" t="s">
        <v>451</v>
      </c>
      <c r="H26" s="1" t="s">
        <v>357</v>
      </c>
      <c r="I26" s="1" t="s">
        <v>452</v>
      </c>
      <c r="J26" s="1" t="s">
        <v>453</v>
      </c>
      <c r="K26" s="1" t="s">
        <v>68</v>
      </c>
      <c r="L26" s="1" t="s">
        <v>111</v>
      </c>
      <c r="M26" s="1" t="s">
        <v>41</v>
      </c>
      <c r="N26" s="1"/>
      <c r="O26" s="1" t="s">
        <v>454</v>
      </c>
    </row>
    <row r="27">
      <c r="A27" s="1">
        <v>23</v>
      </c>
      <c r="B27" s="1" t="s">
        <v>113</v>
      </c>
      <c r="C27" s="1" t="s">
        <v>114</v>
      </c>
      <c r="D27" s="1" t="s">
        <v>36</v>
      </c>
      <c r="E27" s="1">
        <v>16</v>
      </c>
      <c r="F27" s="1">
        <v>2</v>
      </c>
      <c r="G27" s="1" t="s">
        <v>33</v>
      </c>
      <c r="H27" s="1" t="s">
        <v>357</v>
      </c>
      <c r="I27" s="1" t="s">
        <v>115</v>
      </c>
      <c r="J27" s="1" t="s">
        <v>455</v>
      </c>
      <c r="K27" s="1" t="s">
        <v>68</v>
      </c>
      <c r="L27" s="1" t="s">
        <v>111</v>
      </c>
      <c r="M27" s="1" t="s">
        <v>41</v>
      </c>
      <c r="N27" s="1"/>
      <c r="O27" s="1" t="s">
        <v>456</v>
      </c>
    </row>
    <row r="28">
      <c r="A28" s="1">
        <v>24</v>
      </c>
      <c r="B28" s="1" t="s">
        <v>457</v>
      </c>
      <c r="C28" s="1" t="s">
        <v>458</v>
      </c>
      <c r="D28" s="1" t="s">
        <v>120</v>
      </c>
      <c r="E28" s="1">
        <v>8</v>
      </c>
      <c r="F28" s="1"/>
      <c r="G28" s="1" t="s">
        <v>33</v>
      </c>
      <c r="H28" s="1" t="s">
        <v>357</v>
      </c>
      <c r="I28" s="1" t="s">
        <v>459</v>
      </c>
      <c r="J28" s="1" t="s">
        <v>460</v>
      </c>
      <c r="K28" s="1" t="s">
        <v>39</v>
      </c>
      <c r="L28" s="1" t="s">
        <v>123</v>
      </c>
      <c r="M28" s="1" t="s">
        <v>41</v>
      </c>
      <c r="N28" s="1"/>
      <c r="O28" s="1" t="s">
        <v>461</v>
      </c>
    </row>
    <row r="29">
      <c r="A29" s="1">
        <v>25</v>
      </c>
      <c r="B29" s="1" t="s">
        <v>462</v>
      </c>
      <c r="C29" s="1" t="s">
        <v>463</v>
      </c>
      <c r="D29" s="1" t="s">
        <v>120</v>
      </c>
      <c r="E29" s="1">
        <v>8</v>
      </c>
      <c r="F29" s="1"/>
      <c r="G29" s="1" t="s">
        <v>33</v>
      </c>
      <c r="H29" s="1" t="s">
        <v>357</v>
      </c>
      <c r="I29" s="1" t="s">
        <v>446</v>
      </c>
      <c r="J29" s="1" t="s">
        <v>447</v>
      </c>
      <c r="K29" s="1" t="s">
        <v>39</v>
      </c>
      <c r="L29" s="1" t="s">
        <v>123</v>
      </c>
      <c r="M29" s="1" t="s">
        <v>41</v>
      </c>
      <c r="N29" s="1"/>
      <c r="O29" s="1" t="s">
        <v>448</v>
      </c>
    </row>
    <row r="30">
      <c r="A30" s="1">
        <v>26</v>
      </c>
      <c r="B30" s="1" t="s">
        <v>169</v>
      </c>
      <c r="C30" s="1" t="s">
        <v>464</v>
      </c>
      <c r="D30" s="1" t="s">
        <v>36</v>
      </c>
      <c r="E30" s="1">
        <v>3</v>
      </c>
      <c r="F30" s="1"/>
      <c r="G30" s="1" t="s">
        <v>33</v>
      </c>
      <c r="H30" s="1" t="s">
        <v>357</v>
      </c>
      <c r="I30" s="1" t="s">
        <v>465</v>
      </c>
      <c r="J30" s="1" t="s">
        <v>466</v>
      </c>
      <c r="K30" s="1" t="s">
        <v>39</v>
      </c>
      <c r="L30" s="1" t="s">
        <v>46</v>
      </c>
      <c r="M30" s="1" t="s">
        <v>41</v>
      </c>
      <c r="N30" s="1"/>
      <c r="O30" s="1" t="s">
        <v>467</v>
      </c>
    </row>
    <row r="31">
      <c r="A31" s="1">
        <v>27</v>
      </c>
      <c r="B31" s="1" t="s">
        <v>468</v>
      </c>
      <c r="C31" s="1" t="s">
        <v>469</v>
      </c>
      <c r="D31" s="1" t="s">
        <v>36</v>
      </c>
      <c r="E31" s="1">
        <v>6</v>
      </c>
      <c r="F31" s="1">
        <v>4</v>
      </c>
      <c r="G31" s="1" t="s">
        <v>33</v>
      </c>
      <c r="H31" s="1" t="s">
        <v>470</v>
      </c>
      <c r="I31" s="1" t="s">
        <v>471</v>
      </c>
      <c r="J31" s="1" t="s">
        <v>472</v>
      </c>
      <c r="K31" s="1" t="s">
        <v>473</v>
      </c>
      <c r="L31" s="1" t="s">
        <v>85</v>
      </c>
      <c r="M31" s="1" t="s">
        <v>86</v>
      </c>
      <c r="N31" s="1"/>
      <c r="O31" s="1" t="s">
        <v>474</v>
      </c>
    </row>
    <row r="32">
      <c r="A32" s="1">
        <v>28</v>
      </c>
      <c r="B32" s="1" t="s">
        <v>475</v>
      </c>
      <c r="C32" s="1" t="s">
        <v>476</v>
      </c>
      <c r="D32" s="1" t="s">
        <v>36</v>
      </c>
      <c r="E32" s="1">
        <v>16</v>
      </c>
      <c r="F32" s="1">
        <v>2</v>
      </c>
      <c r="G32" s="1" t="s">
        <v>477</v>
      </c>
      <c r="H32" s="1" t="s">
        <v>357</v>
      </c>
      <c r="I32" s="1" t="s">
        <v>452</v>
      </c>
      <c r="J32" s="1" t="s">
        <v>453</v>
      </c>
      <c r="K32" s="1" t="s">
        <v>68</v>
      </c>
      <c r="L32" s="1" t="s">
        <v>111</v>
      </c>
      <c r="M32" s="1" t="s">
        <v>41</v>
      </c>
      <c r="N32" s="1"/>
      <c r="O32" s="1" t="s">
        <v>478</v>
      </c>
    </row>
    <row r="33">
      <c r="A33" s="1">
        <v>29</v>
      </c>
      <c r="B33" s="1" t="s">
        <v>479</v>
      </c>
      <c r="C33" s="1" t="s">
        <v>480</v>
      </c>
      <c r="D33" s="1" t="s">
        <v>36</v>
      </c>
      <c r="E33" s="1">
        <v>16</v>
      </c>
      <c r="F33" s="1">
        <v>2</v>
      </c>
      <c r="G33" s="1" t="s">
        <v>481</v>
      </c>
      <c r="H33" s="1" t="s">
        <v>357</v>
      </c>
      <c r="I33" s="1" t="s">
        <v>452</v>
      </c>
      <c r="J33" s="1" t="s">
        <v>453</v>
      </c>
      <c r="K33" s="1" t="s">
        <v>68</v>
      </c>
      <c r="L33" s="1" t="s">
        <v>111</v>
      </c>
      <c r="M33" s="1" t="s">
        <v>41</v>
      </c>
      <c r="N33" s="1"/>
      <c r="O33" s="1" t="s">
        <v>482</v>
      </c>
    </row>
    <row r="34">
      <c r="A34" s="1">
        <v>30</v>
      </c>
      <c r="B34" s="1" t="s">
        <v>483</v>
      </c>
      <c r="C34" s="1" t="s">
        <v>484</v>
      </c>
      <c r="D34" s="1" t="s">
        <v>36</v>
      </c>
      <c r="E34" s="1">
        <v>16</v>
      </c>
      <c r="F34" s="1">
        <v>2</v>
      </c>
      <c r="G34" s="1" t="s">
        <v>485</v>
      </c>
      <c r="H34" s="1" t="s">
        <v>357</v>
      </c>
      <c r="I34" s="1" t="s">
        <v>452</v>
      </c>
      <c r="J34" s="1" t="s">
        <v>453</v>
      </c>
      <c r="K34" s="1" t="s">
        <v>68</v>
      </c>
      <c r="L34" s="1" t="s">
        <v>111</v>
      </c>
      <c r="M34" s="1" t="s">
        <v>41</v>
      </c>
      <c r="N34" s="1"/>
      <c r="O34" s="1" t="s">
        <v>486</v>
      </c>
    </row>
    <row r="35">
      <c r="A35" s="1">
        <v>31</v>
      </c>
      <c r="B35" s="1" t="s">
        <v>487</v>
      </c>
      <c r="C35" s="1" t="s">
        <v>488</v>
      </c>
      <c r="D35" s="1" t="s">
        <v>36</v>
      </c>
      <c r="E35" s="1">
        <v>16</v>
      </c>
      <c r="F35" s="1">
        <v>2</v>
      </c>
      <c r="G35" s="1" t="s">
        <v>485</v>
      </c>
      <c r="H35" s="1" t="s">
        <v>357</v>
      </c>
      <c r="I35" s="1" t="s">
        <v>452</v>
      </c>
      <c r="J35" s="1" t="s">
        <v>453</v>
      </c>
      <c r="K35" s="1" t="s">
        <v>68</v>
      </c>
      <c r="L35" s="1" t="s">
        <v>111</v>
      </c>
      <c r="M35" s="1" t="s">
        <v>41</v>
      </c>
      <c r="N35" s="1"/>
      <c r="O35" s="1" t="s">
        <v>489</v>
      </c>
    </row>
    <row r="36">
      <c r="A36" s="1">
        <v>32</v>
      </c>
      <c r="B36" s="1" t="s">
        <v>490</v>
      </c>
      <c r="C36" s="1" t="s">
        <v>491</v>
      </c>
      <c r="D36" s="1" t="s">
        <v>36</v>
      </c>
      <c r="E36" s="1">
        <v>16</v>
      </c>
      <c r="F36" s="1">
        <v>2</v>
      </c>
      <c r="G36" s="1" t="s">
        <v>492</v>
      </c>
      <c r="H36" s="1" t="s">
        <v>33</v>
      </c>
      <c r="I36" s="1" t="s">
        <v>33</v>
      </c>
      <c r="J36" s="1" t="s">
        <v>33</v>
      </c>
      <c r="K36" s="1" t="s">
        <v>33</v>
      </c>
      <c r="L36" s="1"/>
      <c r="M36" s="1"/>
      <c r="N36" s="1" t="s">
        <v>55</v>
      </c>
      <c r="O36" s="1"/>
    </row>
    <row r="37">
      <c r="A37" s="1">
        <v>33</v>
      </c>
      <c r="B37" s="1" t="s">
        <v>493</v>
      </c>
      <c r="C37" s="1" t="s">
        <v>494</v>
      </c>
      <c r="D37" s="1" t="s">
        <v>36</v>
      </c>
      <c r="E37" s="1">
        <v>16</v>
      </c>
      <c r="F37" s="1">
        <v>2</v>
      </c>
      <c r="G37" s="1" t="s">
        <v>495</v>
      </c>
      <c r="H37" s="1" t="s">
        <v>357</v>
      </c>
      <c r="I37" s="1" t="s">
        <v>452</v>
      </c>
      <c r="J37" s="1" t="s">
        <v>453</v>
      </c>
      <c r="K37" s="1" t="s">
        <v>68</v>
      </c>
      <c r="L37" s="1" t="s">
        <v>111</v>
      </c>
      <c r="M37" s="1" t="s">
        <v>41</v>
      </c>
      <c r="N37" s="1"/>
      <c r="O37" s="1" t="s">
        <v>496</v>
      </c>
    </row>
    <row r="38">
      <c r="A38" s="1">
        <v>34</v>
      </c>
      <c r="B38" s="1" t="s">
        <v>497</v>
      </c>
      <c r="C38" s="1" t="s">
        <v>498</v>
      </c>
      <c r="D38" s="1" t="s">
        <v>36</v>
      </c>
      <c r="E38" s="1">
        <v>16</v>
      </c>
      <c r="F38" s="1">
        <v>2</v>
      </c>
      <c r="G38" s="1" t="s">
        <v>499</v>
      </c>
      <c r="H38" s="1" t="s">
        <v>357</v>
      </c>
      <c r="I38" s="1" t="s">
        <v>452</v>
      </c>
      <c r="J38" s="1" t="s">
        <v>453</v>
      </c>
      <c r="K38" s="1" t="s">
        <v>68</v>
      </c>
      <c r="L38" s="1" t="s">
        <v>111</v>
      </c>
      <c r="M38" s="1" t="s">
        <v>41</v>
      </c>
      <c r="N38" s="1"/>
      <c r="O38" s="1" t="s">
        <v>500</v>
      </c>
    </row>
    <row r="39">
      <c r="A39" s="1">
        <v>35</v>
      </c>
      <c r="B39" s="1" t="s">
        <v>501</v>
      </c>
      <c r="C39" s="1" t="s">
        <v>502</v>
      </c>
      <c r="D39" s="1" t="s">
        <v>36</v>
      </c>
      <c r="E39" s="1">
        <v>16</v>
      </c>
      <c r="F39" s="1">
        <v>2</v>
      </c>
      <c r="G39" s="1" t="s">
        <v>33</v>
      </c>
      <c r="H39" s="1" t="s">
        <v>357</v>
      </c>
      <c r="I39" s="1" t="s">
        <v>503</v>
      </c>
      <c r="J39" s="1" t="s">
        <v>504</v>
      </c>
      <c r="K39" s="1" t="s">
        <v>68</v>
      </c>
      <c r="L39" s="1" t="s">
        <v>40</v>
      </c>
      <c r="M39" s="1" t="s">
        <v>41</v>
      </c>
      <c r="N39" s="1"/>
      <c r="O39" s="1" t="s">
        <v>505</v>
      </c>
    </row>
    <row r="40">
      <c r="A40" s="1">
        <v>36</v>
      </c>
      <c r="B40" s="1" t="s">
        <v>506</v>
      </c>
      <c r="C40" s="1" t="s">
        <v>507</v>
      </c>
      <c r="D40" s="1" t="s">
        <v>36</v>
      </c>
      <c r="E40" s="1">
        <v>16</v>
      </c>
      <c r="F40" s="1">
        <v>2</v>
      </c>
      <c r="G40" s="1" t="s">
        <v>33</v>
      </c>
      <c r="H40" s="1" t="s">
        <v>357</v>
      </c>
      <c r="I40" s="1" t="s">
        <v>508</v>
      </c>
      <c r="J40" s="1" t="s">
        <v>509</v>
      </c>
      <c r="K40" s="1" t="s">
        <v>68</v>
      </c>
      <c r="L40" s="1" t="s">
        <v>40</v>
      </c>
      <c r="M40" s="1" t="s">
        <v>41</v>
      </c>
      <c r="N40" s="1"/>
      <c r="O40" s="1" t="s">
        <v>510</v>
      </c>
    </row>
    <row r="41">
      <c r="A41" s="1">
        <v>37</v>
      </c>
      <c r="B41" s="1" t="s">
        <v>511</v>
      </c>
      <c r="C41" s="1" t="s">
        <v>512</v>
      </c>
      <c r="D41" s="1" t="s">
        <v>36</v>
      </c>
      <c r="E41" s="1">
        <v>16</v>
      </c>
      <c r="F41" s="1">
        <v>2</v>
      </c>
      <c r="G41" s="1" t="s">
        <v>513</v>
      </c>
      <c r="H41" s="1" t="s">
        <v>357</v>
      </c>
      <c r="I41" s="1" t="s">
        <v>514</v>
      </c>
      <c r="J41" s="1" t="s">
        <v>515</v>
      </c>
      <c r="K41" s="1" t="s">
        <v>68</v>
      </c>
      <c r="L41" s="1" t="s">
        <v>40</v>
      </c>
      <c r="M41" s="1" t="s">
        <v>41</v>
      </c>
      <c r="N41" s="1"/>
      <c r="O41" s="1" t="s">
        <v>516</v>
      </c>
    </row>
    <row r="42">
      <c r="A42" s="1">
        <v>38</v>
      </c>
      <c r="B42" s="1" t="s">
        <v>517</v>
      </c>
      <c r="C42" s="1" t="s">
        <v>518</v>
      </c>
      <c r="D42" s="1" t="s">
        <v>36</v>
      </c>
      <c r="E42" s="1">
        <v>16</v>
      </c>
      <c r="F42" s="1">
        <v>2</v>
      </c>
      <c r="G42" s="1" t="s">
        <v>451</v>
      </c>
      <c r="H42" s="1" t="s">
        <v>33</v>
      </c>
      <c r="I42" s="1" t="s">
        <v>33</v>
      </c>
      <c r="J42" s="1" t="s">
        <v>33</v>
      </c>
      <c r="K42" s="1" t="s">
        <v>33</v>
      </c>
      <c r="L42" s="1"/>
      <c r="M42" s="1"/>
      <c r="N42" s="1" t="s">
        <v>55</v>
      </c>
      <c r="O42" s="1"/>
    </row>
    <row r="43">
      <c r="A43" s="1">
        <v>39</v>
      </c>
      <c r="B43" s="1" t="s">
        <v>519</v>
      </c>
      <c r="C43" s="1" t="s">
        <v>520</v>
      </c>
      <c r="D43" s="1" t="s">
        <v>36</v>
      </c>
      <c r="E43" s="1">
        <v>16</v>
      </c>
      <c r="F43" s="1">
        <v>2</v>
      </c>
      <c r="G43" s="1" t="s">
        <v>451</v>
      </c>
      <c r="H43" s="1" t="s">
        <v>33</v>
      </c>
      <c r="I43" s="1" t="s">
        <v>33</v>
      </c>
      <c r="J43" s="1" t="s">
        <v>33</v>
      </c>
      <c r="K43" s="1" t="s">
        <v>33</v>
      </c>
      <c r="L43" s="1"/>
      <c r="M43" s="1"/>
      <c r="N43" s="1" t="s">
        <v>55</v>
      </c>
      <c r="O43" s="1"/>
    </row>
    <row r="44">
      <c r="A44" s="1">
        <v>40</v>
      </c>
      <c r="B44" s="1" t="s">
        <v>521</v>
      </c>
      <c r="C44" s="1" t="s">
        <v>522</v>
      </c>
      <c r="D44" s="1" t="s">
        <v>90</v>
      </c>
      <c r="E44" s="1">
        <v>2000</v>
      </c>
      <c r="F44" s="1"/>
      <c r="G44" s="1" t="s">
        <v>523</v>
      </c>
      <c r="H44" s="1" t="s">
        <v>524</v>
      </c>
      <c r="I44" s="1" t="s">
        <v>525</v>
      </c>
      <c r="J44" s="1" t="s">
        <v>526</v>
      </c>
      <c r="K44" s="1" t="s">
        <v>527</v>
      </c>
      <c r="L44" s="1" t="s">
        <v>528</v>
      </c>
      <c r="M44" s="1" t="s">
        <v>198</v>
      </c>
      <c r="N44" s="1"/>
      <c r="O44" s="1" t="s">
        <v>529</v>
      </c>
    </row>
    <row r="45">
      <c r="A45" s="1">
        <v>41</v>
      </c>
      <c r="B45" s="1" t="s">
        <v>344</v>
      </c>
      <c r="C45" s="1" t="s">
        <v>345</v>
      </c>
      <c r="D45" s="1" t="s">
        <v>346</v>
      </c>
      <c r="E45" s="1"/>
      <c r="F45" s="1"/>
      <c r="G45" s="1" t="s">
        <v>33</v>
      </c>
      <c r="H45" s="1" t="s">
        <v>33</v>
      </c>
      <c r="I45" s="1"/>
      <c r="J45" s="1"/>
      <c r="K45" s="1"/>
      <c r="L45" s="1"/>
      <c r="M45" s="1"/>
      <c r="N45" s="1"/>
      <c r="O45" s="1"/>
    </row>
    <row r="46">
      <c r="A46" s="1">
        <v>42</v>
      </c>
      <c r="B46" s="1" t="s">
        <v>347</v>
      </c>
      <c r="C46" s="1" t="s">
        <v>348</v>
      </c>
      <c r="D46" s="1" t="s">
        <v>90</v>
      </c>
      <c r="E46" s="1">
        <v>6</v>
      </c>
      <c r="F46" s="1"/>
      <c r="G46" s="1" t="s">
        <v>33</v>
      </c>
      <c r="H46" s="1" t="s">
        <v>33</v>
      </c>
      <c r="I46" s="1"/>
      <c r="J46" s="1"/>
      <c r="K46" s="1"/>
      <c r="L46" s="1"/>
      <c r="M46" s="1"/>
      <c r="N46" s="1"/>
      <c r="O46" s="1"/>
    </row>
    <row r="47">
      <c r="A47" s="1">
        <v>43</v>
      </c>
      <c r="B47" s="1" t="s">
        <v>349</v>
      </c>
      <c r="C47" s="1" t="s">
        <v>350</v>
      </c>
      <c r="D47" s="1" t="s">
        <v>346</v>
      </c>
      <c r="E47" s="1"/>
      <c r="F47" s="1"/>
      <c r="G47" s="1" t="s">
        <v>33</v>
      </c>
      <c r="H47" s="1" t="s">
        <v>33</v>
      </c>
      <c r="I47" s="1"/>
      <c r="J47" s="1"/>
      <c r="K47" s="1"/>
      <c r="L47" s="1"/>
      <c r="M47" s="1"/>
      <c r="N47" s="1"/>
      <c r="O47" s="1"/>
    </row>
    <row r="48">
      <c r="A48" s="1">
        <v>44</v>
      </c>
      <c r="B48" s="1" t="s">
        <v>351</v>
      </c>
      <c r="C48" s="1" t="s">
        <v>352</v>
      </c>
      <c r="D48" s="1" t="s">
        <v>90</v>
      </c>
      <c r="E48" s="1">
        <v>6</v>
      </c>
      <c r="F48" s="1"/>
      <c r="G48" s="1" t="s">
        <v>33</v>
      </c>
      <c r="H48" s="1" t="s">
        <v>33</v>
      </c>
      <c r="I48" s="1"/>
      <c r="J48" s="1"/>
      <c r="K48" s="1"/>
      <c r="L48" s="1"/>
      <c r="M48" s="1"/>
      <c r="N48" s="1"/>
      <c r="O48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15</v>
      </c>
      <c r="B1" s="2"/>
      <c r="C1" s="1" t="s">
        <v>530</v>
      </c>
      <c r="D1" s="1" t="s">
        <v>10</v>
      </c>
      <c r="E1" s="5">
        <f>HYPERLINK("#'目錄'!A1","回首頁")</f>
        <v/>
      </c>
      <c r="N1" s="4" t="s">
        <v>17</v>
      </c>
      <c r="O1" s="1"/>
    </row>
    <row r="2" ht="24" customHeight="1">
      <c r="A2" s="2" t="s">
        <v>18</v>
      </c>
      <c r="B2" s="2"/>
      <c r="C2" s="1" t="s">
        <v>531</v>
      </c>
      <c r="N2" s="4" t="s">
        <v>20</v>
      </c>
      <c r="O2" s="1" t="s">
        <v>532</v>
      </c>
    </row>
    <row r="3" ht="24" customHeight="1">
      <c r="A3" s="2" t="s">
        <v>22</v>
      </c>
      <c r="B3" s="2"/>
      <c r="C3" s="1"/>
      <c r="N3" s="4" t="s">
        <v>23</v>
      </c>
      <c r="O3" s="1"/>
    </row>
    <row r="4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>
      <c r="A5" s="1">
        <v>1</v>
      </c>
      <c r="B5" s="1" t="s">
        <v>34</v>
      </c>
      <c r="C5" s="1" t="s">
        <v>35</v>
      </c>
      <c r="D5" s="1" t="s">
        <v>36</v>
      </c>
      <c r="E5" s="1">
        <v>7</v>
      </c>
      <c r="F5" s="1"/>
      <c r="G5" s="1" t="s">
        <v>33</v>
      </c>
      <c r="H5" s="1" t="s">
        <v>533</v>
      </c>
      <c r="I5" s="1" t="s">
        <v>38</v>
      </c>
      <c r="J5" s="1" t="s">
        <v>534</v>
      </c>
      <c r="K5" s="1" t="s">
        <v>39</v>
      </c>
      <c r="L5" s="1" t="s">
        <v>40</v>
      </c>
      <c r="M5" s="1" t="s">
        <v>41</v>
      </c>
      <c r="N5" s="1"/>
      <c r="O5" s="1" t="s">
        <v>535</v>
      </c>
    </row>
    <row r="6">
      <c r="A6" s="1">
        <v>2</v>
      </c>
      <c r="B6" s="1" t="s">
        <v>536</v>
      </c>
      <c r="C6" s="1" t="s">
        <v>537</v>
      </c>
      <c r="D6" s="1" t="s">
        <v>36</v>
      </c>
      <c r="E6" s="1">
        <v>9</v>
      </c>
      <c r="F6" s="1"/>
      <c r="G6" s="1" t="s">
        <v>33</v>
      </c>
      <c r="H6" s="1" t="s">
        <v>533</v>
      </c>
      <c r="I6" s="1" t="s">
        <v>538</v>
      </c>
      <c r="J6" s="1" t="s">
        <v>537</v>
      </c>
      <c r="K6" s="1" t="s">
        <v>39</v>
      </c>
      <c r="L6" s="1" t="s">
        <v>209</v>
      </c>
      <c r="M6" s="1" t="s">
        <v>41</v>
      </c>
      <c r="N6" s="1"/>
      <c r="O6" s="1" t="s">
        <v>539</v>
      </c>
    </row>
    <row r="7">
      <c r="A7" s="1">
        <v>3</v>
      </c>
      <c r="B7" s="1" t="s">
        <v>540</v>
      </c>
      <c r="C7" s="1" t="s">
        <v>541</v>
      </c>
      <c r="D7" s="1" t="s">
        <v>36</v>
      </c>
      <c r="E7" s="1">
        <v>7</v>
      </c>
      <c r="F7" s="1"/>
      <c r="G7" s="1" t="s">
        <v>33</v>
      </c>
      <c r="H7" s="1" t="s">
        <v>533</v>
      </c>
      <c r="I7" s="1" t="s">
        <v>542</v>
      </c>
      <c r="J7" s="1" t="s">
        <v>541</v>
      </c>
      <c r="K7" s="1" t="s">
        <v>39</v>
      </c>
      <c r="L7" s="1" t="s">
        <v>40</v>
      </c>
      <c r="M7" s="1" t="s">
        <v>41</v>
      </c>
      <c r="N7" s="1"/>
      <c r="O7" s="1" t="s">
        <v>543</v>
      </c>
    </row>
    <row r="8">
      <c r="A8" s="1">
        <v>4</v>
      </c>
      <c r="B8" s="1" t="s">
        <v>544</v>
      </c>
      <c r="C8" s="1" t="s">
        <v>545</v>
      </c>
      <c r="D8" s="1" t="s">
        <v>90</v>
      </c>
      <c r="E8" s="1">
        <v>1</v>
      </c>
      <c r="F8" s="1"/>
      <c r="G8" s="1" t="s">
        <v>546</v>
      </c>
      <c r="H8" s="1" t="s">
        <v>533</v>
      </c>
      <c r="I8" s="1" t="s">
        <v>547</v>
      </c>
      <c r="J8" s="1" t="s">
        <v>545</v>
      </c>
      <c r="K8" s="1" t="s">
        <v>39</v>
      </c>
      <c r="L8" s="1" t="s">
        <v>62</v>
      </c>
      <c r="M8" s="1" t="s">
        <v>41</v>
      </c>
      <c r="N8" s="1"/>
      <c r="O8" s="1" t="s">
        <v>548</v>
      </c>
    </row>
    <row r="9">
      <c r="A9" s="1">
        <v>5</v>
      </c>
      <c r="B9" s="1" t="s">
        <v>549</v>
      </c>
      <c r="C9" s="1" t="s">
        <v>550</v>
      </c>
      <c r="D9" s="1" t="s">
        <v>90</v>
      </c>
      <c r="E9" s="1">
        <v>1</v>
      </c>
      <c r="F9" s="1"/>
      <c r="G9" s="1" t="s">
        <v>551</v>
      </c>
      <c r="H9" s="1" t="s">
        <v>533</v>
      </c>
      <c r="I9" s="1" t="s">
        <v>552</v>
      </c>
      <c r="J9" s="1" t="s">
        <v>550</v>
      </c>
      <c r="K9" s="1" t="s">
        <v>39</v>
      </c>
      <c r="L9" s="1" t="s">
        <v>62</v>
      </c>
      <c r="M9" s="1" t="s">
        <v>41</v>
      </c>
      <c r="N9" s="1"/>
      <c r="O9" s="1" t="s">
        <v>553</v>
      </c>
    </row>
    <row r="10">
      <c r="A10" s="1">
        <v>6</v>
      </c>
      <c r="B10" s="1" t="s">
        <v>337</v>
      </c>
      <c r="C10" s="1" t="s">
        <v>554</v>
      </c>
      <c r="D10" s="1" t="s">
        <v>120</v>
      </c>
      <c r="E10" s="1">
        <v>8</v>
      </c>
      <c r="F10" s="1"/>
      <c r="G10" s="1" t="s">
        <v>33</v>
      </c>
      <c r="H10" s="1" t="s">
        <v>533</v>
      </c>
      <c r="I10" s="1" t="s">
        <v>425</v>
      </c>
      <c r="J10" s="1" t="s">
        <v>338</v>
      </c>
      <c r="K10" s="1" t="s">
        <v>39</v>
      </c>
      <c r="L10" s="1" t="s">
        <v>123</v>
      </c>
      <c r="M10" s="1" t="s">
        <v>41</v>
      </c>
      <c r="N10" s="1"/>
      <c r="O10" s="1" t="s">
        <v>555</v>
      </c>
    </row>
    <row r="11">
      <c r="A11" s="1">
        <v>7</v>
      </c>
      <c r="B11" s="1" t="s">
        <v>556</v>
      </c>
      <c r="C11" s="1" t="s">
        <v>557</v>
      </c>
      <c r="D11" s="1" t="s">
        <v>90</v>
      </c>
      <c r="E11" s="1">
        <v>4</v>
      </c>
      <c r="F11" s="1"/>
      <c r="G11" s="1" t="s">
        <v>33</v>
      </c>
      <c r="H11" s="1" t="s">
        <v>33</v>
      </c>
      <c r="I11" s="1" t="s">
        <v>33</v>
      </c>
      <c r="J11" s="1" t="s">
        <v>33</v>
      </c>
      <c r="K11" s="1" t="s">
        <v>33</v>
      </c>
      <c r="L11" s="1"/>
      <c r="M11" s="1"/>
      <c r="N11" s="1" t="s">
        <v>267</v>
      </c>
      <c r="O11" s="1"/>
    </row>
    <row r="12">
      <c r="A12" s="1">
        <v>8</v>
      </c>
      <c r="B12" s="1" t="s">
        <v>558</v>
      </c>
      <c r="C12" s="1" t="s">
        <v>559</v>
      </c>
      <c r="D12" s="1" t="s">
        <v>90</v>
      </c>
      <c r="E12" s="1">
        <v>6</v>
      </c>
      <c r="F12" s="1"/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/>
      <c r="M12" s="1"/>
      <c r="N12" s="1" t="s">
        <v>267</v>
      </c>
      <c r="O12" s="1"/>
    </row>
    <row r="13">
      <c r="A13" s="1">
        <v>9</v>
      </c>
      <c r="B13" s="1" t="s">
        <v>560</v>
      </c>
      <c r="C13" s="1" t="s">
        <v>561</v>
      </c>
      <c r="D13" s="1" t="s">
        <v>90</v>
      </c>
      <c r="E13" s="1">
        <v>8</v>
      </c>
      <c r="F13" s="1"/>
      <c r="G13" s="1" t="s">
        <v>33</v>
      </c>
      <c r="H13" s="1" t="s">
        <v>533</v>
      </c>
      <c r="I13" s="1" t="s">
        <v>562</v>
      </c>
      <c r="J13" s="1" t="s">
        <v>391</v>
      </c>
      <c r="K13" s="1" t="s">
        <v>39</v>
      </c>
      <c r="L13" s="1" t="s">
        <v>40</v>
      </c>
      <c r="M13" s="1" t="s">
        <v>41</v>
      </c>
      <c r="N13" s="1"/>
      <c r="O13" s="1" t="s">
        <v>563</v>
      </c>
    </row>
    <row r="14">
      <c r="A14" s="1">
        <v>10</v>
      </c>
      <c r="B14" s="1" t="s">
        <v>564</v>
      </c>
      <c r="C14" s="1" t="s">
        <v>565</v>
      </c>
      <c r="D14" s="1" t="s">
        <v>120</v>
      </c>
      <c r="E14" s="1">
        <v>8</v>
      </c>
      <c r="F14" s="1"/>
      <c r="G14" s="1" t="s">
        <v>566</v>
      </c>
      <c r="H14" s="1" t="s">
        <v>533</v>
      </c>
      <c r="I14" s="1" t="s">
        <v>567</v>
      </c>
      <c r="J14" s="1" t="s">
        <v>565</v>
      </c>
      <c r="K14" s="1" t="s">
        <v>39</v>
      </c>
      <c r="L14" s="1" t="s">
        <v>123</v>
      </c>
      <c r="M14" s="1" t="s">
        <v>41</v>
      </c>
      <c r="N14" s="1"/>
      <c r="O14" s="1" t="s">
        <v>568</v>
      </c>
    </row>
    <row r="15">
      <c r="A15" s="1">
        <v>11</v>
      </c>
      <c r="B15" s="1" t="s">
        <v>439</v>
      </c>
      <c r="C15" s="1" t="s">
        <v>569</v>
      </c>
      <c r="D15" s="1" t="s">
        <v>120</v>
      </c>
      <c r="E15" s="1">
        <v>8</v>
      </c>
      <c r="F15" s="1"/>
      <c r="G15" s="1" t="s">
        <v>570</v>
      </c>
      <c r="H15" s="1" t="s">
        <v>533</v>
      </c>
      <c r="I15" s="1" t="s">
        <v>571</v>
      </c>
      <c r="J15" s="1" t="s">
        <v>572</v>
      </c>
      <c r="K15" s="1" t="s">
        <v>39</v>
      </c>
      <c r="L15" s="1" t="s">
        <v>123</v>
      </c>
      <c r="M15" s="1" t="s">
        <v>41</v>
      </c>
      <c r="N15" s="1"/>
      <c r="O15" s="1" t="s">
        <v>573</v>
      </c>
    </row>
    <row r="16">
      <c r="A16" s="1">
        <v>12</v>
      </c>
      <c r="B16" s="1" t="s">
        <v>105</v>
      </c>
      <c r="C16" s="1" t="s">
        <v>106</v>
      </c>
      <c r="D16" s="1" t="s">
        <v>90</v>
      </c>
      <c r="E16" s="1">
        <v>3</v>
      </c>
      <c r="F16" s="1"/>
      <c r="G16" s="1" t="s">
        <v>33</v>
      </c>
      <c r="H16" s="1" t="s">
        <v>33</v>
      </c>
      <c r="I16" s="1" t="s">
        <v>33</v>
      </c>
      <c r="J16" s="1" t="s">
        <v>33</v>
      </c>
      <c r="K16" s="1" t="s">
        <v>33</v>
      </c>
      <c r="L16" s="1"/>
      <c r="M16" s="1"/>
      <c r="N16" s="1" t="s">
        <v>107</v>
      </c>
      <c r="O16" s="1"/>
    </row>
    <row r="17">
      <c r="A17" s="1">
        <v>13</v>
      </c>
      <c r="B17" s="1" t="s">
        <v>574</v>
      </c>
      <c r="C17" s="1" t="s">
        <v>575</v>
      </c>
      <c r="D17" s="1" t="s">
        <v>36</v>
      </c>
      <c r="E17" s="1">
        <v>16</v>
      </c>
      <c r="F17" s="1">
        <v>2</v>
      </c>
      <c r="G17" s="1" t="s">
        <v>33</v>
      </c>
      <c r="H17" s="1" t="s">
        <v>533</v>
      </c>
      <c r="I17" s="1" t="s">
        <v>576</v>
      </c>
      <c r="J17" s="1" t="s">
        <v>575</v>
      </c>
      <c r="K17" s="1" t="s">
        <v>68</v>
      </c>
      <c r="L17" s="1" t="s">
        <v>111</v>
      </c>
      <c r="M17" s="1" t="s">
        <v>116</v>
      </c>
      <c r="N17" s="1"/>
      <c r="O17" s="1" t="s">
        <v>577</v>
      </c>
    </row>
    <row r="18">
      <c r="A18" s="1">
        <v>14</v>
      </c>
      <c r="B18" s="1" t="s">
        <v>578</v>
      </c>
      <c r="C18" s="1" t="s">
        <v>579</v>
      </c>
      <c r="D18" s="1" t="s">
        <v>90</v>
      </c>
      <c r="E18" s="1">
        <v>60</v>
      </c>
      <c r="F18" s="1"/>
      <c r="G18" s="1" t="s">
        <v>33</v>
      </c>
      <c r="H18" s="1" t="s">
        <v>533</v>
      </c>
      <c r="I18" s="1" t="s">
        <v>580</v>
      </c>
      <c r="J18" s="1" t="s">
        <v>579</v>
      </c>
      <c r="K18" s="1" t="s">
        <v>262</v>
      </c>
      <c r="L18" s="1" t="s">
        <v>286</v>
      </c>
      <c r="M18" s="1" t="s">
        <v>41</v>
      </c>
      <c r="N18" s="1"/>
      <c r="O18" s="1" t="s">
        <v>581</v>
      </c>
    </row>
    <row r="19">
      <c r="A19" s="1">
        <v>15</v>
      </c>
      <c r="B19" s="1" t="s">
        <v>582</v>
      </c>
      <c r="C19" s="1" t="s">
        <v>583</v>
      </c>
      <c r="D19" s="1" t="s">
        <v>120</v>
      </c>
      <c r="E19" s="1">
        <v>8</v>
      </c>
      <c r="F19" s="1"/>
      <c r="G19" s="1" t="s">
        <v>33</v>
      </c>
      <c r="H19" s="1" t="s">
        <v>533</v>
      </c>
      <c r="I19" s="1" t="s">
        <v>584</v>
      </c>
      <c r="J19" s="1" t="s">
        <v>141</v>
      </c>
      <c r="K19" s="1" t="s">
        <v>39</v>
      </c>
      <c r="L19" s="1" t="s">
        <v>123</v>
      </c>
      <c r="M19" s="1" t="s">
        <v>41</v>
      </c>
      <c r="N19" s="1"/>
      <c r="O19" s="1" t="s">
        <v>585</v>
      </c>
    </row>
    <row r="20">
      <c r="A20" s="1">
        <v>16</v>
      </c>
      <c r="B20" s="1" t="s">
        <v>586</v>
      </c>
      <c r="C20" s="1" t="s">
        <v>587</v>
      </c>
      <c r="D20" s="1" t="s">
        <v>90</v>
      </c>
      <c r="E20" s="1">
        <v>2</v>
      </c>
      <c r="F20" s="1"/>
      <c r="G20" s="1" t="s">
        <v>588</v>
      </c>
      <c r="H20" s="1" t="s">
        <v>533</v>
      </c>
      <c r="I20" s="1" t="s">
        <v>589</v>
      </c>
      <c r="J20" s="1" t="s">
        <v>587</v>
      </c>
      <c r="K20" s="1" t="s">
        <v>39</v>
      </c>
      <c r="L20" s="1" t="s">
        <v>97</v>
      </c>
      <c r="M20" s="1" t="s">
        <v>41</v>
      </c>
      <c r="N20" s="1"/>
      <c r="O20" s="1" t="s">
        <v>590</v>
      </c>
    </row>
    <row r="21">
      <c r="A21" s="1">
        <v>17</v>
      </c>
      <c r="B21" s="1" t="s">
        <v>591</v>
      </c>
      <c r="C21" s="1" t="s">
        <v>592</v>
      </c>
      <c r="D21" s="1" t="s">
        <v>90</v>
      </c>
      <c r="E21" s="1">
        <v>7</v>
      </c>
      <c r="F21" s="1"/>
      <c r="G21" s="1" t="s">
        <v>33</v>
      </c>
      <c r="H21" s="1" t="s">
        <v>533</v>
      </c>
      <c r="I21" s="1" t="s">
        <v>593</v>
      </c>
      <c r="J21" s="1" t="s">
        <v>592</v>
      </c>
      <c r="K21" s="1" t="s">
        <v>39</v>
      </c>
      <c r="L21" s="1" t="s">
        <v>40</v>
      </c>
      <c r="M21" s="1" t="s">
        <v>41</v>
      </c>
      <c r="N21" s="1"/>
      <c r="O21" s="1" t="s">
        <v>594</v>
      </c>
    </row>
    <row r="22">
      <c r="A22" s="1">
        <v>18</v>
      </c>
      <c r="B22" s="1" t="s">
        <v>595</v>
      </c>
      <c r="C22" s="1" t="s">
        <v>596</v>
      </c>
      <c r="D22" s="1" t="s">
        <v>90</v>
      </c>
      <c r="E22" s="1">
        <v>1</v>
      </c>
      <c r="F22" s="1"/>
      <c r="G22" s="1" t="s">
        <v>597</v>
      </c>
      <c r="H22" s="1" t="s">
        <v>533</v>
      </c>
      <c r="I22" s="1" t="s">
        <v>598</v>
      </c>
      <c r="J22" s="1" t="s">
        <v>596</v>
      </c>
      <c r="K22" s="1" t="s">
        <v>39</v>
      </c>
      <c r="L22" s="1" t="s">
        <v>62</v>
      </c>
      <c r="M22" s="1" t="s">
        <v>41</v>
      </c>
      <c r="N22" s="1"/>
      <c r="O22" s="1" t="s">
        <v>599</v>
      </c>
    </row>
    <row r="23">
      <c r="A23" s="1">
        <v>19</v>
      </c>
      <c r="B23" s="1" t="s">
        <v>600</v>
      </c>
      <c r="C23" s="1" t="s">
        <v>601</v>
      </c>
      <c r="D23" s="1" t="s">
        <v>90</v>
      </c>
      <c r="E23" s="1">
        <v>1</v>
      </c>
      <c r="F23" s="1"/>
      <c r="G23" s="1" t="s">
        <v>602</v>
      </c>
      <c r="H23" s="1" t="s">
        <v>33</v>
      </c>
      <c r="I23" s="1" t="s">
        <v>33</v>
      </c>
      <c r="J23" s="1" t="s">
        <v>33</v>
      </c>
      <c r="K23" s="1" t="s">
        <v>33</v>
      </c>
      <c r="L23" s="1"/>
      <c r="M23" s="1"/>
      <c r="N23" s="1" t="s">
        <v>267</v>
      </c>
      <c r="O23" s="1"/>
    </row>
    <row r="24">
      <c r="A24" s="1">
        <v>20</v>
      </c>
      <c r="B24" s="1" t="s">
        <v>603</v>
      </c>
      <c r="C24" s="1" t="s">
        <v>604</v>
      </c>
      <c r="D24" s="1" t="s">
        <v>90</v>
      </c>
      <c r="E24" s="1">
        <v>1</v>
      </c>
      <c r="F24" s="1"/>
      <c r="G24" s="1" t="s">
        <v>602</v>
      </c>
      <c r="H24" s="1" t="s">
        <v>33</v>
      </c>
      <c r="I24" s="1" t="s">
        <v>33</v>
      </c>
      <c r="J24" s="1" t="s">
        <v>33</v>
      </c>
      <c r="K24" s="1" t="s">
        <v>33</v>
      </c>
      <c r="L24" s="1"/>
      <c r="M24" s="1"/>
      <c r="N24" s="1" t="s">
        <v>267</v>
      </c>
      <c r="O24" s="1"/>
    </row>
    <row r="25">
      <c r="A25" s="1">
        <v>21</v>
      </c>
      <c r="B25" s="1" t="s">
        <v>605</v>
      </c>
      <c r="C25" s="1" t="s">
        <v>606</v>
      </c>
      <c r="D25" s="1" t="s">
        <v>90</v>
      </c>
      <c r="E25" s="1">
        <v>1</v>
      </c>
      <c r="F25" s="1"/>
      <c r="G25" s="1" t="s">
        <v>602</v>
      </c>
      <c r="H25" s="1" t="s">
        <v>533</v>
      </c>
      <c r="I25" s="1" t="s">
        <v>607</v>
      </c>
      <c r="J25" s="1" t="s">
        <v>608</v>
      </c>
      <c r="K25" s="1" t="s">
        <v>262</v>
      </c>
      <c r="L25" s="1" t="s">
        <v>62</v>
      </c>
      <c r="M25" s="1" t="s">
        <v>41</v>
      </c>
      <c r="N25" s="1"/>
      <c r="O25" s="1" t="s">
        <v>609</v>
      </c>
    </row>
    <row r="26">
      <c r="A26" s="1">
        <v>22</v>
      </c>
      <c r="B26" s="1" t="s">
        <v>270</v>
      </c>
      <c r="C26" s="1" t="s">
        <v>610</v>
      </c>
      <c r="D26" s="1" t="s">
        <v>90</v>
      </c>
      <c r="E26" s="1">
        <v>2</v>
      </c>
      <c r="F26" s="1"/>
      <c r="G26" s="1" t="s">
        <v>611</v>
      </c>
      <c r="H26" s="1" t="s">
        <v>33</v>
      </c>
      <c r="I26" s="1" t="s">
        <v>33</v>
      </c>
      <c r="J26" s="1" t="s">
        <v>33</v>
      </c>
      <c r="K26" s="1" t="s">
        <v>33</v>
      </c>
      <c r="L26" s="1"/>
      <c r="M26" s="1"/>
      <c r="N26" s="1" t="s">
        <v>267</v>
      </c>
      <c r="O26" s="1"/>
    </row>
    <row r="27">
      <c r="A27" s="1">
        <v>23</v>
      </c>
      <c r="B27" s="1" t="s">
        <v>612</v>
      </c>
      <c r="C27" s="1" t="s">
        <v>613</v>
      </c>
      <c r="D27" s="1" t="s">
        <v>90</v>
      </c>
      <c r="E27" s="1">
        <v>1</v>
      </c>
      <c r="F27" s="1"/>
      <c r="G27" s="1" t="s">
        <v>614</v>
      </c>
      <c r="H27" s="1" t="s">
        <v>533</v>
      </c>
      <c r="I27" s="1" t="s">
        <v>615</v>
      </c>
      <c r="J27" s="1" t="s">
        <v>613</v>
      </c>
      <c r="K27" s="1" t="s">
        <v>262</v>
      </c>
      <c r="L27" s="1" t="s">
        <v>62</v>
      </c>
      <c r="M27" s="1" t="s">
        <v>41</v>
      </c>
      <c r="N27" s="1"/>
      <c r="O27" s="1" t="s">
        <v>616</v>
      </c>
    </row>
    <row r="28">
      <c r="A28" s="1">
        <v>24</v>
      </c>
      <c r="B28" s="1" t="s">
        <v>617</v>
      </c>
      <c r="C28" s="1" t="s">
        <v>618</v>
      </c>
      <c r="D28" s="1" t="s">
        <v>90</v>
      </c>
      <c r="E28" s="1">
        <v>10</v>
      </c>
      <c r="F28" s="1"/>
      <c r="G28" s="1" t="s">
        <v>33</v>
      </c>
      <c r="H28" s="1" t="s">
        <v>33</v>
      </c>
      <c r="I28" s="1" t="s">
        <v>33</v>
      </c>
      <c r="J28" s="1" t="s">
        <v>33</v>
      </c>
      <c r="K28" s="1" t="s">
        <v>33</v>
      </c>
      <c r="L28" s="1"/>
      <c r="M28" s="1"/>
      <c r="N28" s="1" t="s">
        <v>267</v>
      </c>
      <c r="O28" s="1"/>
    </row>
    <row r="29">
      <c r="A29" s="1">
        <v>25</v>
      </c>
      <c r="B29" s="1" t="s">
        <v>619</v>
      </c>
      <c r="C29" s="1" t="s">
        <v>620</v>
      </c>
      <c r="D29" s="1" t="s">
        <v>90</v>
      </c>
      <c r="E29" s="1">
        <v>7</v>
      </c>
      <c r="F29" s="1"/>
      <c r="G29" s="1" t="s">
        <v>33</v>
      </c>
      <c r="H29" s="1" t="s">
        <v>33</v>
      </c>
      <c r="I29" s="1" t="s">
        <v>33</v>
      </c>
      <c r="J29" s="1" t="s">
        <v>33</v>
      </c>
      <c r="K29" s="1" t="s">
        <v>33</v>
      </c>
      <c r="L29" s="1"/>
      <c r="M29" s="1"/>
      <c r="N29" s="1" t="s">
        <v>267</v>
      </c>
      <c r="O29" s="1"/>
    </row>
    <row r="30">
      <c r="A30" s="1">
        <v>26</v>
      </c>
      <c r="B30" s="1" t="s">
        <v>621</v>
      </c>
      <c r="C30" s="1" t="s">
        <v>622</v>
      </c>
      <c r="D30" s="1" t="s">
        <v>90</v>
      </c>
      <c r="E30" s="1">
        <v>3</v>
      </c>
      <c r="F30" s="1"/>
      <c r="G30" s="1" t="s">
        <v>623</v>
      </c>
      <c r="H30" s="1" t="s">
        <v>33</v>
      </c>
      <c r="I30" s="1" t="s">
        <v>33</v>
      </c>
      <c r="J30" s="1" t="s">
        <v>33</v>
      </c>
      <c r="K30" s="1" t="s">
        <v>33</v>
      </c>
      <c r="L30" s="1"/>
      <c r="M30" s="1"/>
      <c r="N30" s="1" t="s">
        <v>267</v>
      </c>
      <c r="O30" s="1"/>
    </row>
    <row r="31">
      <c r="A31" s="1">
        <v>27</v>
      </c>
      <c r="B31" s="1" t="s">
        <v>624</v>
      </c>
      <c r="C31" s="1" t="s">
        <v>625</v>
      </c>
      <c r="D31" s="1" t="s">
        <v>90</v>
      </c>
      <c r="E31" s="1">
        <v>5</v>
      </c>
      <c r="F31" s="1"/>
      <c r="G31" s="1" t="s">
        <v>33</v>
      </c>
      <c r="H31" s="1" t="s">
        <v>626</v>
      </c>
      <c r="I31" s="1" t="s">
        <v>627</v>
      </c>
      <c r="J31" s="1" t="s">
        <v>625</v>
      </c>
      <c r="K31" s="1" t="s">
        <v>262</v>
      </c>
      <c r="L31" s="1" t="s">
        <v>40</v>
      </c>
      <c r="M31" s="1" t="s">
        <v>41</v>
      </c>
      <c r="N31" s="1"/>
      <c r="O31" s="1" t="s">
        <v>628</v>
      </c>
    </row>
    <row r="32">
      <c r="A32" s="1">
        <v>28</v>
      </c>
      <c r="B32" s="1" t="s">
        <v>629</v>
      </c>
      <c r="C32" s="1" t="s">
        <v>630</v>
      </c>
      <c r="D32" s="1" t="s">
        <v>36</v>
      </c>
      <c r="E32" s="1">
        <v>16</v>
      </c>
      <c r="F32" s="1">
        <v>2</v>
      </c>
      <c r="G32" s="1" t="s">
        <v>33</v>
      </c>
      <c r="H32" s="1" t="s">
        <v>626</v>
      </c>
      <c r="I32" s="1" t="s">
        <v>576</v>
      </c>
      <c r="J32" s="1" t="s">
        <v>575</v>
      </c>
      <c r="K32" s="1" t="s">
        <v>68</v>
      </c>
      <c r="L32" s="1" t="s">
        <v>111</v>
      </c>
      <c r="M32" s="1" t="s">
        <v>116</v>
      </c>
      <c r="N32" s="1"/>
      <c r="O32" s="1" t="s">
        <v>631</v>
      </c>
    </row>
    <row r="33">
      <c r="A33" s="1">
        <v>29</v>
      </c>
      <c r="B33" s="1" t="s">
        <v>344</v>
      </c>
      <c r="C33" s="1" t="s">
        <v>345</v>
      </c>
      <c r="D33" s="1" t="s">
        <v>346</v>
      </c>
      <c r="E33" s="1"/>
      <c r="F33" s="1"/>
      <c r="G33" s="1" t="s">
        <v>33</v>
      </c>
      <c r="H33" s="1" t="s">
        <v>33</v>
      </c>
      <c r="I33" s="1"/>
      <c r="J33" s="1"/>
      <c r="K33" s="1"/>
      <c r="L33" s="1"/>
      <c r="M33" s="1"/>
      <c r="N33" s="1"/>
      <c r="O33" s="1"/>
    </row>
    <row r="34">
      <c r="A34" s="1">
        <v>30</v>
      </c>
      <c r="B34" s="1" t="s">
        <v>347</v>
      </c>
      <c r="C34" s="1" t="s">
        <v>348</v>
      </c>
      <c r="D34" s="1" t="s">
        <v>90</v>
      </c>
      <c r="E34" s="1">
        <v>6</v>
      </c>
      <c r="F34" s="1"/>
      <c r="G34" s="1" t="s">
        <v>33</v>
      </c>
      <c r="H34" s="1" t="s">
        <v>33</v>
      </c>
      <c r="I34" s="1"/>
      <c r="J34" s="1"/>
      <c r="K34" s="1"/>
      <c r="L34" s="1"/>
      <c r="M34" s="1"/>
      <c r="N34" s="1"/>
      <c r="O34" s="1"/>
    </row>
    <row r="35">
      <c r="A35" s="1">
        <v>31</v>
      </c>
      <c r="B35" s="1" t="s">
        <v>349</v>
      </c>
      <c r="C35" s="1" t="s">
        <v>350</v>
      </c>
      <c r="D35" s="1" t="s">
        <v>346</v>
      </c>
      <c r="E35" s="1"/>
      <c r="F35" s="1"/>
      <c r="G35" s="1" t="s">
        <v>33</v>
      </c>
      <c r="H35" s="1" t="s">
        <v>33</v>
      </c>
      <c r="I35" s="1"/>
      <c r="J35" s="1"/>
      <c r="K35" s="1"/>
      <c r="L35" s="1"/>
      <c r="M35" s="1"/>
      <c r="N35" s="1"/>
      <c r="O35" s="1"/>
    </row>
    <row r="36">
      <c r="A36" s="1">
        <v>32</v>
      </c>
      <c r="B36" s="1" t="s">
        <v>351</v>
      </c>
      <c r="C36" s="1" t="s">
        <v>352</v>
      </c>
      <c r="D36" s="1" t="s">
        <v>90</v>
      </c>
      <c r="E36" s="1">
        <v>6</v>
      </c>
      <c r="F36" s="1"/>
      <c r="G36" s="1" t="s">
        <v>33</v>
      </c>
      <c r="H36" s="1" t="s">
        <v>33</v>
      </c>
      <c r="I36" s="1"/>
      <c r="J36" s="1"/>
      <c r="K36" s="1"/>
      <c r="L36" s="1"/>
      <c r="M36" s="1"/>
      <c r="N36" s="1"/>
      <c r="O36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15</v>
      </c>
      <c r="B1" s="2"/>
      <c r="C1" s="1" t="s">
        <v>632</v>
      </c>
      <c r="D1" s="1" t="s">
        <v>11</v>
      </c>
      <c r="E1" s="5">
        <f>HYPERLINK("#'目錄'!A1","回首頁")</f>
        <v/>
      </c>
      <c r="N1" s="4" t="s">
        <v>17</v>
      </c>
      <c r="O1" s="1"/>
    </row>
    <row r="2" ht="24" customHeight="1">
      <c r="A2" s="2" t="s">
        <v>18</v>
      </c>
      <c r="B2" s="2"/>
      <c r="C2" s="1" t="s">
        <v>633</v>
      </c>
      <c r="N2" s="4" t="s">
        <v>20</v>
      </c>
      <c r="O2" s="1" t="s">
        <v>634</v>
      </c>
    </row>
    <row r="3" ht="24" customHeight="1">
      <c r="A3" s="2" t="s">
        <v>22</v>
      </c>
      <c r="B3" s="2"/>
      <c r="C3" s="1"/>
      <c r="N3" s="4" t="s">
        <v>23</v>
      </c>
      <c r="O3" s="1"/>
    </row>
    <row r="4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>
      <c r="A5" s="1">
        <v>1</v>
      </c>
      <c r="B5" s="1" t="s">
        <v>34</v>
      </c>
      <c r="C5" s="1" t="s">
        <v>35</v>
      </c>
      <c r="D5" s="1" t="s">
        <v>36</v>
      </c>
      <c r="E5" s="1">
        <v>7</v>
      </c>
      <c r="F5" s="1"/>
      <c r="G5" s="1" t="s">
        <v>33</v>
      </c>
      <c r="H5" s="1" t="s">
        <v>635</v>
      </c>
      <c r="I5" s="1" t="s">
        <v>38</v>
      </c>
      <c r="J5" s="1" t="s">
        <v>534</v>
      </c>
      <c r="K5" s="1" t="s">
        <v>39</v>
      </c>
      <c r="L5" s="1" t="s">
        <v>40</v>
      </c>
      <c r="M5" s="1" t="s">
        <v>41</v>
      </c>
      <c r="N5" s="1"/>
      <c r="O5" s="1" t="s">
        <v>636</v>
      </c>
    </row>
    <row r="6">
      <c r="A6" s="1">
        <v>2</v>
      </c>
      <c r="B6" s="1" t="s">
        <v>43</v>
      </c>
      <c r="C6" s="1" t="s">
        <v>44</v>
      </c>
      <c r="D6" s="1" t="s">
        <v>36</v>
      </c>
      <c r="E6" s="1">
        <v>3</v>
      </c>
      <c r="F6" s="1"/>
      <c r="G6" s="1" t="s">
        <v>33</v>
      </c>
      <c r="H6" s="1" t="s">
        <v>635</v>
      </c>
      <c r="I6" s="1" t="s">
        <v>45</v>
      </c>
      <c r="J6" s="1" t="s">
        <v>637</v>
      </c>
      <c r="K6" s="1" t="s">
        <v>39</v>
      </c>
      <c r="L6" s="1" t="s">
        <v>46</v>
      </c>
      <c r="M6" s="1" t="s">
        <v>41</v>
      </c>
      <c r="N6" s="1"/>
      <c r="O6" s="1" t="s">
        <v>638</v>
      </c>
    </row>
    <row r="7">
      <c r="A7" s="1">
        <v>3</v>
      </c>
      <c r="B7" s="1" t="s">
        <v>639</v>
      </c>
      <c r="C7" s="1" t="s">
        <v>640</v>
      </c>
      <c r="D7" s="1" t="s">
        <v>90</v>
      </c>
      <c r="E7" s="1">
        <v>2</v>
      </c>
      <c r="F7" s="1"/>
      <c r="G7" s="1" t="s">
        <v>641</v>
      </c>
      <c r="H7" s="1" t="s">
        <v>635</v>
      </c>
      <c r="I7" s="1" t="s">
        <v>642</v>
      </c>
      <c r="J7" s="1" t="s">
        <v>640</v>
      </c>
      <c r="K7" s="1" t="s">
        <v>39</v>
      </c>
      <c r="L7" s="1" t="s">
        <v>97</v>
      </c>
      <c r="M7" s="1" t="s">
        <v>41</v>
      </c>
      <c r="N7" s="1"/>
      <c r="O7" s="1" t="s">
        <v>643</v>
      </c>
    </row>
    <row r="8">
      <c r="A8" s="1">
        <v>4</v>
      </c>
      <c r="B8" s="1" t="s">
        <v>644</v>
      </c>
      <c r="C8" s="1" t="s">
        <v>645</v>
      </c>
      <c r="D8" s="1" t="s">
        <v>283</v>
      </c>
      <c r="E8" s="1">
        <v>40</v>
      </c>
      <c r="F8" s="1"/>
      <c r="G8" s="1" t="s">
        <v>33</v>
      </c>
      <c r="H8" s="1" t="s">
        <v>646</v>
      </c>
      <c r="I8" s="1" t="s">
        <v>647</v>
      </c>
      <c r="J8" s="1" t="s">
        <v>645</v>
      </c>
      <c r="K8" s="1" t="s">
        <v>262</v>
      </c>
      <c r="L8" s="1" t="s">
        <v>648</v>
      </c>
      <c r="M8" s="1" t="s">
        <v>41</v>
      </c>
      <c r="N8" s="1"/>
      <c r="O8" s="1" t="s">
        <v>649</v>
      </c>
    </row>
    <row r="9">
      <c r="A9" s="1">
        <v>5</v>
      </c>
      <c r="B9" s="1" t="s">
        <v>650</v>
      </c>
      <c r="C9" s="1" t="s">
        <v>651</v>
      </c>
      <c r="D9" s="1" t="s">
        <v>120</v>
      </c>
      <c r="E9" s="1">
        <v>8</v>
      </c>
      <c r="F9" s="1"/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/>
      <c r="M9" s="1"/>
      <c r="N9" s="1" t="s">
        <v>55</v>
      </c>
      <c r="O9" s="1"/>
    </row>
    <row r="10">
      <c r="A10" s="1">
        <v>6</v>
      </c>
      <c r="B10" s="1" t="s">
        <v>652</v>
      </c>
      <c r="C10" s="1" t="s">
        <v>653</v>
      </c>
      <c r="D10" s="1" t="s">
        <v>120</v>
      </c>
      <c r="E10" s="1">
        <v>8</v>
      </c>
      <c r="F10" s="1"/>
      <c r="G10" s="1" t="s">
        <v>33</v>
      </c>
      <c r="H10" s="1" t="s">
        <v>33</v>
      </c>
      <c r="I10" s="1" t="s">
        <v>33</v>
      </c>
      <c r="J10" s="1" t="s">
        <v>33</v>
      </c>
      <c r="K10" s="1" t="s">
        <v>33</v>
      </c>
      <c r="L10" s="1"/>
      <c r="M10" s="1"/>
      <c r="N10" s="1" t="s">
        <v>55</v>
      </c>
      <c r="O10" s="1"/>
    </row>
    <row r="11">
      <c r="A11" s="1">
        <v>7</v>
      </c>
      <c r="B11" s="1" t="s">
        <v>654</v>
      </c>
      <c r="C11" s="1" t="s">
        <v>7</v>
      </c>
      <c r="D11" s="1" t="s">
        <v>283</v>
      </c>
      <c r="E11" s="1">
        <v>80</v>
      </c>
      <c r="F11" s="1"/>
      <c r="G11" s="1" t="s">
        <v>33</v>
      </c>
      <c r="H11" s="1" t="s">
        <v>33</v>
      </c>
      <c r="I11" s="1" t="s">
        <v>33</v>
      </c>
      <c r="J11" s="1" t="s">
        <v>33</v>
      </c>
      <c r="K11" s="1" t="s">
        <v>33</v>
      </c>
      <c r="L11" s="1"/>
      <c r="M11" s="1"/>
      <c r="N11" s="1" t="s">
        <v>267</v>
      </c>
      <c r="O11" s="1"/>
    </row>
    <row r="12">
      <c r="A12" s="1">
        <v>8</v>
      </c>
      <c r="B12" s="1" t="s">
        <v>344</v>
      </c>
      <c r="C12" s="1" t="s">
        <v>345</v>
      </c>
      <c r="D12" s="1" t="s">
        <v>346</v>
      </c>
      <c r="E12" s="1"/>
      <c r="F12" s="1"/>
      <c r="G12" s="1" t="s">
        <v>33</v>
      </c>
      <c r="H12" s="1" t="s">
        <v>33</v>
      </c>
      <c r="I12" s="1"/>
      <c r="J12" s="1"/>
      <c r="K12" s="1"/>
      <c r="L12" s="1"/>
      <c r="M12" s="1"/>
      <c r="N12" s="1"/>
      <c r="O12" s="1"/>
    </row>
    <row r="13">
      <c r="A13" s="1">
        <v>9</v>
      </c>
      <c r="B13" s="1" t="s">
        <v>347</v>
      </c>
      <c r="C13" s="1" t="s">
        <v>348</v>
      </c>
      <c r="D13" s="1" t="s">
        <v>90</v>
      </c>
      <c r="E13" s="1">
        <v>6</v>
      </c>
      <c r="F13" s="1"/>
      <c r="G13" s="1" t="s">
        <v>33</v>
      </c>
      <c r="H13" s="1" t="s">
        <v>33</v>
      </c>
      <c r="I13" s="1"/>
      <c r="J13" s="1"/>
      <c r="K13" s="1"/>
      <c r="L13" s="1"/>
      <c r="M13" s="1"/>
      <c r="N13" s="1"/>
      <c r="O13" s="1"/>
    </row>
    <row r="14">
      <c r="A14" s="1">
        <v>10</v>
      </c>
      <c r="B14" s="1" t="s">
        <v>349</v>
      </c>
      <c r="C14" s="1" t="s">
        <v>350</v>
      </c>
      <c r="D14" s="1" t="s">
        <v>346</v>
      </c>
      <c r="E14" s="1"/>
      <c r="F14" s="1"/>
      <c r="G14" s="1" t="s">
        <v>33</v>
      </c>
      <c r="H14" s="1" t="s">
        <v>33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351</v>
      </c>
      <c r="C15" s="1" t="s">
        <v>352</v>
      </c>
      <c r="D15" s="1" t="s">
        <v>90</v>
      </c>
      <c r="E15" s="1">
        <v>6</v>
      </c>
      <c r="F15" s="1"/>
      <c r="G15" s="1" t="s">
        <v>33</v>
      </c>
      <c r="H15" s="1" t="s">
        <v>33</v>
      </c>
      <c r="I15" s="1"/>
      <c r="J15" s="1"/>
      <c r="K15" s="1"/>
      <c r="L15" s="1"/>
      <c r="M15" s="1"/>
      <c r="N15" s="1"/>
      <c r="O15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15</v>
      </c>
      <c r="B1" s="2"/>
      <c r="C1" s="1" t="s">
        <v>655</v>
      </c>
      <c r="D1" s="1" t="s">
        <v>12</v>
      </c>
      <c r="E1" s="5">
        <f>HYPERLINK("#'目錄'!A1","回首頁")</f>
        <v/>
      </c>
      <c r="N1" s="4" t="s">
        <v>17</v>
      </c>
      <c r="O1" s="1"/>
    </row>
    <row r="2" ht="24" customHeight="1">
      <c r="A2" s="2" t="s">
        <v>18</v>
      </c>
      <c r="B2" s="2"/>
      <c r="C2" s="1" t="s">
        <v>656</v>
      </c>
      <c r="N2" s="4" t="s">
        <v>20</v>
      </c>
      <c r="O2" s="1" t="s">
        <v>657</v>
      </c>
    </row>
    <row r="3" ht="24" customHeight="1">
      <c r="A3" s="2" t="s">
        <v>22</v>
      </c>
      <c r="B3" s="2"/>
      <c r="C3" s="1"/>
      <c r="N3" s="4" t="s">
        <v>23</v>
      </c>
      <c r="O3" s="1"/>
    </row>
    <row r="4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>
      <c r="A5" s="1">
        <v>1</v>
      </c>
      <c r="B5" s="1" t="s">
        <v>34</v>
      </c>
      <c r="C5" s="1" t="s">
        <v>35</v>
      </c>
      <c r="D5" s="1" t="s">
        <v>36</v>
      </c>
      <c r="E5" s="1">
        <v>7</v>
      </c>
      <c r="F5" s="1"/>
      <c r="G5" s="1" t="s">
        <v>33</v>
      </c>
      <c r="H5" s="1" t="s">
        <v>658</v>
      </c>
      <c r="I5" s="1" t="s">
        <v>38</v>
      </c>
      <c r="J5" s="1" t="s">
        <v>534</v>
      </c>
      <c r="K5" s="1" t="s">
        <v>39</v>
      </c>
      <c r="L5" s="1" t="s">
        <v>40</v>
      </c>
      <c r="M5" s="1" t="s">
        <v>41</v>
      </c>
      <c r="N5" s="1"/>
      <c r="O5" s="1" t="s">
        <v>659</v>
      </c>
    </row>
    <row r="6">
      <c r="A6" s="1">
        <v>2</v>
      </c>
      <c r="B6" s="1" t="s">
        <v>43</v>
      </c>
      <c r="C6" s="1" t="s">
        <v>44</v>
      </c>
      <c r="D6" s="1" t="s">
        <v>36</v>
      </c>
      <c r="E6" s="1">
        <v>3</v>
      </c>
      <c r="F6" s="1"/>
      <c r="G6" s="1" t="s">
        <v>33</v>
      </c>
      <c r="H6" s="1" t="s">
        <v>658</v>
      </c>
      <c r="I6" s="1" t="s">
        <v>45</v>
      </c>
      <c r="J6" s="1" t="s">
        <v>637</v>
      </c>
      <c r="K6" s="1" t="s">
        <v>39</v>
      </c>
      <c r="L6" s="1" t="s">
        <v>46</v>
      </c>
      <c r="M6" s="1" t="s">
        <v>41</v>
      </c>
      <c r="N6" s="1"/>
      <c r="O6" s="1" t="s">
        <v>660</v>
      </c>
    </row>
    <row r="7">
      <c r="A7" s="1">
        <v>3</v>
      </c>
      <c r="B7" s="1" t="s">
        <v>48</v>
      </c>
      <c r="C7" s="1" t="s">
        <v>51</v>
      </c>
      <c r="D7" s="1" t="s">
        <v>36</v>
      </c>
      <c r="E7" s="1">
        <v>3</v>
      </c>
      <c r="F7" s="1"/>
      <c r="G7" s="1" t="s">
        <v>33</v>
      </c>
      <c r="H7" s="1" t="s">
        <v>658</v>
      </c>
      <c r="I7" s="1" t="s">
        <v>50</v>
      </c>
      <c r="J7" s="1" t="s">
        <v>51</v>
      </c>
      <c r="K7" s="1" t="s">
        <v>39</v>
      </c>
      <c r="L7" s="1" t="s">
        <v>46</v>
      </c>
      <c r="M7" s="1" t="s">
        <v>41</v>
      </c>
      <c r="N7" s="1"/>
      <c r="O7" s="1" t="s">
        <v>661</v>
      </c>
    </row>
    <row r="8">
      <c r="A8" s="1">
        <v>4</v>
      </c>
      <c r="B8" s="1" t="s">
        <v>662</v>
      </c>
      <c r="C8" s="1" t="s">
        <v>663</v>
      </c>
      <c r="D8" s="1" t="s">
        <v>36</v>
      </c>
      <c r="E8" s="1">
        <v>3</v>
      </c>
      <c r="F8" s="1"/>
      <c r="G8" s="1" t="s">
        <v>33</v>
      </c>
      <c r="H8" s="1" t="s">
        <v>664</v>
      </c>
      <c r="I8" s="1" t="s">
        <v>665</v>
      </c>
      <c r="J8" s="1" t="s">
        <v>666</v>
      </c>
      <c r="K8" s="1" t="s">
        <v>196</v>
      </c>
      <c r="L8" s="1" t="s">
        <v>667</v>
      </c>
      <c r="M8" s="1" t="s">
        <v>198</v>
      </c>
      <c r="N8" s="1"/>
      <c r="O8" s="1" t="s">
        <v>668</v>
      </c>
    </row>
    <row r="9">
      <c r="A9" s="1">
        <v>5</v>
      </c>
      <c r="B9" s="1" t="s">
        <v>58</v>
      </c>
      <c r="C9" s="1" t="s">
        <v>6</v>
      </c>
      <c r="D9" s="1" t="s">
        <v>36</v>
      </c>
      <c r="E9" s="1">
        <v>1</v>
      </c>
      <c r="F9" s="1"/>
      <c r="G9" s="1" t="s">
        <v>669</v>
      </c>
      <c r="H9" s="1" t="s">
        <v>33</v>
      </c>
      <c r="I9" s="1" t="s">
        <v>33</v>
      </c>
      <c r="J9" s="1" t="s">
        <v>33</v>
      </c>
      <c r="K9" s="1" t="s">
        <v>33</v>
      </c>
      <c r="L9" s="1"/>
      <c r="M9" s="1"/>
      <c r="N9" s="1"/>
      <c r="O9" s="1" t="s">
        <v>670</v>
      </c>
    </row>
    <row r="10">
      <c r="A10" s="1">
        <v>6</v>
      </c>
      <c r="B10" s="1" t="s">
        <v>671</v>
      </c>
      <c r="C10" s="1" t="s">
        <v>672</v>
      </c>
      <c r="D10" s="1" t="s">
        <v>90</v>
      </c>
      <c r="E10" s="1">
        <v>3</v>
      </c>
      <c r="F10" s="1"/>
      <c r="G10" s="1" t="s">
        <v>673</v>
      </c>
      <c r="H10" s="1" t="s">
        <v>33</v>
      </c>
      <c r="I10" s="1" t="s">
        <v>33</v>
      </c>
      <c r="J10" s="1" t="s">
        <v>33</v>
      </c>
      <c r="K10" s="1" t="s">
        <v>33</v>
      </c>
      <c r="L10" s="1"/>
      <c r="M10" s="1"/>
      <c r="N10" s="1" t="s">
        <v>674</v>
      </c>
      <c r="O10" s="1"/>
    </row>
    <row r="11">
      <c r="A11" s="1">
        <v>7</v>
      </c>
      <c r="B11" s="1" t="s">
        <v>675</v>
      </c>
      <c r="C11" s="1" t="s">
        <v>676</v>
      </c>
      <c r="D11" s="1" t="s">
        <v>120</v>
      </c>
      <c r="E11" s="1">
        <v>8</v>
      </c>
      <c r="F11" s="1"/>
      <c r="G11" s="1" t="s">
        <v>33</v>
      </c>
      <c r="H11" s="1" t="s">
        <v>658</v>
      </c>
      <c r="I11" s="1" t="s">
        <v>677</v>
      </c>
      <c r="J11" s="1" t="s">
        <v>678</v>
      </c>
      <c r="K11" s="1" t="s">
        <v>39</v>
      </c>
      <c r="L11" s="1" t="s">
        <v>123</v>
      </c>
      <c r="M11" s="1" t="s">
        <v>41</v>
      </c>
      <c r="N11" s="1"/>
      <c r="O11" s="1" t="s">
        <v>679</v>
      </c>
    </row>
    <row r="12">
      <c r="A12" s="1">
        <v>8</v>
      </c>
      <c r="B12" s="1" t="s">
        <v>680</v>
      </c>
      <c r="C12" s="1" t="s">
        <v>681</v>
      </c>
      <c r="D12" s="1" t="s">
        <v>120</v>
      </c>
      <c r="E12" s="1">
        <v>8</v>
      </c>
      <c r="F12" s="1"/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/>
      <c r="M12" s="1"/>
      <c r="N12" s="1"/>
      <c r="O12" s="1" t="s">
        <v>682</v>
      </c>
    </row>
    <row r="13">
      <c r="A13" s="1">
        <v>9</v>
      </c>
      <c r="B13" s="1" t="s">
        <v>683</v>
      </c>
      <c r="C13" s="1" t="s">
        <v>684</v>
      </c>
      <c r="D13" s="1" t="s">
        <v>120</v>
      </c>
      <c r="E13" s="1">
        <v>8</v>
      </c>
      <c r="F13" s="1"/>
      <c r="G13" s="1" t="s">
        <v>33</v>
      </c>
      <c r="H13" s="1" t="s">
        <v>33</v>
      </c>
      <c r="I13" s="1" t="s">
        <v>33</v>
      </c>
      <c r="J13" s="1" t="s">
        <v>33</v>
      </c>
      <c r="K13" s="1" t="s">
        <v>33</v>
      </c>
      <c r="L13" s="1"/>
      <c r="M13" s="1"/>
      <c r="N13" s="1" t="s">
        <v>55</v>
      </c>
      <c r="O13" s="1"/>
    </row>
    <row r="14">
      <c r="A14" s="1">
        <v>10</v>
      </c>
      <c r="B14" s="1" t="s">
        <v>685</v>
      </c>
      <c r="C14" s="1" t="s">
        <v>686</v>
      </c>
      <c r="D14" s="1" t="s">
        <v>36</v>
      </c>
      <c r="E14" s="1">
        <v>16</v>
      </c>
      <c r="F14" s="1">
        <v>2</v>
      </c>
      <c r="G14" s="1" t="s">
        <v>33</v>
      </c>
      <c r="H14" s="1" t="s">
        <v>658</v>
      </c>
      <c r="I14" s="1" t="s">
        <v>687</v>
      </c>
      <c r="J14" s="1" t="s">
        <v>686</v>
      </c>
      <c r="K14" s="1" t="s">
        <v>68</v>
      </c>
      <c r="L14" s="1" t="s">
        <v>111</v>
      </c>
      <c r="M14" s="1" t="s">
        <v>116</v>
      </c>
      <c r="N14" s="1"/>
      <c r="O14" s="1" t="s">
        <v>688</v>
      </c>
    </row>
    <row r="15">
      <c r="A15" s="1">
        <v>11</v>
      </c>
      <c r="B15" s="1" t="s">
        <v>689</v>
      </c>
      <c r="C15" s="1" t="s">
        <v>690</v>
      </c>
      <c r="D15" s="1" t="s">
        <v>36</v>
      </c>
      <c r="E15" s="1">
        <v>16</v>
      </c>
      <c r="F15" s="1">
        <v>2</v>
      </c>
      <c r="G15" s="1" t="s">
        <v>33</v>
      </c>
      <c r="H15" s="1" t="s">
        <v>658</v>
      </c>
      <c r="I15" s="1" t="s">
        <v>691</v>
      </c>
      <c r="J15" s="1" t="s">
        <v>690</v>
      </c>
      <c r="K15" s="1" t="s">
        <v>68</v>
      </c>
      <c r="L15" s="1" t="s">
        <v>111</v>
      </c>
      <c r="M15" s="1" t="s">
        <v>116</v>
      </c>
      <c r="N15" s="1"/>
      <c r="O15" s="1" t="s">
        <v>692</v>
      </c>
    </row>
    <row r="16">
      <c r="A16" s="1">
        <v>12</v>
      </c>
      <c r="B16" s="1" t="s">
        <v>693</v>
      </c>
      <c r="C16" s="1" t="s">
        <v>694</v>
      </c>
      <c r="D16" s="1" t="s">
        <v>36</v>
      </c>
      <c r="E16" s="1">
        <v>16</v>
      </c>
      <c r="F16" s="1">
        <v>2</v>
      </c>
      <c r="G16" s="1" t="s">
        <v>695</v>
      </c>
      <c r="H16" s="1" t="s">
        <v>658</v>
      </c>
      <c r="I16" s="1" t="s">
        <v>696</v>
      </c>
      <c r="J16" s="1" t="s">
        <v>694</v>
      </c>
      <c r="K16" s="1" t="s">
        <v>68</v>
      </c>
      <c r="L16" s="1" t="s">
        <v>111</v>
      </c>
      <c r="M16" s="1" t="s">
        <v>116</v>
      </c>
      <c r="N16" s="1"/>
      <c r="O16" s="1" t="s">
        <v>697</v>
      </c>
    </row>
    <row r="17">
      <c r="A17" s="1">
        <v>13</v>
      </c>
      <c r="B17" s="1" t="s">
        <v>698</v>
      </c>
      <c r="C17" s="1" t="s">
        <v>699</v>
      </c>
      <c r="D17" s="1" t="s">
        <v>36</v>
      </c>
      <c r="E17" s="1">
        <v>16</v>
      </c>
      <c r="F17" s="1">
        <v>2</v>
      </c>
      <c r="G17" s="1" t="s">
        <v>33</v>
      </c>
      <c r="H17" s="1" t="s">
        <v>700</v>
      </c>
      <c r="I17" s="1" t="s">
        <v>701</v>
      </c>
      <c r="J17" s="1" t="s">
        <v>702</v>
      </c>
      <c r="K17" s="1" t="s">
        <v>703</v>
      </c>
      <c r="L17" s="1" t="s">
        <v>704</v>
      </c>
      <c r="M17" s="1" t="s">
        <v>705</v>
      </c>
      <c r="N17" s="1"/>
      <c r="O17" s="1" t="s">
        <v>706</v>
      </c>
    </row>
    <row r="18">
      <c r="A18" s="1">
        <v>14</v>
      </c>
      <c r="B18" s="1" t="s">
        <v>707</v>
      </c>
      <c r="C18" s="1" t="s">
        <v>708</v>
      </c>
      <c r="D18" s="1" t="s">
        <v>36</v>
      </c>
      <c r="E18" s="1">
        <v>16</v>
      </c>
      <c r="F18" s="1">
        <v>2</v>
      </c>
      <c r="G18" s="1" t="s">
        <v>33</v>
      </c>
      <c r="H18" s="1" t="s">
        <v>709</v>
      </c>
      <c r="I18" s="1" t="s">
        <v>710</v>
      </c>
      <c r="J18" s="1" t="s">
        <v>711</v>
      </c>
      <c r="K18" s="1" t="s">
        <v>712</v>
      </c>
      <c r="L18" s="1" t="s">
        <v>713</v>
      </c>
      <c r="M18" s="1" t="s">
        <v>714</v>
      </c>
      <c r="N18" s="1"/>
      <c r="O18" s="1" t="s">
        <v>715</v>
      </c>
    </row>
    <row r="19">
      <c r="A19" s="1">
        <v>15</v>
      </c>
      <c r="B19" s="1" t="s">
        <v>716</v>
      </c>
      <c r="C19" s="1" t="s">
        <v>717</v>
      </c>
      <c r="D19" s="1" t="s">
        <v>36</v>
      </c>
      <c r="E19" s="1">
        <v>16</v>
      </c>
      <c r="F19" s="1">
        <v>2</v>
      </c>
      <c r="G19" s="1" t="s">
        <v>33</v>
      </c>
      <c r="H19" s="1" t="s">
        <v>664</v>
      </c>
      <c r="I19" s="1" t="s">
        <v>718</v>
      </c>
      <c r="J19" s="1" t="s">
        <v>719</v>
      </c>
      <c r="K19" s="1" t="s">
        <v>720</v>
      </c>
      <c r="L19" s="1" t="s">
        <v>721</v>
      </c>
      <c r="M19" s="1" t="s">
        <v>722</v>
      </c>
      <c r="N19" s="1"/>
      <c r="O19" s="1" t="s">
        <v>723</v>
      </c>
    </row>
    <row r="20">
      <c r="A20" s="1">
        <v>16</v>
      </c>
      <c r="B20" s="1" t="s">
        <v>724</v>
      </c>
      <c r="C20" s="1" t="s">
        <v>725</v>
      </c>
      <c r="D20" s="1" t="s">
        <v>36</v>
      </c>
      <c r="E20" s="1">
        <v>16</v>
      </c>
      <c r="F20" s="1">
        <v>2</v>
      </c>
      <c r="G20" s="1" t="s">
        <v>695</v>
      </c>
      <c r="H20" s="1" t="s">
        <v>700</v>
      </c>
      <c r="I20" s="1" t="s">
        <v>726</v>
      </c>
      <c r="J20" s="1" t="s">
        <v>727</v>
      </c>
      <c r="K20" s="1" t="s">
        <v>703</v>
      </c>
      <c r="L20" s="1" t="s">
        <v>704</v>
      </c>
      <c r="M20" s="1" t="s">
        <v>705</v>
      </c>
      <c r="N20" s="1"/>
      <c r="O20" s="1" t="s">
        <v>728</v>
      </c>
    </row>
    <row r="21">
      <c r="A21" s="1">
        <v>17</v>
      </c>
      <c r="B21" s="1" t="s">
        <v>729</v>
      </c>
      <c r="C21" s="1" t="s">
        <v>730</v>
      </c>
      <c r="D21" s="1" t="s">
        <v>36</v>
      </c>
      <c r="E21" s="1">
        <v>16</v>
      </c>
      <c r="F21" s="1">
        <v>2</v>
      </c>
      <c r="G21" s="1" t="s">
        <v>33</v>
      </c>
      <c r="H21" s="1" t="s">
        <v>709</v>
      </c>
      <c r="I21" s="1" t="s">
        <v>731</v>
      </c>
      <c r="J21" s="1" t="s">
        <v>732</v>
      </c>
      <c r="K21" s="1" t="s">
        <v>712</v>
      </c>
      <c r="L21" s="1" t="s">
        <v>713</v>
      </c>
      <c r="M21" s="1" t="s">
        <v>714</v>
      </c>
      <c r="N21" s="1"/>
      <c r="O21" s="1" t="s">
        <v>733</v>
      </c>
    </row>
    <row r="22">
      <c r="A22" s="1">
        <v>18</v>
      </c>
      <c r="B22" s="1" t="s">
        <v>734</v>
      </c>
      <c r="C22" s="1" t="s">
        <v>735</v>
      </c>
      <c r="D22" s="1" t="s">
        <v>36</v>
      </c>
      <c r="E22" s="1">
        <v>16</v>
      </c>
      <c r="F22" s="1">
        <v>2</v>
      </c>
      <c r="G22" s="1" t="s">
        <v>33</v>
      </c>
      <c r="H22" s="1" t="s">
        <v>33</v>
      </c>
      <c r="I22" s="1" t="s">
        <v>33</v>
      </c>
      <c r="J22" s="1" t="s">
        <v>33</v>
      </c>
      <c r="K22" s="1" t="s">
        <v>33</v>
      </c>
      <c r="L22" s="1"/>
      <c r="M22" s="1"/>
      <c r="N22" s="1" t="s">
        <v>55</v>
      </c>
      <c r="O22" s="1"/>
    </row>
    <row r="23">
      <c r="A23" s="1">
        <v>19</v>
      </c>
      <c r="B23" s="1" t="s">
        <v>736</v>
      </c>
      <c r="C23" s="1" t="s">
        <v>737</v>
      </c>
      <c r="D23" s="1" t="s">
        <v>36</v>
      </c>
      <c r="E23" s="1">
        <v>16</v>
      </c>
      <c r="F23" s="1">
        <v>2</v>
      </c>
      <c r="G23" s="1" t="s">
        <v>33</v>
      </c>
      <c r="H23" s="1" t="s">
        <v>33</v>
      </c>
      <c r="I23" s="1" t="s">
        <v>33</v>
      </c>
      <c r="J23" s="1" t="s">
        <v>33</v>
      </c>
      <c r="K23" s="1" t="s">
        <v>33</v>
      </c>
      <c r="L23" s="1"/>
      <c r="M23" s="1"/>
      <c r="N23" s="1" t="s">
        <v>55</v>
      </c>
      <c r="O23" s="1"/>
    </row>
    <row r="24">
      <c r="A24" s="1">
        <v>20</v>
      </c>
      <c r="B24" s="1" t="s">
        <v>738</v>
      </c>
      <c r="C24" s="1" t="s">
        <v>739</v>
      </c>
      <c r="D24" s="1" t="s">
        <v>36</v>
      </c>
      <c r="E24" s="1">
        <v>16</v>
      </c>
      <c r="F24" s="1">
        <v>2</v>
      </c>
      <c r="G24" s="1" t="s">
        <v>740</v>
      </c>
      <c r="H24" s="1" t="s">
        <v>33</v>
      </c>
      <c r="I24" s="1" t="s">
        <v>33</v>
      </c>
      <c r="J24" s="1" t="s">
        <v>33</v>
      </c>
      <c r="K24" s="1" t="s">
        <v>33</v>
      </c>
      <c r="L24" s="1"/>
      <c r="M24" s="1"/>
      <c r="N24" s="1"/>
      <c r="O24" s="1" t="s">
        <v>741</v>
      </c>
    </row>
    <row r="25">
      <c r="A25" s="1">
        <v>21</v>
      </c>
      <c r="B25" s="1" t="s">
        <v>742</v>
      </c>
      <c r="C25" s="1" t="s">
        <v>743</v>
      </c>
      <c r="D25" s="1" t="s">
        <v>36</v>
      </c>
      <c r="E25" s="1">
        <v>16</v>
      </c>
      <c r="F25" s="1">
        <v>2</v>
      </c>
      <c r="G25" s="1" t="s">
        <v>33</v>
      </c>
      <c r="H25" s="1" t="s">
        <v>33</v>
      </c>
      <c r="I25" s="1" t="s">
        <v>33</v>
      </c>
      <c r="J25" s="1" t="s">
        <v>33</v>
      </c>
      <c r="K25" s="1" t="s">
        <v>33</v>
      </c>
      <c r="L25" s="1"/>
      <c r="M25" s="1"/>
      <c r="N25" s="1" t="s">
        <v>55</v>
      </c>
      <c r="O25" s="1"/>
    </row>
    <row r="26">
      <c r="A26" s="1">
        <v>22</v>
      </c>
      <c r="B26" s="1" t="s">
        <v>744</v>
      </c>
      <c r="C26" s="1" t="s">
        <v>745</v>
      </c>
      <c r="D26" s="1" t="s">
        <v>36</v>
      </c>
      <c r="E26" s="1">
        <v>16</v>
      </c>
      <c r="F26" s="1">
        <v>2</v>
      </c>
      <c r="G26" s="1" t="s">
        <v>33</v>
      </c>
      <c r="H26" s="1" t="s">
        <v>33</v>
      </c>
      <c r="I26" s="1" t="s">
        <v>33</v>
      </c>
      <c r="J26" s="1" t="s">
        <v>33</v>
      </c>
      <c r="K26" s="1" t="s">
        <v>33</v>
      </c>
      <c r="L26" s="1"/>
      <c r="M26" s="1"/>
      <c r="N26" s="1" t="s">
        <v>55</v>
      </c>
      <c r="O26" s="1"/>
    </row>
    <row r="27">
      <c r="A27" s="1">
        <v>23</v>
      </c>
      <c r="B27" s="1" t="s">
        <v>746</v>
      </c>
      <c r="C27" s="1" t="s">
        <v>747</v>
      </c>
      <c r="D27" s="1" t="s">
        <v>120</v>
      </c>
      <c r="E27" s="1">
        <v>8</v>
      </c>
      <c r="F27" s="1"/>
      <c r="G27" s="1" t="s">
        <v>33</v>
      </c>
      <c r="H27" s="1" t="s">
        <v>33</v>
      </c>
      <c r="I27" s="1" t="s">
        <v>33</v>
      </c>
      <c r="J27" s="1" t="s">
        <v>33</v>
      </c>
      <c r="K27" s="1" t="s">
        <v>33</v>
      </c>
      <c r="L27" s="1"/>
      <c r="M27" s="1"/>
      <c r="N27" s="1" t="s">
        <v>55</v>
      </c>
      <c r="O27" s="1"/>
    </row>
    <row r="28">
      <c r="A28" s="1">
        <v>24</v>
      </c>
      <c r="B28" s="1" t="s">
        <v>748</v>
      </c>
      <c r="C28" s="1" t="s">
        <v>749</v>
      </c>
      <c r="D28" s="1" t="s">
        <v>283</v>
      </c>
      <c r="E28" s="1">
        <v>30</v>
      </c>
      <c r="F28" s="1"/>
      <c r="G28" s="1" t="s">
        <v>33</v>
      </c>
      <c r="H28" s="1" t="s">
        <v>750</v>
      </c>
      <c r="I28" s="1" t="s">
        <v>751</v>
      </c>
      <c r="J28" s="1" t="s">
        <v>752</v>
      </c>
      <c r="K28" s="1" t="s">
        <v>262</v>
      </c>
      <c r="L28" s="1" t="s">
        <v>62</v>
      </c>
      <c r="M28" s="1" t="s">
        <v>41</v>
      </c>
      <c r="N28" s="1"/>
      <c r="O28" s="1" t="s">
        <v>753</v>
      </c>
    </row>
    <row r="29">
      <c r="A29" s="1">
        <v>25</v>
      </c>
      <c r="B29" s="1" t="s">
        <v>331</v>
      </c>
      <c r="C29" s="1" t="s">
        <v>332</v>
      </c>
      <c r="D29" s="1" t="s">
        <v>283</v>
      </c>
      <c r="E29" s="1">
        <v>60</v>
      </c>
      <c r="F29" s="1"/>
      <c r="G29" s="1" t="s">
        <v>33</v>
      </c>
      <c r="H29" s="1" t="s">
        <v>33</v>
      </c>
      <c r="I29" s="1" t="s">
        <v>33</v>
      </c>
      <c r="J29" s="1" t="s">
        <v>33</v>
      </c>
      <c r="K29" s="1" t="s">
        <v>33</v>
      </c>
      <c r="L29" s="1"/>
      <c r="M29" s="1"/>
      <c r="N29" s="1" t="s">
        <v>267</v>
      </c>
      <c r="O29" s="1"/>
    </row>
    <row r="30">
      <c r="A30" s="1">
        <v>26</v>
      </c>
      <c r="B30" s="1" t="s">
        <v>337</v>
      </c>
      <c r="C30" s="1" t="s">
        <v>338</v>
      </c>
      <c r="D30" s="1" t="s">
        <v>120</v>
      </c>
      <c r="E30" s="1">
        <v>8</v>
      </c>
      <c r="F30" s="1"/>
      <c r="G30" s="1" t="s">
        <v>33</v>
      </c>
      <c r="H30" s="1" t="s">
        <v>658</v>
      </c>
      <c r="I30" s="1" t="s">
        <v>754</v>
      </c>
      <c r="J30" s="1" t="s">
        <v>755</v>
      </c>
      <c r="K30" s="1" t="s">
        <v>39</v>
      </c>
      <c r="L30" s="1" t="s">
        <v>123</v>
      </c>
      <c r="M30" s="1" t="s">
        <v>41</v>
      </c>
      <c r="N30" s="1"/>
      <c r="O30" s="1" t="s">
        <v>756</v>
      </c>
    </row>
    <row r="31">
      <c r="A31" s="1">
        <v>27</v>
      </c>
      <c r="B31" s="1" t="s">
        <v>344</v>
      </c>
      <c r="C31" s="1" t="s">
        <v>345</v>
      </c>
      <c r="D31" s="1" t="s">
        <v>346</v>
      </c>
      <c r="E31" s="1"/>
      <c r="F31" s="1"/>
      <c r="G31" s="1" t="s">
        <v>33</v>
      </c>
      <c r="H31" s="1" t="s">
        <v>33</v>
      </c>
      <c r="I31" s="1"/>
      <c r="J31" s="1"/>
      <c r="K31" s="1"/>
      <c r="L31" s="1"/>
      <c r="M31" s="1"/>
      <c r="N31" s="1"/>
      <c r="O31" s="1"/>
    </row>
    <row r="32">
      <c r="A32" s="1">
        <v>28</v>
      </c>
      <c r="B32" s="1" t="s">
        <v>347</v>
      </c>
      <c r="C32" s="1" t="s">
        <v>348</v>
      </c>
      <c r="D32" s="1" t="s">
        <v>90</v>
      </c>
      <c r="E32" s="1">
        <v>6</v>
      </c>
      <c r="F32" s="1"/>
      <c r="G32" s="1" t="s">
        <v>33</v>
      </c>
      <c r="H32" s="1" t="s">
        <v>33</v>
      </c>
      <c r="I32" s="1"/>
      <c r="J32" s="1"/>
      <c r="K32" s="1"/>
      <c r="L32" s="1"/>
      <c r="M32" s="1"/>
      <c r="N32" s="1"/>
      <c r="O32" s="1"/>
    </row>
    <row r="33">
      <c r="A33" s="1">
        <v>29</v>
      </c>
      <c r="B33" s="1" t="s">
        <v>349</v>
      </c>
      <c r="C33" s="1" t="s">
        <v>350</v>
      </c>
      <c r="D33" s="1" t="s">
        <v>346</v>
      </c>
      <c r="E33" s="1"/>
      <c r="F33" s="1"/>
      <c r="G33" s="1" t="s">
        <v>33</v>
      </c>
      <c r="H33" s="1" t="s">
        <v>33</v>
      </c>
      <c r="I33" s="1"/>
      <c r="J33" s="1"/>
      <c r="K33" s="1"/>
      <c r="L33" s="1"/>
      <c r="M33" s="1"/>
      <c r="N33" s="1"/>
      <c r="O33" s="1"/>
    </row>
    <row r="34">
      <c r="A34" s="1">
        <v>30</v>
      </c>
      <c r="B34" s="1" t="s">
        <v>351</v>
      </c>
      <c r="C34" s="1" t="s">
        <v>352</v>
      </c>
      <c r="D34" s="1" t="s">
        <v>90</v>
      </c>
      <c r="E34" s="1">
        <v>6</v>
      </c>
      <c r="F34" s="1"/>
      <c r="G34" s="1" t="s">
        <v>33</v>
      </c>
      <c r="H34" s="1" t="s">
        <v>33</v>
      </c>
      <c r="I34" s="1"/>
      <c r="J34" s="1"/>
      <c r="K34" s="1"/>
      <c r="L34" s="1"/>
      <c r="M34" s="1"/>
      <c r="N34" s="1"/>
      <c r="O3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15</v>
      </c>
      <c r="B1" s="2"/>
      <c r="C1" s="1" t="s">
        <v>757</v>
      </c>
      <c r="D1" s="1" t="s">
        <v>13</v>
      </c>
      <c r="E1" s="5">
        <f>HYPERLINK("#'目錄'!A1","回首頁")</f>
        <v/>
      </c>
      <c r="N1" s="4" t="s">
        <v>17</v>
      </c>
      <c r="O1" s="1"/>
    </row>
    <row r="2" ht="24" customHeight="1">
      <c r="A2" s="2" t="s">
        <v>18</v>
      </c>
      <c r="B2" s="2"/>
      <c r="C2" s="1" t="s">
        <v>758</v>
      </c>
      <c r="N2" s="4" t="s">
        <v>20</v>
      </c>
      <c r="O2" s="1" t="s">
        <v>759</v>
      </c>
    </row>
    <row r="3" ht="24" customHeight="1">
      <c r="A3" s="2" t="s">
        <v>22</v>
      </c>
      <c r="B3" s="2"/>
      <c r="C3" s="1" t="s">
        <v>760</v>
      </c>
      <c r="D3" s="4" t="s">
        <v>761</v>
      </c>
      <c r="N3" s="4" t="s">
        <v>23</v>
      </c>
      <c r="O3" s="1"/>
    </row>
    <row r="4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>
      <c r="A5" s="1">
        <v>1</v>
      </c>
      <c r="B5" s="1" t="s">
        <v>34</v>
      </c>
      <c r="C5" s="1" t="s">
        <v>35</v>
      </c>
      <c r="D5" s="1" t="s">
        <v>36</v>
      </c>
      <c r="E5" s="1">
        <v>7</v>
      </c>
      <c r="F5" s="1"/>
      <c r="G5" s="1" t="s">
        <v>33</v>
      </c>
      <c r="H5" s="1" t="s">
        <v>37</v>
      </c>
      <c r="I5" s="1" t="s">
        <v>38</v>
      </c>
      <c r="J5" s="1" t="s">
        <v>35</v>
      </c>
      <c r="K5" s="1" t="s">
        <v>39</v>
      </c>
      <c r="L5" s="1" t="s">
        <v>40</v>
      </c>
      <c r="M5" s="1" t="s">
        <v>41</v>
      </c>
      <c r="N5" s="1"/>
      <c r="O5" s="1" t="s">
        <v>762</v>
      </c>
    </row>
    <row r="6">
      <c r="A6" s="1">
        <v>2</v>
      </c>
      <c r="B6" s="1" t="s">
        <v>43</v>
      </c>
      <c r="C6" s="1" t="s">
        <v>44</v>
      </c>
      <c r="D6" s="1" t="s">
        <v>36</v>
      </c>
      <c r="E6" s="1">
        <v>3</v>
      </c>
      <c r="F6" s="1"/>
      <c r="G6" s="1" t="s">
        <v>33</v>
      </c>
      <c r="H6" s="1" t="s">
        <v>37</v>
      </c>
      <c r="I6" s="1" t="s">
        <v>45</v>
      </c>
      <c r="J6" s="1" t="s">
        <v>44</v>
      </c>
      <c r="K6" s="1" t="s">
        <v>39</v>
      </c>
      <c r="L6" s="1" t="s">
        <v>46</v>
      </c>
      <c r="M6" s="1" t="s">
        <v>41</v>
      </c>
      <c r="N6" s="1"/>
      <c r="O6" s="1" t="s">
        <v>763</v>
      </c>
    </row>
    <row r="7">
      <c r="A7" s="1">
        <v>3</v>
      </c>
      <c r="B7" s="1" t="s">
        <v>48</v>
      </c>
      <c r="C7" s="1" t="s">
        <v>51</v>
      </c>
      <c r="D7" s="1" t="s">
        <v>36</v>
      </c>
      <c r="E7" s="1">
        <v>3</v>
      </c>
      <c r="F7" s="1"/>
      <c r="G7" s="1" t="s">
        <v>33</v>
      </c>
      <c r="H7" s="1" t="s">
        <v>37</v>
      </c>
      <c r="I7" s="1" t="s">
        <v>50</v>
      </c>
      <c r="J7" s="1" t="s">
        <v>51</v>
      </c>
      <c r="K7" s="1" t="s">
        <v>39</v>
      </c>
      <c r="L7" s="1" t="s">
        <v>46</v>
      </c>
      <c r="M7" s="1" t="s">
        <v>41</v>
      </c>
      <c r="N7" s="1"/>
      <c r="O7" s="1" t="s">
        <v>764</v>
      </c>
    </row>
    <row r="8">
      <c r="A8" s="1">
        <v>4</v>
      </c>
      <c r="B8" s="1" t="s">
        <v>765</v>
      </c>
      <c r="C8" s="1" t="s">
        <v>766</v>
      </c>
      <c r="D8" s="1" t="s">
        <v>120</v>
      </c>
      <c r="E8" s="1">
        <v>8</v>
      </c>
      <c r="F8" s="1"/>
      <c r="G8" s="1" t="s">
        <v>33</v>
      </c>
      <c r="H8" s="1" t="s">
        <v>767</v>
      </c>
      <c r="I8" s="1" t="s">
        <v>768</v>
      </c>
      <c r="J8" s="1" t="s">
        <v>766</v>
      </c>
      <c r="K8" s="1" t="s">
        <v>39</v>
      </c>
      <c r="L8" s="1" t="s">
        <v>123</v>
      </c>
      <c r="M8" s="1" t="s">
        <v>41</v>
      </c>
      <c r="N8" s="1"/>
      <c r="O8" s="1" t="s">
        <v>769</v>
      </c>
    </row>
    <row r="9">
      <c r="A9" s="1">
        <v>5</v>
      </c>
      <c r="B9" s="1" t="s">
        <v>58</v>
      </c>
      <c r="C9" s="1" t="s">
        <v>6</v>
      </c>
      <c r="D9" s="1" t="s">
        <v>36</v>
      </c>
      <c r="E9" s="1">
        <v>1</v>
      </c>
      <c r="F9" s="1"/>
      <c r="G9" s="1" t="s">
        <v>770</v>
      </c>
      <c r="H9" s="1" t="s">
        <v>33</v>
      </c>
      <c r="I9" s="1" t="s">
        <v>33</v>
      </c>
      <c r="J9" s="1" t="s">
        <v>33</v>
      </c>
      <c r="K9" s="1" t="s">
        <v>33</v>
      </c>
      <c r="L9" s="1"/>
      <c r="M9" s="1"/>
      <c r="N9" s="1" t="s">
        <v>55</v>
      </c>
      <c r="O9" s="1"/>
    </row>
    <row r="10">
      <c r="A10" s="1">
        <v>6</v>
      </c>
      <c r="B10" s="1" t="s">
        <v>88</v>
      </c>
      <c r="C10" s="1" t="s">
        <v>89</v>
      </c>
      <c r="D10" s="1" t="s">
        <v>90</v>
      </c>
      <c r="E10" s="1">
        <v>1</v>
      </c>
      <c r="F10" s="1"/>
      <c r="G10" s="1" t="s">
        <v>771</v>
      </c>
      <c r="H10" s="1" t="s">
        <v>37</v>
      </c>
      <c r="I10" s="1" t="s">
        <v>92</v>
      </c>
      <c r="J10" s="1" t="s">
        <v>89</v>
      </c>
      <c r="K10" s="1" t="s">
        <v>39</v>
      </c>
      <c r="L10" s="1" t="s">
        <v>62</v>
      </c>
      <c r="M10" s="1" t="s">
        <v>41</v>
      </c>
      <c r="N10" s="1"/>
      <c r="O10" s="1" t="s">
        <v>772</v>
      </c>
    </row>
    <row r="11">
      <c r="A11" s="1">
        <v>7</v>
      </c>
      <c r="B11" s="1" t="s">
        <v>773</v>
      </c>
      <c r="C11" s="1" t="s">
        <v>774</v>
      </c>
      <c r="D11" s="1" t="s">
        <v>90</v>
      </c>
      <c r="E11" s="1">
        <v>5</v>
      </c>
      <c r="F11" s="1"/>
      <c r="G11" s="1" t="s">
        <v>33</v>
      </c>
      <c r="H11" s="1" t="s">
        <v>37</v>
      </c>
      <c r="I11" s="1" t="s">
        <v>775</v>
      </c>
      <c r="J11" s="1" t="s">
        <v>776</v>
      </c>
      <c r="K11" s="1" t="s">
        <v>262</v>
      </c>
      <c r="L11" s="1" t="s">
        <v>97</v>
      </c>
      <c r="M11" s="1" t="s">
        <v>41</v>
      </c>
      <c r="N11" s="1"/>
      <c r="O11" s="1" t="s">
        <v>777</v>
      </c>
    </row>
    <row r="12">
      <c r="A12" s="1">
        <v>8</v>
      </c>
      <c r="B12" s="1" t="s">
        <v>778</v>
      </c>
      <c r="C12" s="1" t="s">
        <v>779</v>
      </c>
      <c r="D12" s="1" t="s">
        <v>90</v>
      </c>
      <c r="E12" s="1">
        <v>2</v>
      </c>
      <c r="F12" s="1"/>
      <c r="G12" s="1" t="s">
        <v>780</v>
      </c>
      <c r="H12" s="1" t="s">
        <v>781</v>
      </c>
      <c r="I12" s="1" t="s">
        <v>778</v>
      </c>
      <c r="J12" s="1" t="s">
        <v>779</v>
      </c>
      <c r="K12" s="1" t="s">
        <v>782</v>
      </c>
      <c r="L12" s="1" t="s">
        <v>97</v>
      </c>
      <c r="M12" s="1" t="s">
        <v>41</v>
      </c>
      <c r="N12" s="1"/>
      <c r="O12" s="1" t="s">
        <v>783</v>
      </c>
    </row>
    <row r="13">
      <c r="A13" s="1">
        <v>9</v>
      </c>
      <c r="B13" s="1" t="s">
        <v>784</v>
      </c>
      <c r="C13" s="1" t="s">
        <v>785</v>
      </c>
      <c r="D13" s="1" t="s">
        <v>90</v>
      </c>
      <c r="E13" s="1">
        <v>1</v>
      </c>
      <c r="F13" s="1"/>
      <c r="G13" s="1" t="s">
        <v>252</v>
      </c>
      <c r="H13" s="1" t="s">
        <v>781</v>
      </c>
      <c r="I13" s="1" t="s">
        <v>784</v>
      </c>
      <c r="J13" s="1" t="s">
        <v>785</v>
      </c>
      <c r="K13" s="1" t="s">
        <v>782</v>
      </c>
      <c r="L13" s="1" t="s">
        <v>62</v>
      </c>
      <c r="M13" s="1" t="s">
        <v>41</v>
      </c>
      <c r="N13" s="1"/>
      <c r="O13" s="1" t="s">
        <v>786</v>
      </c>
    </row>
    <row r="14">
      <c r="A14" s="1">
        <v>10</v>
      </c>
      <c r="B14" s="1" t="s">
        <v>64</v>
      </c>
      <c r="C14" s="1" t="s">
        <v>65</v>
      </c>
      <c r="D14" s="1" t="s">
        <v>36</v>
      </c>
      <c r="E14" s="1">
        <v>6</v>
      </c>
      <c r="F14" s="1">
        <v>4</v>
      </c>
      <c r="G14" s="1" t="s">
        <v>33</v>
      </c>
      <c r="H14" s="1" t="s">
        <v>66</v>
      </c>
      <c r="I14" s="1" t="s">
        <v>67</v>
      </c>
      <c r="J14" s="1" t="s">
        <v>65</v>
      </c>
      <c r="K14" s="1" t="s">
        <v>68</v>
      </c>
      <c r="L14" s="1" t="s">
        <v>69</v>
      </c>
      <c r="M14" s="1" t="s">
        <v>70</v>
      </c>
      <c r="N14" s="1"/>
      <c r="O14" s="1" t="s">
        <v>787</v>
      </c>
    </row>
    <row r="15">
      <c r="A15" s="1">
        <v>11</v>
      </c>
      <c r="B15" s="1" t="s">
        <v>72</v>
      </c>
      <c r="C15" s="1" t="s">
        <v>73</v>
      </c>
      <c r="D15" s="1" t="s">
        <v>36</v>
      </c>
      <c r="E15" s="1">
        <v>6</v>
      </c>
      <c r="F15" s="1">
        <v>4</v>
      </c>
      <c r="G15" s="1" t="s">
        <v>33</v>
      </c>
      <c r="H15" s="1" t="s">
        <v>33</v>
      </c>
      <c r="I15" s="1" t="s">
        <v>33</v>
      </c>
      <c r="J15" s="1" t="s">
        <v>33</v>
      </c>
      <c r="K15" s="1" t="s">
        <v>33</v>
      </c>
      <c r="L15" s="1"/>
      <c r="M15" s="1"/>
      <c r="N15" s="1" t="s">
        <v>55</v>
      </c>
      <c r="O15" s="1"/>
    </row>
    <row r="16">
      <c r="A16" s="1">
        <v>12</v>
      </c>
      <c r="B16" s="1" t="s">
        <v>788</v>
      </c>
      <c r="C16" s="1" t="s">
        <v>789</v>
      </c>
      <c r="D16" s="1" t="s">
        <v>36</v>
      </c>
      <c r="E16" s="1">
        <v>6</v>
      </c>
      <c r="F16" s="1">
        <v>4</v>
      </c>
      <c r="G16" s="1" t="s">
        <v>33</v>
      </c>
      <c r="H16" s="1" t="s">
        <v>767</v>
      </c>
      <c r="I16" s="1" t="s">
        <v>790</v>
      </c>
      <c r="J16" s="1" t="s">
        <v>469</v>
      </c>
      <c r="K16" s="1" t="s">
        <v>68</v>
      </c>
      <c r="L16" s="1" t="s">
        <v>69</v>
      </c>
      <c r="M16" s="1" t="s">
        <v>70</v>
      </c>
      <c r="N16" s="1"/>
      <c r="O16" s="1" t="s">
        <v>791</v>
      </c>
    </row>
    <row r="17">
      <c r="A17" s="1">
        <v>13</v>
      </c>
      <c r="B17" s="1" t="s">
        <v>331</v>
      </c>
      <c r="C17" s="1" t="s">
        <v>7</v>
      </c>
      <c r="D17" s="1" t="s">
        <v>283</v>
      </c>
      <c r="E17" s="1">
        <v>60</v>
      </c>
      <c r="F17" s="1"/>
      <c r="G17" s="1" t="s">
        <v>33</v>
      </c>
      <c r="H17" s="1" t="s">
        <v>33</v>
      </c>
      <c r="I17" s="1" t="s">
        <v>33</v>
      </c>
      <c r="J17" s="1" t="s">
        <v>33</v>
      </c>
      <c r="K17" s="1" t="s">
        <v>33</v>
      </c>
      <c r="L17" s="1"/>
      <c r="M17" s="1"/>
      <c r="N17" s="1" t="s">
        <v>267</v>
      </c>
      <c r="O17" s="1"/>
    </row>
    <row r="18">
      <c r="A18" s="1">
        <v>14</v>
      </c>
      <c r="B18" s="1" t="s">
        <v>337</v>
      </c>
      <c r="C18" s="1" t="s">
        <v>554</v>
      </c>
      <c r="D18" s="1" t="s">
        <v>120</v>
      </c>
      <c r="E18" s="1">
        <v>8</v>
      </c>
      <c r="F18" s="1"/>
      <c r="G18" s="1" t="s">
        <v>33</v>
      </c>
      <c r="H18" s="1" t="s">
        <v>33</v>
      </c>
      <c r="I18" s="1" t="s">
        <v>33</v>
      </c>
      <c r="J18" s="1" t="s">
        <v>33</v>
      </c>
      <c r="K18" s="1" t="s">
        <v>33</v>
      </c>
      <c r="L18" s="1"/>
      <c r="M18" s="1"/>
      <c r="N18" s="1" t="s">
        <v>55</v>
      </c>
      <c r="O18" s="1"/>
    </row>
    <row r="19">
      <c r="A19" s="1">
        <v>15</v>
      </c>
      <c r="B19" s="1" t="s">
        <v>558</v>
      </c>
      <c r="C19" s="1" t="s">
        <v>792</v>
      </c>
      <c r="D19" s="1" t="s">
        <v>90</v>
      </c>
      <c r="E19" s="1">
        <v>6</v>
      </c>
      <c r="F19" s="1"/>
      <c r="G19" s="1" t="s">
        <v>33</v>
      </c>
      <c r="H19" s="1" t="s">
        <v>33</v>
      </c>
      <c r="I19" s="1" t="s">
        <v>33</v>
      </c>
      <c r="J19" s="1" t="s">
        <v>33</v>
      </c>
      <c r="K19" s="1" t="s">
        <v>33</v>
      </c>
      <c r="L19" s="1"/>
      <c r="M19" s="1"/>
      <c r="N19" s="1" t="s">
        <v>267</v>
      </c>
      <c r="O19" s="1"/>
    </row>
    <row r="20">
      <c r="A20" s="1">
        <v>16</v>
      </c>
      <c r="B20" s="1" t="s">
        <v>560</v>
      </c>
      <c r="C20" s="1" t="s">
        <v>561</v>
      </c>
      <c r="D20" s="1" t="s">
        <v>90</v>
      </c>
      <c r="E20" s="1">
        <v>8</v>
      </c>
      <c r="F20" s="1"/>
      <c r="G20" s="1" t="s">
        <v>33</v>
      </c>
      <c r="H20" s="1" t="s">
        <v>33</v>
      </c>
      <c r="I20" s="1" t="s">
        <v>33</v>
      </c>
      <c r="J20" s="1" t="s">
        <v>33</v>
      </c>
      <c r="K20" s="1" t="s">
        <v>33</v>
      </c>
      <c r="L20" s="1"/>
      <c r="M20" s="1"/>
      <c r="N20" s="1" t="s">
        <v>267</v>
      </c>
      <c r="O20" s="1"/>
    </row>
    <row r="21">
      <c r="A21" s="1">
        <v>17</v>
      </c>
      <c r="B21" s="1" t="s">
        <v>344</v>
      </c>
      <c r="C21" s="1" t="s">
        <v>345</v>
      </c>
      <c r="D21" s="1" t="s">
        <v>346</v>
      </c>
      <c r="E21" s="1"/>
      <c r="F21" s="1"/>
      <c r="G21" s="1" t="s">
        <v>33</v>
      </c>
      <c r="H21" s="1" t="s">
        <v>33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347</v>
      </c>
      <c r="C22" s="1" t="s">
        <v>348</v>
      </c>
      <c r="D22" s="1" t="s">
        <v>90</v>
      </c>
      <c r="E22" s="1">
        <v>6</v>
      </c>
      <c r="F22" s="1"/>
      <c r="G22" s="1" t="s">
        <v>33</v>
      </c>
      <c r="H22" s="1" t="s">
        <v>33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349</v>
      </c>
      <c r="C23" s="1" t="s">
        <v>350</v>
      </c>
      <c r="D23" s="1" t="s">
        <v>346</v>
      </c>
      <c r="E23" s="1"/>
      <c r="F23" s="1"/>
      <c r="G23" s="1" t="s">
        <v>33</v>
      </c>
      <c r="H23" s="1" t="s">
        <v>33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351</v>
      </c>
      <c r="C24" s="1" t="s">
        <v>352</v>
      </c>
      <c r="D24" s="1" t="s">
        <v>90</v>
      </c>
      <c r="E24" s="1">
        <v>6</v>
      </c>
      <c r="F24" s="1"/>
      <c r="G24" s="1" t="s">
        <v>33</v>
      </c>
      <c r="H24" s="1" t="s">
        <v>33</v>
      </c>
      <c r="I24" s="1"/>
      <c r="J24" s="1"/>
      <c r="K24" s="1"/>
      <c r="L24" s="1"/>
      <c r="M24" s="1"/>
      <c r="N24" s="1"/>
      <c r="O2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15</v>
      </c>
      <c r="B1" s="2"/>
      <c r="C1" s="1" t="s">
        <v>757</v>
      </c>
      <c r="D1" s="1" t="s">
        <v>13</v>
      </c>
      <c r="E1" s="5">
        <f>HYPERLINK("#'目錄'!A1","回首頁")</f>
        <v/>
      </c>
      <c r="N1" s="4" t="s">
        <v>17</v>
      </c>
      <c r="O1" s="1"/>
    </row>
    <row r="2" ht="24" customHeight="1">
      <c r="A2" s="2" t="s">
        <v>18</v>
      </c>
      <c r="B2" s="2"/>
      <c r="C2" s="1" t="s">
        <v>793</v>
      </c>
      <c r="N2" s="4" t="s">
        <v>20</v>
      </c>
      <c r="O2" s="1" t="s">
        <v>759</v>
      </c>
    </row>
    <row r="3" ht="24" customHeight="1">
      <c r="A3" s="2" t="s">
        <v>22</v>
      </c>
      <c r="B3" s="2"/>
      <c r="C3" s="1" t="s">
        <v>794</v>
      </c>
      <c r="D3" s="4" t="s">
        <v>761</v>
      </c>
      <c r="N3" s="4" t="s">
        <v>23</v>
      </c>
      <c r="O3" s="1"/>
    </row>
    <row r="4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>
      <c r="A5" s="1">
        <v>1</v>
      </c>
      <c r="B5" s="1" t="s">
        <v>34</v>
      </c>
      <c r="C5" s="1" t="s">
        <v>35</v>
      </c>
      <c r="D5" s="1" t="s">
        <v>36</v>
      </c>
      <c r="E5" s="1">
        <v>7</v>
      </c>
      <c r="F5" s="1"/>
      <c r="G5" s="1" t="s">
        <v>33</v>
      </c>
      <c r="H5" s="1" t="s">
        <v>66</v>
      </c>
      <c r="I5" s="1" t="s">
        <v>38</v>
      </c>
      <c r="J5" s="1" t="s">
        <v>534</v>
      </c>
      <c r="K5" s="1" t="s">
        <v>39</v>
      </c>
      <c r="L5" s="1" t="s">
        <v>40</v>
      </c>
      <c r="M5" s="1" t="s">
        <v>41</v>
      </c>
      <c r="N5" s="1"/>
      <c r="O5" s="1" t="s">
        <v>795</v>
      </c>
    </row>
    <row r="6">
      <c r="A6" s="1">
        <v>2</v>
      </c>
      <c r="B6" s="1" t="s">
        <v>43</v>
      </c>
      <c r="C6" s="1" t="s">
        <v>44</v>
      </c>
      <c r="D6" s="1" t="s">
        <v>36</v>
      </c>
      <c r="E6" s="1">
        <v>3</v>
      </c>
      <c r="F6" s="1"/>
      <c r="G6" s="1" t="s">
        <v>33</v>
      </c>
      <c r="H6" s="1" t="s">
        <v>66</v>
      </c>
      <c r="I6" s="1" t="s">
        <v>45</v>
      </c>
      <c r="J6" s="1" t="s">
        <v>637</v>
      </c>
      <c r="K6" s="1" t="s">
        <v>39</v>
      </c>
      <c r="L6" s="1" t="s">
        <v>46</v>
      </c>
      <c r="M6" s="1" t="s">
        <v>41</v>
      </c>
      <c r="N6" s="1"/>
      <c r="O6" s="1" t="s">
        <v>796</v>
      </c>
    </row>
    <row r="7">
      <c r="A7" s="1">
        <v>3</v>
      </c>
      <c r="B7" s="1" t="s">
        <v>48</v>
      </c>
      <c r="C7" s="1" t="s">
        <v>51</v>
      </c>
      <c r="D7" s="1" t="s">
        <v>36</v>
      </c>
      <c r="E7" s="1">
        <v>3</v>
      </c>
      <c r="F7" s="1"/>
      <c r="G7" s="1" t="s">
        <v>33</v>
      </c>
      <c r="H7" s="1" t="s">
        <v>66</v>
      </c>
      <c r="I7" s="1" t="s">
        <v>50</v>
      </c>
      <c r="J7" s="1" t="s">
        <v>51</v>
      </c>
      <c r="K7" s="1" t="s">
        <v>39</v>
      </c>
      <c r="L7" s="1" t="s">
        <v>46</v>
      </c>
      <c r="M7" s="1" t="s">
        <v>41</v>
      </c>
      <c r="N7" s="1"/>
      <c r="O7" s="1" t="s">
        <v>797</v>
      </c>
    </row>
    <row r="8">
      <c r="A8" s="1">
        <v>4</v>
      </c>
      <c r="B8" s="1" t="s">
        <v>765</v>
      </c>
      <c r="C8" s="1" t="s">
        <v>766</v>
      </c>
      <c r="D8" s="1" t="s">
        <v>120</v>
      </c>
      <c r="E8" s="1">
        <v>8</v>
      </c>
      <c r="F8" s="1"/>
      <c r="G8" s="1" t="s">
        <v>33</v>
      </c>
      <c r="H8" s="1" t="s">
        <v>66</v>
      </c>
      <c r="I8" s="1" t="s">
        <v>798</v>
      </c>
      <c r="J8" s="1" t="s">
        <v>799</v>
      </c>
      <c r="K8" s="1" t="s">
        <v>39</v>
      </c>
      <c r="L8" s="1" t="s">
        <v>123</v>
      </c>
      <c r="M8" s="1" t="s">
        <v>41</v>
      </c>
      <c r="N8" s="1"/>
      <c r="O8" s="1" t="s">
        <v>800</v>
      </c>
    </row>
    <row r="9">
      <c r="A9" s="1">
        <v>5</v>
      </c>
      <c r="B9" s="1" t="s">
        <v>58</v>
      </c>
      <c r="C9" s="1" t="s">
        <v>6</v>
      </c>
      <c r="D9" s="1" t="s">
        <v>36</v>
      </c>
      <c r="E9" s="1">
        <v>1</v>
      </c>
      <c r="F9" s="1"/>
      <c r="G9" s="1" t="s">
        <v>770</v>
      </c>
      <c r="H9" s="1" t="s">
        <v>33</v>
      </c>
      <c r="I9" s="1" t="s">
        <v>33</v>
      </c>
      <c r="J9" s="1" t="s">
        <v>33</v>
      </c>
      <c r="K9" s="1" t="s">
        <v>33</v>
      </c>
      <c r="L9" s="1"/>
      <c r="M9" s="1"/>
      <c r="N9" s="1" t="s">
        <v>55</v>
      </c>
      <c r="O9" s="1"/>
    </row>
    <row r="10">
      <c r="A10" s="1">
        <v>6</v>
      </c>
      <c r="B10" s="1" t="s">
        <v>88</v>
      </c>
      <c r="C10" s="1" t="s">
        <v>89</v>
      </c>
      <c r="D10" s="1" t="s">
        <v>90</v>
      </c>
      <c r="E10" s="1">
        <v>1</v>
      </c>
      <c r="F10" s="1"/>
      <c r="G10" s="1" t="s">
        <v>771</v>
      </c>
      <c r="H10" s="1" t="s">
        <v>37</v>
      </c>
      <c r="I10" s="1" t="s">
        <v>92</v>
      </c>
      <c r="J10" s="1" t="s">
        <v>89</v>
      </c>
      <c r="K10" s="1" t="s">
        <v>39</v>
      </c>
      <c r="L10" s="1" t="s">
        <v>62</v>
      </c>
      <c r="M10" s="1" t="s">
        <v>41</v>
      </c>
      <c r="N10" s="1"/>
      <c r="O10" s="1" t="s">
        <v>801</v>
      </c>
    </row>
    <row r="11">
      <c r="A11" s="1">
        <v>7</v>
      </c>
      <c r="B11" s="1" t="s">
        <v>773</v>
      </c>
      <c r="C11" s="1" t="s">
        <v>774</v>
      </c>
      <c r="D11" s="1" t="s">
        <v>90</v>
      </c>
      <c r="E11" s="1">
        <v>5</v>
      </c>
      <c r="F11" s="1"/>
      <c r="G11" s="1" t="s">
        <v>33</v>
      </c>
      <c r="H11" s="1" t="s">
        <v>37</v>
      </c>
      <c r="I11" s="1" t="s">
        <v>775</v>
      </c>
      <c r="J11" s="1" t="s">
        <v>776</v>
      </c>
      <c r="K11" s="1" t="s">
        <v>262</v>
      </c>
      <c r="L11" s="1" t="s">
        <v>97</v>
      </c>
      <c r="M11" s="1" t="s">
        <v>41</v>
      </c>
      <c r="N11" s="1"/>
      <c r="O11" s="1" t="s">
        <v>802</v>
      </c>
    </row>
    <row r="12">
      <c r="A12" s="1">
        <v>8</v>
      </c>
      <c r="B12" s="1" t="s">
        <v>778</v>
      </c>
      <c r="C12" s="1" t="s">
        <v>779</v>
      </c>
      <c r="D12" s="1" t="s">
        <v>90</v>
      </c>
      <c r="E12" s="1">
        <v>2</v>
      </c>
      <c r="F12" s="1"/>
      <c r="G12" s="1" t="s">
        <v>780</v>
      </c>
      <c r="H12" s="1" t="s">
        <v>781</v>
      </c>
      <c r="I12" s="1" t="s">
        <v>778</v>
      </c>
      <c r="J12" s="1" t="s">
        <v>779</v>
      </c>
      <c r="K12" s="1" t="s">
        <v>782</v>
      </c>
      <c r="L12" s="1" t="s">
        <v>97</v>
      </c>
      <c r="M12" s="1" t="s">
        <v>41</v>
      </c>
      <c r="N12" s="1"/>
      <c r="O12" s="1" t="s">
        <v>783</v>
      </c>
    </row>
    <row r="13">
      <c r="A13" s="1">
        <v>9</v>
      </c>
      <c r="B13" s="1" t="s">
        <v>784</v>
      </c>
      <c r="C13" s="1" t="s">
        <v>785</v>
      </c>
      <c r="D13" s="1" t="s">
        <v>90</v>
      </c>
      <c r="E13" s="1">
        <v>1</v>
      </c>
      <c r="F13" s="1"/>
      <c r="G13" s="1" t="s">
        <v>252</v>
      </c>
      <c r="H13" s="1" t="s">
        <v>781</v>
      </c>
      <c r="I13" s="1" t="s">
        <v>784</v>
      </c>
      <c r="J13" s="1" t="s">
        <v>785</v>
      </c>
      <c r="K13" s="1" t="s">
        <v>782</v>
      </c>
      <c r="L13" s="1" t="s">
        <v>62</v>
      </c>
      <c r="M13" s="1" t="s">
        <v>41</v>
      </c>
      <c r="N13" s="1"/>
      <c r="O13" s="1" t="s">
        <v>786</v>
      </c>
    </row>
    <row r="14">
      <c r="A14" s="1">
        <v>10</v>
      </c>
      <c r="B14" s="1" t="s">
        <v>64</v>
      </c>
      <c r="C14" s="1" t="s">
        <v>65</v>
      </c>
      <c r="D14" s="1" t="s">
        <v>36</v>
      </c>
      <c r="E14" s="1">
        <v>6</v>
      </c>
      <c r="F14" s="1">
        <v>4</v>
      </c>
      <c r="G14" s="1" t="s">
        <v>33</v>
      </c>
      <c r="H14" s="1" t="s">
        <v>66</v>
      </c>
      <c r="I14" s="1" t="s">
        <v>67</v>
      </c>
      <c r="J14" s="1" t="s">
        <v>65</v>
      </c>
      <c r="K14" s="1" t="s">
        <v>68</v>
      </c>
      <c r="L14" s="1" t="s">
        <v>69</v>
      </c>
      <c r="M14" s="1" t="s">
        <v>70</v>
      </c>
      <c r="N14" s="1"/>
      <c r="O14" s="1" t="s">
        <v>803</v>
      </c>
    </row>
    <row r="15">
      <c r="A15" s="1">
        <v>11</v>
      </c>
      <c r="B15" s="1" t="s">
        <v>72</v>
      </c>
      <c r="C15" s="1" t="s">
        <v>73</v>
      </c>
      <c r="D15" s="1" t="s">
        <v>36</v>
      </c>
      <c r="E15" s="1">
        <v>6</v>
      </c>
      <c r="F15" s="1">
        <v>4</v>
      </c>
      <c r="G15" s="1" t="s">
        <v>33</v>
      </c>
      <c r="H15" s="1" t="s">
        <v>33</v>
      </c>
      <c r="I15" s="1" t="s">
        <v>33</v>
      </c>
      <c r="J15" s="1" t="s">
        <v>33</v>
      </c>
      <c r="K15" s="1" t="s">
        <v>33</v>
      </c>
      <c r="L15" s="1"/>
      <c r="M15" s="1"/>
      <c r="N15" s="1" t="s">
        <v>55</v>
      </c>
      <c r="O15" s="1"/>
    </row>
    <row r="16">
      <c r="A16" s="1">
        <v>12</v>
      </c>
      <c r="B16" s="1" t="s">
        <v>788</v>
      </c>
      <c r="C16" s="1" t="s">
        <v>789</v>
      </c>
      <c r="D16" s="1" t="s">
        <v>36</v>
      </c>
      <c r="E16" s="1">
        <v>6</v>
      </c>
      <c r="F16" s="1">
        <v>4</v>
      </c>
      <c r="G16" s="1" t="s">
        <v>33</v>
      </c>
      <c r="H16" s="1" t="s">
        <v>804</v>
      </c>
      <c r="I16" s="1" t="s">
        <v>805</v>
      </c>
      <c r="J16" s="1" t="s">
        <v>806</v>
      </c>
      <c r="K16" s="1" t="s">
        <v>807</v>
      </c>
      <c r="L16" s="1" t="s">
        <v>85</v>
      </c>
      <c r="M16" s="1" t="s">
        <v>86</v>
      </c>
      <c r="N16" s="1"/>
      <c r="O16" s="1" t="s">
        <v>808</v>
      </c>
    </row>
    <row r="17">
      <c r="A17" s="1">
        <v>13</v>
      </c>
      <c r="B17" s="1" t="s">
        <v>331</v>
      </c>
      <c r="C17" s="1" t="s">
        <v>7</v>
      </c>
      <c r="D17" s="1" t="s">
        <v>283</v>
      </c>
      <c r="E17" s="1">
        <v>60</v>
      </c>
      <c r="F17" s="1"/>
      <c r="G17" s="1" t="s">
        <v>33</v>
      </c>
      <c r="H17" s="1" t="s">
        <v>33</v>
      </c>
      <c r="I17" s="1" t="s">
        <v>33</v>
      </c>
      <c r="J17" s="1" t="s">
        <v>33</v>
      </c>
      <c r="K17" s="1" t="s">
        <v>33</v>
      </c>
      <c r="L17" s="1"/>
      <c r="M17" s="1"/>
      <c r="N17" s="1" t="s">
        <v>267</v>
      </c>
      <c r="O17" s="1"/>
    </row>
    <row r="18">
      <c r="A18" s="1">
        <v>14</v>
      </c>
      <c r="B18" s="1" t="s">
        <v>337</v>
      </c>
      <c r="C18" s="1" t="s">
        <v>554</v>
      </c>
      <c r="D18" s="1" t="s">
        <v>120</v>
      </c>
      <c r="E18" s="1">
        <v>8</v>
      </c>
      <c r="F18" s="1"/>
      <c r="G18" s="1" t="s">
        <v>33</v>
      </c>
      <c r="H18" s="1" t="s">
        <v>33</v>
      </c>
      <c r="I18" s="1" t="s">
        <v>33</v>
      </c>
      <c r="J18" s="1" t="s">
        <v>33</v>
      </c>
      <c r="K18" s="1" t="s">
        <v>33</v>
      </c>
      <c r="L18" s="1"/>
      <c r="M18" s="1"/>
      <c r="N18" s="1" t="s">
        <v>55</v>
      </c>
      <c r="O18" s="1"/>
    </row>
    <row r="19">
      <c r="A19" s="1">
        <v>15</v>
      </c>
      <c r="B19" s="1" t="s">
        <v>558</v>
      </c>
      <c r="C19" s="1" t="s">
        <v>792</v>
      </c>
      <c r="D19" s="1" t="s">
        <v>90</v>
      </c>
      <c r="E19" s="1">
        <v>6</v>
      </c>
      <c r="F19" s="1"/>
      <c r="G19" s="1" t="s">
        <v>33</v>
      </c>
      <c r="H19" s="1" t="s">
        <v>33</v>
      </c>
      <c r="I19" s="1" t="s">
        <v>33</v>
      </c>
      <c r="J19" s="1" t="s">
        <v>33</v>
      </c>
      <c r="K19" s="1" t="s">
        <v>33</v>
      </c>
      <c r="L19" s="1"/>
      <c r="M19" s="1"/>
      <c r="N19" s="1" t="s">
        <v>267</v>
      </c>
      <c r="O19" s="1"/>
    </row>
    <row r="20">
      <c r="A20" s="1">
        <v>16</v>
      </c>
      <c r="B20" s="1" t="s">
        <v>560</v>
      </c>
      <c r="C20" s="1" t="s">
        <v>561</v>
      </c>
      <c r="D20" s="1" t="s">
        <v>90</v>
      </c>
      <c r="E20" s="1">
        <v>8</v>
      </c>
      <c r="F20" s="1"/>
      <c r="G20" s="1" t="s">
        <v>33</v>
      </c>
      <c r="H20" s="1" t="s">
        <v>33</v>
      </c>
      <c r="I20" s="1" t="s">
        <v>33</v>
      </c>
      <c r="J20" s="1" t="s">
        <v>33</v>
      </c>
      <c r="K20" s="1" t="s">
        <v>33</v>
      </c>
      <c r="L20" s="1"/>
      <c r="M20" s="1"/>
      <c r="N20" s="1" t="s">
        <v>267</v>
      </c>
      <c r="O20" s="1"/>
    </row>
    <row r="21">
      <c r="A21" s="1">
        <v>17</v>
      </c>
      <c r="B21" s="1" t="s">
        <v>344</v>
      </c>
      <c r="C21" s="1" t="s">
        <v>345</v>
      </c>
      <c r="D21" s="1" t="s">
        <v>346</v>
      </c>
      <c r="E21" s="1"/>
      <c r="F21" s="1"/>
      <c r="G21" s="1" t="s">
        <v>33</v>
      </c>
      <c r="H21" s="1" t="s">
        <v>33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347</v>
      </c>
      <c r="C22" s="1" t="s">
        <v>348</v>
      </c>
      <c r="D22" s="1" t="s">
        <v>90</v>
      </c>
      <c r="E22" s="1">
        <v>6</v>
      </c>
      <c r="F22" s="1"/>
      <c r="G22" s="1" t="s">
        <v>33</v>
      </c>
      <c r="H22" s="1" t="s">
        <v>33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349</v>
      </c>
      <c r="C23" s="1" t="s">
        <v>350</v>
      </c>
      <c r="D23" s="1" t="s">
        <v>346</v>
      </c>
      <c r="E23" s="1"/>
      <c r="F23" s="1"/>
      <c r="G23" s="1" t="s">
        <v>33</v>
      </c>
      <c r="H23" s="1" t="s">
        <v>33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351</v>
      </c>
      <c r="C24" s="1" t="s">
        <v>352</v>
      </c>
      <c r="D24" s="1" t="s">
        <v>90</v>
      </c>
      <c r="E24" s="1">
        <v>6</v>
      </c>
      <c r="F24" s="1"/>
      <c r="G24" s="1" t="s">
        <v>33</v>
      </c>
      <c r="H24" s="1" t="s">
        <v>33</v>
      </c>
      <c r="I24" s="1"/>
      <c r="J24" s="1"/>
      <c r="K24" s="1"/>
      <c r="L24" s="1"/>
      <c r="M24" s="1"/>
      <c r="N24" s="1"/>
      <c r="O2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15</v>
      </c>
      <c r="B1" s="2"/>
      <c r="C1" s="1" t="s">
        <v>809</v>
      </c>
      <c r="D1" s="1" t="s">
        <v>14</v>
      </c>
      <c r="E1" s="5">
        <f>HYPERLINK("#'目錄'!A1","回首頁")</f>
        <v/>
      </c>
      <c r="N1" s="4" t="s">
        <v>17</v>
      </c>
      <c r="O1" s="1"/>
    </row>
    <row r="2" ht="24" customHeight="1">
      <c r="A2" s="2" t="s">
        <v>18</v>
      </c>
      <c r="B2" s="2"/>
      <c r="C2" s="1" t="s">
        <v>810</v>
      </c>
      <c r="N2" s="4" t="s">
        <v>20</v>
      </c>
      <c r="O2" s="1" t="s">
        <v>811</v>
      </c>
    </row>
    <row r="3" ht="24" customHeight="1">
      <c r="A3" s="2" t="s">
        <v>22</v>
      </c>
      <c r="B3" s="2"/>
      <c r="C3" s="1"/>
      <c r="N3" s="4" t="s">
        <v>23</v>
      </c>
      <c r="O3" s="1"/>
    </row>
    <row r="4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>
      <c r="A5" s="1">
        <v>1</v>
      </c>
      <c r="B5" s="1" t="s">
        <v>276</v>
      </c>
      <c r="C5" s="1" t="s">
        <v>812</v>
      </c>
      <c r="D5" s="1" t="s">
        <v>36</v>
      </c>
      <c r="E5" s="1">
        <v>6</v>
      </c>
      <c r="F5" s="1"/>
      <c r="G5" s="1" t="s">
        <v>813</v>
      </c>
      <c r="H5" s="1" t="s">
        <v>814</v>
      </c>
      <c r="I5" s="1" t="s">
        <v>38</v>
      </c>
      <c r="J5" s="1" t="s">
        <v>815</v>
      </c>
      <c r="K5" s="1" t="s">
        <v>39</v>
      </c>
      <c r="L5" s="1" t="s">
        <v>40</v>
      </c>
      <c r="M5" s="1" t="s">
        <v>41</v>
      </c>
      <c r="N5" s="1"/>
      <c r="O5" s="1" t="s">
        <v>816</v>
      </c>
    </row>
    <row r="6">
      <c r="A6" s="1">
        <v>2</v>
      </c>
      <c r="B6" s="1" t="s">
        <v>817</v>
      </c>
      <c r="C6" s="1" t="s">
        <v>818</v>
      </c>
      <c r="D6" s="1" t="s">
        <v>90</v>
      </c>
      <c r="E6" s="1">
        <v>7</v>
      </c>
      <c r="F6" s="1"/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  <c r="L6" s="1"/>
      <c r="M6" s="1"/>
      <c r="N6" s="1" t="s">
        <v>267</v>
      </c>
      <c r="O6" s="1"/>
    </row>
    <row r="7">
      <c r="A7" s="1">
        <v>3</v>
      </c>
      <c r="B7" s="1" t="s">
        <v>819</v>
      </c>
      <c r="C7" s="1" t="s">
        <v>820</v>
      </c>
      <c r="D7" s="1" t="s">
        <v>90</v>
      </c>
      <c r="E7" s="1">
        <v>7</v>
      </c>
      <c r="F7" s="1"/>
      <c r="G7" s="1" t="s">
        <v>821</v>
      </c>
      <c r="H7" s="1" t="s">
        <v>33</v>
      </c>
      <c r="I7" s="1" t="s">
        <v>33</v>
      </c>
      <c r="J7" s="1" t="s">
        <v>33</v>
      </c>
      <c r="K7" s="1" t="s">
        <v>33</v>
      </c>
      <c r="L7" s="1"/>
      <c r="M7" s="1"/>
      <c r="N7" s="1" t="s">
        <v>267</v>
      </c>
      <c r="O7" s="1"/>
    </row>
    <row r="8">
      <c r="A8" s="1">
        <v>4</v>
      </c>
      <c r="B8" s="1" t="s">
        <v>822</v>
      </c>
      <c r="C8" s="1" t="s">
        <v>823</v>
      </c>
      <c r="D8" s="1" t="s">
        <v>120</v>
      </c>
      <c r="E8" s="1">
        <v>8</v>
      </c>
      <c r="F8" s="1"/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 s="1"/>
      <c r="M8" s="1"/>
      <c r="N8" s="1" t="s">
        <v>55</v>
      </c>
      <c r="O8" s="1"/>
    </row>
    <row r="9">
      <c r="A9" s="1">
        <v>5</v>
      </c>
      <c r="B9" s="1" t="s">
        <v>824</v>
      </c>
      <c r="C9" s="1" t="s">
        <v>825</v>
      </c>
      <c r="D9" s="1" t="s">
        <v>90</v>
      </c>
      <c r="E9" s="1">
        <v>1</v>
      </c>
      <c r="F9" s="1"/>
      <c r="G9" s="1" t="s">
        <v>826</v>
      </c>
      <c r="H9" s="1" t="s">
        <v>33</v>
      </c>
      <c r="I9" s="1" t="s">
        <v>33</v>
      </c>
      <c r="J9" s="1" t="s">
        <v>33</v>
      </c>
      <c r="K9" s="1" t="s">
        <v>33</v>
      </c>
      <c r="L9" s="1"/>
      <c r="M9" s="1"/>
      <c r="N9" s="1" t="s">
        <v>267</v>
      </c>
      <c r="O9" s="1"/>
    </row>
    <row r="10">
      <c r="A10" s="1">
        <v>6</v>
      </c>
      <c r="B10" s="1" t="s">
        <v>827</v>
      </c>
      <c r="C10" s="1" t="s">
        <v>828</v>
      </c>
      <c r="D10" s="1" t="s">
        <v>36</v>
      </c>
      <c r="E10" s="1">
        <v>6</v>
      </c>
      <c r="F10" s="1">
        <v>4</v>
      </c>
      <c r="G10" s="1" t="s">
        <v>33</v>
      </c>
      <c r="H10" s="1" t="s">
        <v>33</v>
      </c>
      <c r="I10" s="1" t="s">
        <v>33</v>
      </c>
      <c r="J10" s="1" t="s">
        <v>33</v>
      </c>
      <c r="K10" s="1" t="s">
        <v>33</v>
      </c>
      <c r="L10" s="1"/>
      <c r="M10" s="1"/>
      <c r="N10" s="1" t="s">
        <v>55</v>
      </c>
      <c r="O10" s="1"/>
    </row>
    <row r="11">
      <c r="A11" s="1">
        <v>7</v>
      </c>
      <c r="B11" s="1" t="s">
        <v>105</v>
      </c>
      <c r="C11" s="1" t="s">
        <v>106</v>
      </c>
      <c r="D11" s="1" t="s">
        <v>90</v>
      </c>
      <c r="E11" s="1">
        <v>3</v>
      </c>
      <c r="F11" s="1"/>
      <c r="G11" s="1" t="s">
        <v>33</v>
      </c>
      <c r="H11" s="1" t="s">
        <v>33</v>
      </c>
      <c r="I11" s="1" t="s">
        <v>33</v>
      </c>
      <c r="J11" s="1" t="s">
        <v>33</v>
      </c>
      <c r="K11" s="1" t="s">
        <v>33</v>
      </c>
      <c r="L11" s="1"/>
      <c r="M11" s="1"/>
      <c r="N11" s="1" t="s">
        <v>267</v>
      </c>
      <c r="O11" s="1"/>
    </row>
    <row r="12">
      <c r="A12" s="1">
        <v>8</v>
      </c>
      <c r="B12" s="1" t="s">
        <v>829</v>
      </c>
      <c r="C12" s="1" t="s">
        <v>830</v>
      </c>
      <c r="D12" s="1" t="s">
        <v>36</v>
      </c>
      <c r="E12" s="1">
        <v>16</v>
      </c>
      <c r="F12" s="1">
        <v>2</v>
      </c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/>
      <c r="M12" s="1"/>
      <c r="N12" s="1" t="s">
        <v>55</v>
      </c>
      <c r="O12" s="1"/>
    </row>
    <row r="13">
      <c r="A13" s="1">
        <v>9</v>
      </c>
      <c r="B13" s="1" t="s">
        <v>831</v>
      </c>
      <c r="C13" s="1" t="s">
        <v>832</v>
      </c>
      <c r="D13" s="1" t="s">
        <v>36</v>
      </c>
      <c r="E13" s="1">
        <v>16</v>
      </c>
      <c r="F13" s="1">
        <v>2</v>
      </c>
      <c r="G13" s="1" t="s">
        <v>33</v>
      </c>
      <c r="H13" s="1" t="s">
        <v>33</v>
      </c>
      <c r="I13" s="1" t="s">
        <v>33</v>
      </c>
      <c r="J13" s="1" t="s">
        <v>33</v>
      </c>
      <c r="K13" s="1" t="s">
        <v>33</v>
      </c>
      <c r="L13" s="1"/>
      <c r="M13" s="1"/>
      <c r="N13" s="1" t="s">
        <v>55</v>
      </c>
      <c r="O13" s="1"/>
    </row>
    <row r="14">
      <c r="A14" s="1">
        <v>10</v>
      </c>
      <c r="B14" s="1" t="s">
        <v>344</v>
      </c>
      <c r="C14" s="1" t="s">
        <v>345</v>
      </c>
      <c r="D14" s="1" t="s">
        <v>346</v>
      </c>
      <c r="E14" s="1"/>
      <c r="F14" s="1"/>
      <c r="G14" s="1" t="s">
        <v>33</v>
      </c>
      <c r="H14" s="1" t="s">
        <v>33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347</v>
      </c>
      <c r="C15" s="1" t="s">
        <v>348</v>
      </c>
      <c r="D15" s="1" t="s">
        <v>90</v>
      </c>
      <c r="E15" s="1">
        <v>6</v>
      </c>
      <c r="F15" s="1"/>
      <c r="G15" s="1" t="s">
        <v>33</v>
      </c>
      <c r="H15" s="1" t="s">
        <v>33</v>
      </c>
      <c r="I15" s="1"/>
      <c r="J15" s="1"/>
      <c r="K15" s="1"/>
      <c r="L15" s="1"/>
      <c r="M15" s="1"/>
      <c r="N15" s="1"/>
      <c r="O15" s="1"/>
    </row>
    <row r="16">
      <c r="A16" s="1">
        <v>12</v>
      </c>
      <c r="B16" s="1" t="s">
        <v>349</v>
      </c>
      <c r="C16" s="1" t="s">
        <v>350</v>
      </c>
      <c r="D16" s="1" t="s">
        <v>346</v>
      </c>
      <c r="E16" s="1"/>
      <c r="F16" s="1"/>
      <c r="G16" s="1" t="s">
        <v>33</v>
      </c>
      <c r="H16" s="1" t="s">
        <v>33</v>
      </c>
      <c r="I16" s="1"/>
      <c r="J16" s="1"/>
      <c r="K16" s="1"/>
      <c r="L16" s="1"/>
      <c r="M16" s="1"/>
      <c r="N16" s="1"/>
      <c r="O16" s="1"/>
    </row>
    <row r="17">
      <c r="A17" s="1">
        <v>13</v>
      </c>
      <c r="B17" s="1" t="s">
        <v>351</v>
      </c>
      <c r="C17" s="1" t="s">
        <v>352</v>
      </c>
      <c r="D17" s="1" t="s">
        <v>90</v>
      </c>
      <c r="E17" s="1">
        <v>6</v>
      </c>
      <c r="F17" s="1"/>
      <c r="G17" s="1" t="s">
        <v>33</v>
      </c>
      <c r="H17" s="1" t="s">
        <v>33</v>
      </c>
      <c r="I17" s="1"/>
      <c r="J17" s="1"/>
      <c r="K17" s="1"/>
      <c r="L17" s="1"/>
      <c r="M17" s="1"/>
      <c r="N17" s="1"/>
      <c r="O17" s="1"/>
    </row>
  </sheetData>
  <mergeCells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2021-10-19T06:55:56Z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