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目錄" sheetId="1" r:id="rId3"/>
    <sheet name="AchAuthLog" sheetId="2" r:id="rId4"/>
    <sheet name="AchDeductMedia" sheetId="3" r:id="rId5"/>
    <sheet name="BankAuthAct" sheetId="4" r:id="rId6"/>
    <sheet name="BankAuthAct(2)" sheetId="5" r:id="rId7"/>
    <sheet name="BankDeductDtl" sheetId="6" r:id="rId8"/>
    <sheet name="BankDeductDtl(2)" sheetId="7" r:id="rId9"/>
    <sheet name="BatxOthers" sheetId="8" r:id="rId10"/>
    <sheet name="BatxOthers(2)" sheetId="9" r:id="rId11"/>
    <sheet name="EmpDeductDtl" sheetId="10" r:id="rId12"/>
    <sheet name="EmpDeductMedia" sheetId="11" r:id="rId13"/>
    <sheet name="EmpDeductSchedule" sheetId="12" r:id="rId14"/>
    <sheet name="InsuComm" sheetId="13" r:id="rId15"/>
    <sheet name="InsuOrignal" sheetId="14" r:id="rId16"/>
    <sheet name="InsuRenew" sheetId="15" r:id="rId17"/>
    <sheet name="PostAuthLog" sheetId="16" r:id="rId18"/>
  </sheets>
</workbook>
</file>

<file path=xl/sharedStrings.xml><?xml version="1.0" encoding="utf-8"?>
<sst xmlns="http://schemas.openxmlformats.org/spreadsheetml/2006/main" count="5561" uniqueCount="774">
  <si>
    <t xml:space="preserve">空白:待確認
1:新檔不需轉
2:新檔資料匯入
3:AS400資料匯入
4:Eloan資料匯入
5:債務協商-帳務系統資料匯入</t>
  </si>
  <si>
    <t xml:space="preserve">空白:未處理
1:TABLE已建立
2:程式撰寫中
3:程式完成待測試
4:測試中
5:測試完成</t>
  </si>
  <si>
    <t xml:space="preserve">序號</t>
  </si>
  <si>
    <t xml:space="preserve">TABLE NAME</t>
  </si>
  <si>
    <t xml:space="preserve">中文名稱</t>
  </si>
  <si>
    <t xml:space="preserve">種類</t>
  </si>
  <si>
    <t xml:space="preserve">狀態</t>
  </si>
  <si>
    <t xml:space="preserve">備註</t>
  </si>
  <si>
    <t xml:space="preserve">ACH授權記錄檔</t>
  </si>
  <si>
    <t xml:space="preserve">ACH扣款媒體檔</t>
  </si>
  <si>
    <t xml:space="preserve">銀扣授權帳號檔</t>
  </si>
  <si>
    <t xml:space="preserve">銀行扣款明細檔</t>
  </si>
  <si>
    <t xml:space="preserve">其他還款來源檔</t>
  </si>
  <si>
    <t xml:space="preserve">員工扣薪明細檔</t>
  </si>
  <si>
    <t xml:space="preserve">員工扣薪媒體檔</t>
  </si>
  <si>
    <t xml:space="preserve">員工扣薪日程表</t>
  </si>
  <si>
    <t xml:space="preserve">火險佣金檔</t>
  </si>
  <si>
    <t xml:space="preserve">火險初保檔</t>
  </si>
  <si>
    <t xml:space="preserve">火險單續保檔</t>
  </si>
  <si>
    <t xml:space="preserve">郵局授權記錄檔</t>
  </si>
  <si>
    <t xml:space="preserve">Table</t>
  </si>
  <si>
    <t xml:space="preserve">AchAuthLog</t>
  </si>
  <si>
    <t xml:space="preserve">比對處理用 Raw SQL pre-Select append:</t>
  </si>
  <si>
    <t xml:space="preserve">串聯方式</t>
  </si>
  <si>
    <t xml:space="preserve">FROM (SELECT "AH$ACRP"."CUSCDT"
 ,"AH$ACRP"."LMSACN"
 ,"AH$ACRP"."LMSPBK"
 ,"AH$ACRP"."LMSPCN"
 ,MIN("AH$ACRP"."LMSAPN") AS "LMSAPN"
 FROM "AH$ACRP"
 GROUP BY "AH$ACRP"."CUSCDT"
 ,"AH$ACRP"."LMSACN"
 ,"AH$ACRP"."LMSPBK"
 ,"AH$ACRP"."LMSPCN" ) S1
 LEFT JOIN "AH$ACRP" S2 ON S2."CUSCDT" = S1."CUSCDT"
 AND S2."LMSACN" = S1."LMSACN"
 AND S2."LMSPBK" = S1."LMSPBK"
 AND S2."LMSPCN" = S1."LMSPCN"
 AND S2."LMSAPN" = S1."LMSAPN"
 LEFT JOIN (SELECT DISTINCT
 "LMSACN"
 ,"LMSPCN"
 ,"LMSPRL"
 ,"LMSPAN"
 ,"LMSPID"
 ,ROW_NUMBER() OVER (PARTITION BY "LMSACN","LMSPCN" ORDER BY "LMSPRL") AS "SEQ"
 FROM "LA$APLP"
 WHERE "LMSPYS" = 2
 ) FACM ON FACM."LMSACN" = S2."LMSACN"
 AND FACM."LMSPCN" = S2."LMSPCN"
 AND FACM."SEQ" = 1
 </t>
  </si>
  <si>
    <t xml:space="preserve">比對處理用 ORDER BY:</t>
  </si>
  <si>
    <t xml:space="preserve">"AuthCreateDate", "CustNo", "RepayBank", "RepayAcct", "CreateFlag"</t>
  </si>
  <si>
    <t xml:space="preserve">篩選條件</t>
  </si>
  <si>
    <t xml:space="preserve">比對處理用 Raw SQL Append:</t>
  </si>
  <si>
    <t xml:space="preserve">SEQ</t>
  </si>
  <si>
    <t xml:space="preserve">欄位名稱</t>
  </si>
  <si>
    <t xml:space="preserve">型態</t>
  </si>
  <si>
    <t xml:space="preserve">長度</t>
  </si>
  <si>
    <t xml:space="preserve">小數</t>
  </si>
  <si>
    <t xml:space="preserve">備註說明</t>
  </si>
  <si>
    <t xml:space="preserve">Table名稱</t>
  </si>
  <si>
    <t xml:space="preserve">特殊處理</t>
  </si>
  <si>
    <t xml:space="preserve">比對處理</t>
  </si>
  <si>
    <t xml:space="preserve"/>
  </si>
  <si>
    <t xml:space="preserve">AuthCreateDate</t>
  </si>
  <si>
    <t xml:space="preserve">建檔日期</t>
  </si>
  <si>
    <t xml:space="preserve">Decimald</t>
  </si>
  <si>
    <t xml:space="preserve">AH$ACRP</t>
  </si>
  <si>
    <t xml:space="preserve">CUSCDT</t>
  </si>
  <si>
    <t xml:space="preserve">建檔日期      </t>
  </si>
  <si>
    <t xml:space="preserve">N
</t>
  </si>
  <si>
    <t xml:space="preserve">8
</t>
  </si>
  <si>
    <t xml:space="preserve">
</t>
  </si>
  <si>
    <t xml:space="preserve">"S2"."CUSCDT"</t>
  </si>
  <si>
    <t xml:space="preserve">CustNo</t>
  </si>
  <si>
    <t xml:space="preserve">戶號</t>
  </si>
  <si>
    <t xml:space="preserve">DECIMAL</t>
  </si>
  <si>
    <t xml:space="preserve">LMSACN</t>
  </si>
  <si>
    <t xml:space="preserve">戶號          </t>
  </si>
  <si>
    <t xml:space="preserve">7
</t>
  </si>
  <si>
    <t xml:space="preserve">"S2"."LMSACN"</t>
  </si>
  <si>
    <t xml:space="preserve">RepayBank</t>
  </si>
  <si>
    <t xml:space="preserve">扣款銀行</t>
  </si>
  <si>
    <t xml:space="preserve">VARCHAR2</t>
  </si>
  <si>
    <t xml:space="preserve">CASE WHEN S2."LMSPBK" = '1' THEN '812' WHEN S2."LMSPBK" = '2' THEN '006' WHEN S2."LMSPBK" = '3' THEN '700' WHEN S2."LMSPBK" = '4' THEN '103' ELSE '000' END</t>
  </si>
  <si>
    <t xml:space="preserve">RepayAcct</t>
  </si>
  <si>
    <t xml:space="preserve">扣款帳號</t>
  </si>
  <si>
    <t xml:space="preserve">LMSPCN</t>
  </si>
  <si>
    <t xml:space="preserve">扣款帳號      </t>
  </si>
  <si>
    <t xml:space="preserve">14
</t>
  </si>
  <si>
    <t xml:space="preserve">LPAD("S2"."LMSPCN", 14, '0')</t>
  </si>
  <si>
    <t xml:space="preserve">CreateFlag</t>
  </si>
  <si>
    <t xml:space="preserve">新增或取消記號</t>
  </si>
  <si>
    <t xml:space="preserve">A:新增授權
D:取消授權
Y.刪除(DeleteDate &gt; 0時，顯示用)
Z.暫停授權(DeleteDate &gt; 0時，顯示用)</t>
  </si>
  <si>
    <t xml:space="preserve">固定為「A」</t>
  </si>
  <si>
    <t xml:space="preserve">FacmNo</t>
  </si>
  <si>
    <t xml:space="preserve">額度號碼</t>
  </si>
  <si>
    <t xml:space="preserve">使用該扣款帳號之第一個額度</t>
  </si>
  <si>
    <t xml:space="preserve">LMSAPN</t>
  </si>
  <si>
    <t xml:space="preserve">額度          </t>
  </si>
  <si>
    <t xml:space="preserve">3
</t>
  </si>
  <si>
    <t xml:space="preserve">"S2"."LMSAPN"</t>
  </si>
  <si>
    <t xml:space="preserve">ProcessDate</t>
  </si>
  <si>
    <t xml:space="preserve">處理日期</t>
  </si>
  <si>
    <t xml:space="preserve">最新動作之日期時間(Ex.建檔提出產媒體)</t>
  </si>
  <si>
    <t xml:space="preserve">ACHCDT</t>
  </si>
  <si>
    <t xml:space="preserve">處理日期時間  </t>
  </si>
  <si>
    <t xml:space="preserve">CASE WHEN S2."ACHCDT" &gt; 0 THEN TRUNC("S2"."ACHCDT"/ 1000000) ELSE 0 END</t>
  </si>
  <si>
    <t xml:space="preserve">StampFinishDate</t>
  </si>
  <si>
    <t xml:space="preserve">核印完成日期時間</t>
  </si>
  <si>
    <t xml:space="preserve">提回並且成功之日期時間</t>
  </si>
  <si>
    <t xml:space="preserve">ATHFND</t>
  </si>
  <si>
    <t xml:space="preserve">核印完成日期  </t>
  </si>
  <si>
    <t xml:space="preserve">CASE WHEN S2."ATHFND" &gt; 0 THEN "S2"."ATHFND" ELSE 0 END</t>
  </si>
  <si>
    <t xml:space="preserve">AuthStatus</t>
  </si>
  <si>
    <t xml:space="preserve">授權狀態</t>
  </si>
  <si>
    <t xml:space="preserve">CdCode:AuthStatus
空白-未授權('':再次授權)
0-成功授權/取消授權
1-印鑑不符
2-無此帳號
3-委繳戶統一編號不符
4-已核印成功在案
5-原交易不存在
6-電子資料與授權書內容不符
7-帳戶已結清
8-印鑑不清
9-其他
A-未收到授權書
B-用戶號碼錯誤
C-靜止戶
D-未收到聲明書
E-授權書資料不全
F-警示戶
G-本帳戶不適用授權扣繳
H-已於他行授權扣款
I-該用戶已死亡
Z-未交易或匯入失敗資料</t>
  </si>
  <si>
    <t xml:space="preserve">ATHCOD</t>
  </si>
  <si>
    <t xml:space="preserve">授權狀態      </t>
  </si>
  <si>
    <t xml:space="preserve">C
</t>
  </si>
  <si>
    <t xml:space="preserve">1
</t>
  </si>
  <si>
    <t xml:space="preserve">"S2"."ATHCOD"</t>
  </si>
  <si>
    <t xml:space="preserve">AuthMeth</t>
  </si>
  <si>
    <t xml:space="preserve">授權方式</t>
  </si>
  <si>
    <t xml:space="preserve">CdCode:AchAuthCode
A:紙本新增
O:舊檔轉換</t>
  </si>
  <si>
    <t xml:space="preserve">ACHCOD</t>
  </si>
  <si>
    <t xml:space="preserve">授權方式      </t>
  </si>
  <si>
    <t xml:space="preserve">"S2"."ACHCOD"</t>
  </si>
  <si>
    <t xml:space="preserve">LimitAmt</t>
  </si>
  <si>
    <t xml:space="preserve">每筆扣款限額</t>
  </si>
  <si>
    <t xml:space="preserve">媒體檔規格為X(8)</t>
  </si>
  <si>
    <t xml:space="preserve">ACHLAMT</t>
  </si>
  <si>
    <t xml:space="preserve">每筆扣款限額  </t>
  </si>
  <si>
    <t xml:space="preserve">"S2"."ACHLAMT"</t>
  </si>
  <si>
    <t xml:space="preserve">MediaCode</t>
  </si>
  <si>
    <t xml:space="preserve">媒體碼</t>
  </si>
  <si>
    <t xml:space="preserve">空白:未產生媒體
Y:已產生媒體</t>
  </si>
  <si>
    <t xml:space="preserve">ACHCDE</t>
  </si>
  <si>
    <t xml:space="preserve">媒體碼        </t>
  </si>
  <si>
    <t xml:space="preserve">"S2"."ACHCDE"</t>
  </si>
  <si>
    <t xml:space="preserve">BatchNo</t>
  </si>
  <si>
    <t xml:space="preserve">批號</t>
  </si>
  <si>
    <t xml:space="preserve">固定為空白</t>
  </si>
  <si>
    <t xml:space="preserve">PropDate</t>
  </si>
  <si>
    <t xml:space="preserve">提出日期</t>
  </si>
  <si>
    <t xml:space="preserve">RetrDate</t>
  </si>
  <si>
    <t xml:space="preserve">提回日期</t>
  </si>
  <si>
    <t xml:space="preserve">DeleteDate</t>
  </si>
  <si>
    <t xml:space="preserve">刪除日期/暫停授權日期</t>
  </si>
  <si>
    <t xml:space="preserve">已授權成功為暫停授權</t>
  </si>
  <si>
    <t xml:space="preserve">固定為「0」</t>
  </si>
  <si>
    <t xml:space="preserve">RelationCode</t>
  </si>
  <si>
    <t xml:space="preserve">與借款人關係</t>
  </si>
  <si>
    <t xml:space="preserve">CdCode:RelationCode
00本人
01夫
02妻
03父
04母
05子
06女
07兄
08弟
09姊
10妹
11姪子
99其他</t>
  </si>
  <si>
    <t xml:space="preserve">LA$APLP</t>
  </si>
  <si>
    <t xml:space="preserve">LMSPRL</t>
  </si>
  <si>
    <t xml:space="preserve">2
</t>
  </si>
  <si>
    <t xml:space="preserve">NVL("FACM"."LMSPRL", '00')</t>
  </si>
  <si>
    <t xml:space="preserve">RelAcctName</t>
  </si>
  <si>
    <t xml:space="preserve">第三人帳戶戶名</t>
  </si>
  <si>
    <t xml:space="preserve">NVARCHAR2</t>
  </si>
  <si>
    <t xml:space="preserve">LMSPAN</t>
  </si>
  <si>
    <t xml:space="preserve">帳戶戶名</t>
  </si>
  <si>
    <t xml:space="preserve">62
</t>
  </si>
  <si>
    <t xml:space="preserve">NVL("FACM"."LMSPAN", u' ')</t>
  </si>
  <si>
    <t xml:space="preserve">RelationId</t>
  </si>
  <si>
    <t xml:space="preserve">第三人身分證字號</t>
  </si>
  <si>
    <t xml:space="preserve">LMSPID</t>
  </si>
  <si>
    <t xml:space="preserve">身分證字號</t>
  </si>
  <si>
    <t xml:space="preserve">10
</t>
  </si>
  <si>
    <t xml:space="preserve">NVL("FACM"."LMSPID", ' ')</t>
  </si>
  <si>
    <t xml:space="preserve">RelAcctBirthday</t>
  </si>
  <si>
    <t xml:space="preserve">第三人出生日期</t>
  </si>
  <si>
    <t xml:space="preserve">RelAcctGender</t>
  </si>
  <si>
    <t xml:space="preserve">第三人性別</t>
  </si>
  <si>
    <t xml:space="preserve">CdCode:Sex</t>
  </si>
  <si>
    <t xml:space="preserve">AmlRsp</t>
  </si>
  <si>
    <t xml:space="preserve">AML回應碼</t>
  </si>
  <si>
    <t xml:space="preserve">varchar2</t>
  </si>
  <si>
    <t xml:space="preserve">CdCode:AmlCheckItem
0.非可疑名單/已完成名單確認
1.需審查/確認
2.為凍結名單/未確定名單</t>
  </si>
  <si>
    <t xml:space="preserve">TitaTxCd</t>
  </si>
  <si>
    <t xml:space="preserve">交易代號</t>
  </si>
  <si>
    <t xml:space="preserve">CreateEmpNo</t>
  </si>
  <si>
    <t xml:space="preserve">建立者櫃員編號</t>
  </si>
  <si>
    <t xml:space="preserve">CreateDate</t>
  </si>
  <si>
    <t xml:space="preserve">建立日期時間</t>
  </si>
  <si>
    <t xml:space="preserve">DATE</t>
  </si>
  <si>
    <t xml:space="preserve">LastUpdateEmpNo</t>
  </si>
  <si>
    <t xml:space="preserve">修改者櫃員編號</t>
  </si>
  <si>
    <t xml:space="preserve">LastUpdate</t>
  </si>
  <si>
    <t xml:space="preserve">修改日期時間</t>
  </si>
  <si>
    <t xml:space="preserve">AchDeductMedia</t>
  </si>
  <si>
    <t xml:space="preserve">FROM "AH$MBKP"
 </t>
  </si>
  <si>
    <t xml:space="preserve">"MediaDate", "MediaKind", "MediaSeq"</t>
  </si>
  <si>
    <t xml:space="preserve">MediaDate</t>
  </si>
  <si>
    <t xml:space="preserve">媒體日期</t>
  </si>
  <si>
    <t xml:space="preserve">AH$MBKP</t>
  </si>
  <si>
    <t xml:space="preserve">TRXIDT</t>
  </si>
  <si>
    <t xml:space="preserve">入帳日期</t>
  </si>
  <si>
    <t xml:space="preserve">"AH$MBKP"."TRXIDT"</t>
  </si>
  <si>
    <t xml:space="preserve">MediaKind</t>
  </si>
  <si>
    <t xml:space="preserve">媒體別</t>
  </si>
  <si>
    <t xml:space="preserve">0:非ACH
1:ACH新光
2:ACH他行</t>
  </si>
  <si>
    <t xml:space="preserve">CASE WHEN "AH$MBKP"."LMSPBK" = 4 THEN '1' WHEN "AH$MBKP"."LMSPBK" = 3 THEN '3' ELSE '2' END</t>
  </si>
  <si>
    <t xml:space="preserve">MediaSeq</t>
  </si>
  <si>
    <t xml:space="preserve">媒體序號</t>
  </si>
  <si>
    <t xml:space="preserve">AH$MBKP
AH$MBKP
AH$MBKP
AH$MBKP
AH$MBKP
AH$MBKP
AH$MBKP
AH$MBKP</t>
  </si>
  <si>
    <t xml:space="preserve">MBKAMT
ACTACT
TRXIED
TRXISD
TRXIDT
LMSPCN
MBKAPN
LMSACN</t>
  </si>
  <si>
    <t xml:space="preserve">扣款金額
科目
計息迄日
計息起日
入帳日期
扣款帳號
額度號碼
戶號</t>
  </si>
  <si>
    <t xml:space="preserve">D
N
N
N
N
N
N
N
</t>
  </si>
  <si>
    <t xml:space="preserve">11
3
8
8
8
14
3
7
</t>
  </si>
  <si>
    <t xml:space="preserve">0
</t>
  </si>
  <si>
    <t xml:space="preserve">ROW_NUMBER() OVER (PARTITION BY "AH$MBKP"."TRXIDT", CASE WHEN "AH$MBKP"."LMSPBK" = 4 THEN '1' WHEN "AH$MBKP"."LMSPBK" = 3 THEN '3' ELSE '2' END ORDER BY "AH$MBKP"."LMSACN", "AH$MBKP"."MBKAPN", "AH$MBKP"."LMSPCN", "AH$MBKP"."TRXIDT", "AH$MBKP"."TRXISD", "AH$MBKP"."TRXIED", "AH$MBKP"."ACTACT", "AH$MBKP"."MBKAMT")</t>
  </si>
  <si>
    <t xml:space="preserve">"AH$MBKP"."LMSACN"</t>
  </si>
  <si>
    <t xml:space="preserve">MBKAPN</t>
  </si>
  <si>
    <t xml:space="preserve">"AH$MBKP"."MBKAPN"</t>
  </si>
  <si>
    <t xml:space="preserve">RepayType</t>
  </si>
  <si>
    <t xml:space="preserve">還款類別</t>
  </si>
  <si>
    <t xml:space="preserve">CdCode:RepayType
1.期款
2.部分償還
3.結案
4.帳管費
5.火險費
6.契變手續費
7.法務費
9.其他
銀扣媒體檔用
1.火險費 
2.帳管費 
3.期款 
4.貸後契變手續費</t>
  </si>
  <si>
    <t xml:space="preserve">MAKTRX</t>
  </si>
  <si>
    <t xml:space="preserve">ACH入帳扣款別</t>
  </si>
  <si>
    <t xml:space="preserve">CASE "AH$MBKP"."MAKTRX" WHEN '1' THEN '5' WHEN '2' THEN '4' WHEN '3' THEN '1' WHEN '4' THEN '6' ELSE '0' END</t>
  </si>
  <si>
    <t xml:space="preserve">RepayAmt</t>
  </si>
  <si>
    <t xml:space="preserve">扣款金額,還款金額</t>
  </si>
  <si>
    <t xml:space="preserve">MBKAMT</t>
  </si>
  <si>
    <t xml:space="preserve">扣款金額</t>
  </si>
  <si>
    <t xml:space="preserve">D
</t>
  </si>
  <si>
    <t xml:space="preserve">11
</t>
  </si>
  <si>
    <t xml:space="preserve">0
</t>
  </si>
  <si>
    <t xml:space="preserve">"AH$MBKP"."MBKAMT"</t>
  </si>
  <si>
    <t xml:space="preserve">ReturnCode</t>
  </si>
  <si>
    <t xml:space="preserve">退件理由代號</t>
  </si>
  <si>
    <t xml:space="preserve">提回規格</t>
  </si>
  <si>
    <t xml:space="preserve">MBKRSN</t>
  </si>
  <si>
    <t xml:space="preserve">扣款失敗原因</t>
  </si>
  <si>
    <t xml:space="preserve">"AH$MBKP"."MBKRSN"</t>
  </si>
  <si>
    <t xml:space="preserve">EntryDate</t>
  </si>
  <si>
    <t xml:space="preserve">PrevIntDate</t>
  </si>
  <si>
    <t xml:space="preserve">繳息迄日</t>
  </si>
  <si>
    <t xml:space="preserve">LMSLPD</t>
  </si>
  <si>
    <t xml:space="preserve">"AH$MBKP"."LMSLPD"</t>
  </si>
  <si>
    <t xml:space="preserve">LMSPBK</t>
  </si>
  <si>
    <t xml:space="preserve">4
</t>
  </si>
  <si>
    <t xml:space="preserve">"AH$MBKP"."LMSPBK"</t>
  </si>
  <si>
    <t xml:space="preserve">RepayAcctNo</t>
  </si>
  <si>
    <t xml:space="preserve">"AH$MBKP"."LMSPCN"</t>
  </si>
  <si>
    <t xml:space="preserve">AchRepayCode</t>
  </si>
  <si>
    <t xml:space="preserve">入帳扣款別</t>
  </si>
  <si>
    <t xml:space="preserve">1.火險費
2.帳管費
3.期款
4.貸後契變手續費</t>
  </si>
  <si>
    <t xml:space="preserve">"AH$MBKP"."MAKTRX"</t>
  </si>
  <si>
    <t xml:space="preserve">AcctCode</t>
  </si>
  <si>
    <t xml:space="preserve">科目</t>
  </si>
  <si>
    <t xml:space="preserve">ACTACT</t>
  </si>
  <si>
    <t xml:space="preserve">"AH$MBKP"."ACTACT"</t>
  </si>
  <si>
    <t xml:space="preserve">IntStartDate</t>
  </si>
  <si>
    <t xml:space="preserve">計息起日</t>
  </si>
  <si>
    <t xml:space="preserve">TRXISD</t>
  </si>
  <si>
    <t xml:space="preserve">"AH$MBKP"."TRXISD"</t>
  </si>
  <si>
    <t xml:space="preserve">IntEndDate</t>
  </si>
  <si>
    <t xml:space="preserve">計息迄日</t>
  </si>
  <si>
    <t xml:space="preserve">TRXIED</t>
  </si>
  <si>
    <t xml:space="preserve">"AH$MBKP"."TRXIED"</t>
  </si>
  <si>
    <t xml:space="preserve">DepCode</t>
  </si>
  <si>
    <t xml:space="preserve">存摺代號</t>
  </si>
  <si>
    <t xml:space="preserve">DPSATC</t>
  </si>
  <si>
    <t xml:space="preserve">"AH$MBKP"."DPSATC"</t>
  </si>
  <si>
    <t xml:space="preserve">"AH$MBKP"."LMSPRL"</t>
  </si>
  <si>
    <t xml:space="preserve">RelCustName</t>
  </si>
  <si>
    <t xml:space="preserve">"AH$MBKP"."LMSPAN"</t>
  </si>
  <si>
    <t xml:space="preserve">RelCustId</t>
  </si>
  <si>
    <t xml:space="preserve">"AH$MBKP"."LMSPID"</t>
  </si>
  <si>
    <t xml:space="preserve">AcDate</t>
  </si>
  <si>
    <t xml:space="preserve">會計日期</t>
  </si>
  <si>
    <t xml:space="preserve">TRXDAT</t>
  </si>
  <si>
    <t xml:space="preserve">"AH$MBKP"."TRXDAT"</t>
  </si>
  <si>
    <t xml:space="preserve">固定為「BATX01」</t>
  </si>
  <si>
    <t xml:space="preserve">DetailSeq</t>
  </si>
  <si>
    <t xml:space="preserve">明細序號</t>
  </si>
  <si>
    <t xml:space="preserve">AH$MBKP
AH$MBKP
AH$MBKP</t>
  </si>
  <si>
    <t xml:space="preserve">MBKAPN
LMSACN
TRXIDT</t>
  </si>
  <si>
    <t xml:space="preserve">額度號碼
戶號
入帳日期</t>
  </si>
  <si>
    <t xml:space="preserve">N
N
N
</t>
  </si>
  <si>
    <t xml:space="preserve">3
7
8
</t>
  </si>
  <si>
    <t xml:space="preserve">
</t>
  </si>
  <si>
    <t xml:space="preserve">ROW_NUMBER() OVER (PARTITION BY "AH$MBKP"."TRXIDT" ORDER BY "AH$MBKP"."LMSACN", "AH$MBKP"."MBKAPN")</t>
  </si>
  <si>
    <t xml:space="preserve">建檔日期時間</t>
  </si>
  <si>
    <t xml:space="preserve">建檔人員</t>
  </si>
  <si>
    <t xml:space="preserve">最後更新日期時間</t>
  </si>
  <si>
    <t xml:space="preserve">最後更新人員</t>
  </si>
  <si>
    <t xml:space="preserve">BankAuthAct</t>
  </si>
  <si>
    <t xml:space="preserve">FROM "LA$APLP" S1
 </t>
  </si>
  <si>
    <t xml:space="preserve">"CustNo", "FacmNo", "AuthType"</t>
  </si>
  <si>
    <t xml:space="preserve">WHERE S1."LMSPYS" = 2</t>
  </si>
  <si>
    <t xml:space="preserve">"S1"."LMSACN"</t>
  </si>
  <si>
    <t xml:space="preserve">額度</t>
  </si>
  <si>
    <t xml:space="preserve">兩個額度共用同一扣款帳號則ACH授權記錄檔只有第一個額度送出授權，但授權帳號檔會寫兩筆</t>
  </si>
  <si>
    <t xml:space="preserve">"S1"."LMSAPN"</t>
  </si>
  <si>
    <t xml:space="preserve">AuthType</t>
  </si>
  <si>
    <t xml:space="preserve">授權類別</t>
  </si>
  <si>
    <t xml:space="preserve">CdCode:AuthCode
00.期款 (ACH)
01.期款 (郵局)
02.火險 (郵局)</t>
  </si>
  <si>
    <t xml:space="preserve">CASE WHEN S1."LMSPBK" = '3' THEN '01' ELSE '00' END</t>
  </si>
  <si>
    <t xml:space="preserve">CASE WHEN S1."LMSPBK" = '1' THEN '812' WHEN S1."LMSPBK" = '2' THEN '006' WHEN S1."LMSPBK" = '3' THEN '700' WHEN S1."LMSPBK" = '4' THEN '103' ELSE '000' END</t>
  </si>
  <si>
    <t xml:space="preserve">PostDepCode</t>
  </si>
  <si>
    <t xml:space="preserve">郵局存款別</t>
  </si>
  <si>
    <t xml:space="preserve">CdCode:PostDepCode
存簿：P劃撥：G</t>
  </si>
  <si>
    <t xml:space="preserve">POSCDE</t>
  </si>
  <si>
    <t xml:space="preserve">"S1"."POSCDE"</t>
  </si>
  <si>
    <t xml:space="preserve">變更扣款帳號時授權成功才會更新</t>
  </si>
  <si>
    <t xml:space="preserve">LPAD("S1"."LMSPCN", 14, '0')</t>
  </si>
  <si>
    <t xml:space="preserve">Status</t>
  </si>
  <si>
    <t xml:space="preserve">狀態碼</t>
  </si>
  <si>
    <t xml:space="preserve">空白:未授權
0:授權成功       授權提回更新      
1:停止使用       0:授權成功時維護；恢復=&gt;維護回0:授權成功
2.取消授權       授權提回更新 
8.授權失敗
9:已送出授權</t>
  </si>
  <si>
    <t xml:space="preserve">ACH</t>
  </si>
  <si>
    <t xml:space="preserve">AcctSeq</t>
  </si>
  <si>
    <t xml:space="preserve">帳號碼</t>
  </si>
  <si>
    <t xml:space="preserve">該戶號之第一個扣款帳號為空白，其後依序01起編(郵局用)</t>
  </si>
  <si>
    <t xml:space="preserve">WHERE S1."LMSPBK" = '3'
AND S1."LMSPYS" = 2</t>
  </si>
  <si>
    <t xml:space="preserve">固定為「02」</t>
  </si>
  <si>
    <t xml:space="preserve">BankDeductDtl</t>
  </si>
  <si>
    <t xml:space="preserve">FROM "LA$MBKP" MBK
 LEFT JOIN "LA$APLP" APLP ON APLP."LMSACN" = MBK."LMSACN"
 AND APLP."LMSAPN" = MBK."MBKAPN"
 LEFT JOIN (SELECT "TRXIDT"
 ,"LMSACN"
 ,"MBKAPN"
 ,"LMSLPD"
 ,"MBKTRX"
 FROM "LA$MBKP"
 GROUP BY "TRXIDT"
 ,"LMSACN"
 ,"MBKAPN"
 ,"LMSLPD"
 ,"MBKTRX"
 HAVING COUNT(*) &gt;= 2
 ) S2 ON S2."TRXIDT" = MBK."TRXIDT"
 AND S2."LMSACN" = MBK."LMSACN"
 AND S2."MBKAPN" = MBK."MBKAPN"
 AND S2."LMSLPD" = MBK."LMSLPD"
 AND S2."MBKTRX" = MBK."MBKTRX"
 LEFT JOIN (SELECT "MediaDate"
 ,"MediaKind"
 ,"CustNo"
 ,"FacmNo"
 ,"RepayType"
 ,"MediaSeq"
 ,ROW_NUMBER() OVER (PARTITION BY "MediaDate"
 ,"MediaKind"
 ,"CustNo"
 ,"FacmNo"
 ,"RepayType"
 ORDER BY "MediaDate"
 ,"MediaKind"
 ,"CustNo"
 ,"FacmNo"
 ,"RepayType"
 ,"MediaSeq") AS "Seq"
 FROM "AchDeductMedia") ADM ON ADM."MediaDate" = MBK."TRXIDT"
 AND ADM."MediaKind" = CASE
 WHEN MBK."LMSPBK" = 4 THEN '1'
 WHEN MBK."LMSPBK" = 3 THEN '3'
 ELSE '2' END
 AND ADM."CustNo" = MBK."LMSACN"
 AND ADM."FacmNo" = MBK."MBKAPN"
 AND ADM."RepayType" = CASE MBK."MBKTRX"
 WHEN '1' THEN '5' WHEN '2' THEN '1' WHEN '3' THEN '4' WHEN '4' THEN '6' ELSE '0' END
 AND ADM."Seq" = 1
 </t>
  </si>
  <si>
    <t xml:space="preserve">"EntryDate", "CustNo", "FacmNo", "BormNo", "RepayType", "PayIntDate"</t>
  </si>
  <si>
    <t xml:space="preserve">WHERE NVL(S2."TRXIDT",0) = 0
AND NVL(S2."LMSACN",0) = 0
AND NVL(S2."MBKAPN",0) = 0
AND NVL(S2."LMSLPD",0) = 0
AND NVL(S2."MBKTRX",0) = 0</t>
  </si>
  <si>
    <t xml:space="preserve">LA$MBKP</t>
  </si>
  <si>
    <t xml:space="preserve">"MBK"."TRXIDT"</t>
  </si>
  <si>
    <t xml:space="preserve">"MBK"."LMSACN"</t>
  </si>
  <si>
    <t xml:space="preserve">"MBK"."MBKAPN"</t>
  </si>
  <si>
    <t xml:space="preserve">BormNo</t>
  </si>
  <si>
    <t xml:space="preserve">撥款</t>
  </si>
  <si>
    <t xml:space="preserve">CdCode:RepayType
1.期款
2.部分償還
3.結案
4.帳管費
5.火險費
6.契變手續費
7.法務費
9.其他</t>
  </si>
  <si>
    <t xml:space="preserve">MBKTRX</t>
  </si>
  <si>
    <t xml:space="preserve">CASE "MBK"."MBKTRX" WHEN '1' THEN '5' WHEN '2' THEN '1' WHEN '3' THEN '4' WHEN '4' THEN '6' ELSE '0' END</t>
  </si>
  <si>
    <t xml:space="preserve">PayIntDate</t>
  </si>
  <si>
    <t xml:space="preserve">應繳日</t>
  </si>
  <si>
    <t xml:space="preserve">繳息起日</t>
  </si>
  <si>
    <t xml:space="preserve">"MBK"."LMSLPD"</t>
  </si>
  <si>
    <t xml:space="preserve">"MBK"."TRXISD"</t>
  </si>
  <si>
    <t xml:space="preserve">L4451建檔交易產生者，此欄位由額度檔抓取</t>
  </si>
  <si>
    <t xml:space="preserve">"MBK"."ACTACT"</t>
  </si>
  <si>
    <t xml:space="preserve">L4451建檔交易產生者，此欄位由額度檔抓取
CdCode:BankCdAppl</t>
  </si>
  <si>
    <t xml:space="preserve">CASE WHEN MBK."LMSPBK" = '1' THEN '812' WHEN MBK."LMSPBK" = '2' THEN '006' WHEN MBK."LMSPBK" = '3' THEN '700' WHEN MBK."LMSPBK" = '4' THEN '103' ELSE '000' END</t>
  </si>
  <si>
    <t xml:space="preserve">LPAD("MBK"."LMSPCN", 14, '0')</t>
  </si>
  <si>
    <t xml:space="preserve">RepayAcctSeq</t>
  </si>
  <si>
    <t xml:space="preserve">郵局用</t>
  </si>
  <si>
    <t xml:space="preserve">UnpaidAmt</t>
  </si>
  <si>
    <t xml:space="preserve">應扣金額</t>
  </si>
  <si>
    <t xml:space="preserve">TempAmt</t>
  </si>
  <si>
    <t xml:space="preserve">暫收款抵繳金額</t>
  </si>
  <si>
    <t xml:space="preserve">期款時撥款會有多筆，多筆sum
扣款金額 = 應扣金額 - 暫收抵繳金額</t>
  </si>
  <si>
    <t xml:space="preserve">"MBK"."MBKAMT"</t>
  </si>
  <si>
    <t xml:space="preserve">L4451建檔交易產生者，此欄位由撥款檔抓取</t>
  </si>
  <si>
    <t xml:space="preserve">"MBK"."TRXIED"</t>
  </si>
  <si>
    <t xml:space="preserve">PostCode</t>
  </si>
  <si>
    <t xml:space="preserve">L4451建檔交易產生者，此欄位由額度檔抓取
CdCode:PostDepCode
G: 劃撥 P: 存簿</t>
  </si>
  <si>
    <t xml:space="preserve">"APLP"."POSCDE"</t>
  </si>
  <si>
    <t xml:space="preserve">NA:未產
Y:已產
N:已產，扣款金額為0</t>
  </si>
  <si>
    <t xml:space="preserve">MBKCDE</t>
  </si>
  <si>
    <t xml:space="preserve">"MBK"."MBKCDE"</t>
  </si>
  <si>
    <t xml:space="preserve">L4451建檔交易產生者，此欄位由額度檔抓取
CdCode:RelationCode</t>
  </si>
  <si>
    <t xml:space="preserve">"MBK"."LMSPRL"</t>
  </si>
  <si>
    <t xml:space="preserve">"MBK"."LMSPAN"</t>
  </si>
  <si>
    <t xml:space="preserve">"MBK"."LMSPID"</t>
  </si>
  <si>
    <t xml:space="preserve">ACH、郵局扣款媒體檔</t>
  </si>
  <si>
    <t xml:space="preserve">1:ACH新光
2:ACH他行
3:郵局</t>
  </si>
  <si>
    <t xml:space="preserve">CASE WHEN MBK."LMSPBK" = 4 THEN '1' WHEN MBK."LMSPBK" = 3 THEN '3' ELSE '2' END</t>
  </si>
  <si>
    <t xml:space="preserve">DECIMAL
</t>
  </si>
  <si>
    <t xml:space="preserve">6
</t>
  </si>
  <si>
    <t xml:space="preserve">NVL("ADM"."MediaSeq", 0)</t>
  </si>
  <si>
    <t xml:space="preserve">入帳時更新</t>
  </si>
  <si>
    <t xml:space="preserve">"MBK"."TRXDAT"</t>
  </si>
  <si>
    <t xml:space="preserve">TitaTlrNo</t>
  </si>
  <si>
    <t xml:space="preserve">經辦</t>
  </si>
  <si>
    <t xml:space="preserve">TitaTxtNo</t>
  </si>
  <si>
    <t xml:space="preserve">交易序號</t>
  </si>
  <si>
    <t xml:space="preserve">回應代碼</t>
  </si>
  <si>
    <t xml:space="preserve">空白:未回 00:扣款成功 &gt;00 :扣款失敗
失敗原因 : ref. CdCode ProcCode 處理說明
 ACH  : 002 + ReturnCode(2)
 郵局 : 003 + ReturnCode(2)</t>
  </si>
  <si>
    <t xml:space="preserve">"MBK"."MBKRSN"</t>
  </si>
  <si>
    <t xml:space="preserve">JsonFields</t>
  </si>
  <si>
    <t xml:space="preserve">jason格式紀錄欄</t>
  </si>
  <si>
    <t xml:space="preserve"> </t>
  </si>
  <si>
    <t xml:space="preserve">FROM "AH$MBKP" MBK
 LEFT JOIN "LA$APLP" APLP ON APLP."LMSACN" = MBK."LMSACN"
 AND APLP."LMSAPN" = MBK."MBKAPN"
 LEFT JOIN (SELECT "TRXIDT"
 ,"LMSACN"
 ,"MBKAPN"
 ,"LMSLPD"
 ,"MAKTRX"
 FROM "AH$MBKP"
 GROUP BY "TRXIDT"
 ,"LMSACN"
 ,"MBKAPN"
 ,"LMSLPD"
 ,"MAKTRX"
 HAVING COUNT(*) &gt;= 2
 ) S2 ON S2."TRXIDT" = MBK."TRXIDT"
 AND S2."LMSACN" = MBK."LMSACN"
 AND S2."MBKAPN" = MBK."MBKAPN"
 AND S2."LMSLPD" = MBK."LMSLPD"
 AND S2."MAKTRX" = MBK."MAKTRX"
 LEFT JOIN (SELECT "MediaDate"
 ,"MediaKind"
 ,"CustNo"
 ,"FacmNo"
 ,"RepayType"
 ,"MediaSeq"
 ,ROW_NUMBER() OVER (PARTITION BY "MediaDate"
 ,"MediaKind"
 ,"CustNo"
 ,"FacmNo"
 ,"RepayType"
 ORDER BY "MediaDate"
 ,"MediaKind"
 ,"CustNo"
 ,"FacmNo"
 ,"RepayType"
 ,"MediaSeq") AS "Seq"
 FROM "AchDeductMedia") ADM ON ADM."MediaDate" = MBK."TRXIDT"
 AND ADM."MediaKind" = CASE
 WHEN MBK."LMSPBK" = 4 THEN '1'
 WHEN MBK."LMSPBK" = 3 THEN '3'
 ELSE '2' END
 AND ADM."CustNo" = MBK."LMSACN"
 AND ADM."FacmNo" = MBK."MBKAPN"
 AND ADM."RepayType" = CASE MBK."MAKTRX"
 WHEN '1' THEN '5' WHEN '2' THEN '1' WHEN '3' THEN '4' WHEN '4' THEN '6' ELSE '0' END
 AND ADM."Seq" = 1
 LEFT JOIN "BankDeductDtl" BDD ON BDD."EntryDate" = MBK."TRXIDT"
 AND BDD."CustNo" = MBK."LMSACN"
 AND BDD."FacmNo" = MBK."MBKAPN"
 AND BDD."RepayType" = CASE MBK."MAKTRX"
 WHEN '1' THEN '5' WHEN '2' THEN '1' WHEN '3' THEN '4' WHEN '4' THEN '6' ELSE '0' END
 AND BDD."PayIntDate" = MBK."LMSLPD"
 </t>
  </si>
  <si>
    <t xml:space="preserve">WHERE NVL(S2."TRXIDT",0) = 0
AND NVL(S2."LMSACN",0) = 0
AND NVL(S2."MBKAPN",0) = 0
AND NVL(S2."LMSLPD",0) = 0
AND NVL(S2."MAKTRX",0) = 0
AND NVL(BDD."EntryDate",0) = 0</t>
  </si>
  <si>
    <t xml:space="preserve">CASE "MBK"."MAKTRX" WHEN '1' THEN '5' WHEN '2' THEN '1' WHEN '3' THEN '4' WHEN '4' THEN '6' ELSE '0' END</t>
  </si>
  <si>
    <t xml:space="preserve">BatxOthers</t>
  </si>
  <si>
    <t xml:space="preserve">FROM "LN$CTSP" CTS
 </t>
  </si>
  <si>
    <t xml:space="preserve">"AcDate", "BatchNo", "DetailSeq"</t>
  </si>
  <si>
    <t xml:space="preserve">LN$CTSP</t>
  </si>
  <si>
    <t xml:space="preserve">"CTS"."TRXDAT"</t>
  </si>
  <si>
    <t xml:space="preserve">整批批號</t>
  </si>
  <si>
    <t xml:space="preserve">不同櫃員登錄時，抓取總帳檔當日最新之BATX批號+1</t>
  </si>
  <si>
    <t xml:space="preserve">LN$CTSP
LN$CTSP</t>
  </si>
  <si>
    <t xml:space="preserve">TRXNMT
TRXDAT</t>
  </si>
  <si>
    <t xml:space="preserve">交易序號
會計日期</t>
  </si>
  <si>
    <t xml:space="preserve">N
N
</t>
  </si>
  <si>
    <t xml:space="preserve">7
8
</t>
  </si>
  <si>
    <t xml:space="preserve">
</t>
  </si>
  <si>
    <t xml:space="preserve">ROW_NUMBER() OVER (PARTITION BY "CTS"."TRXDAT" ORDER BY "CTS"."TRXNMT")</t>
  </si>
  <si>
    <t xml:space="preserve">RepayCode</t>
  </si>
  <si>
    <t xml:space="preserve">來源</t>
  </si>
  <si>
    <t xml:space="preserve">05.法院扣薪
06.理賠金
07.代收款-債權協商
09.其他
11.匯款轉帳預先作業</t>
  </si>
  <si>
    <t xml:space="preserve">固定為「5」</t>
  </si>
  <si>
    <t xml:space="preserve">CdCode:RepayType
1:期款
2:部分償還
3:結案
4:帳管費
5:火險費
6:契變手續費
7:法務費
9:其他</t>
  </si>
  <si>
    <t xml:space="preserve">固定為「9」</t>
  </si>
  <si>
    <t xml:space="preserve">RepayAcCode</t>
  </si>
  <si>
    <t xml:space="preserve">來源會計科目</t>
  </si>
  <si>
    <t xml:space="preserve">11+5+2</t>
  </si>
  <si>
    <t xml:space="preserve">金額</t>
  </si>
  <si>
    <t xml:space="preserve">METAMT</t>
  </si>
  <si>
    <t xml:space="preserve">13
</t>
  </si>
  <si>
    <t xml:space="preserve">"CTS"."METAMT"</t>
  </si>
  <si>
    <t xml:space="preserve">RepayId</t>
  </si>
  <si>
    <t xml:space="preserve">來源統編</t>
  </si>
  <si>
    <t xml:space="preserve">CUSID1</t>
  </si>
  <si>
    <t xml:space="preserve">統一編號</t>
  </si>
  <si>
    <t xml:space="preserve">"CTS"."CUSID1"</t>
  </si>
  <si>
    <t xml:space="preserve">RepayName</t>
  </si>
  <si>
    <t xml:space="preserve">來源戶名</t>
  </si>
  <si>
    <t xml:space="preserve">CUSNAJ</t>
  </si>
  <si>
    <t xml:space="preserve">中文姓名</t>
  </si>
  <si>
    <t xml:space="preserve">12
</t>
  </si>
  <si>
    <t xml:space="preserve">"CTS"."CUSNAJ"</t>
  </si>
  <si>
    <t xml:space="preserve">借款人戶號</t>
  </si>
  <si>
    <t xml:space="preserve">"CTS"."LMSACN"</t>
  </si>
  <si>
    <t xml:space="preserve">CustNm</t>
  </si>
  <si>
    <t xml:space="preserve">借款人戶名</t>
  </si>
  <si>
    <t xml:space="preserve">CUSNAE</t>
  </si>
  <si>
    <t xml:space="preserve">"CTS"."CUSNAE"</t>
  </si>
  <si>
    <t xml:space="preserve">RvNo</t>
  </si>
  <si>
    <t xml:space="preserve">銷帳碼</t>
  </si>
  <si>
    <t xml:space="preserve">Note</t>
  </si>
  <si>
    <t xml:space="preserve">摘要</t>
  </si>
  <si>
    <t xml:space="preserve">T05</t>
  </si>
  <si>
    <t xml:space="preserve">"CTS"."T05"</t>
  </si>
  <si>
    <t xml:space="preserve">FROM "LN$KCPP" KCP
 </t>
  </si>
  <si>
    <t xml:space="preserve">LN$KCPP</t>
  </si>
  <si>
    <t xml:space="preserve">"KCP"."TRXDAT"</t>
  </si>
  <si>
    <t xml:space="preserve">LN$KCPP
LN$KCPP
LN$KCPP</t>
  </si>
  <si>
    <t xml:space="preserve">TRXNMT
TRXDAT
d_MaxRecordNo</t>
  </si>
  <si>
    <t xml:space="preserve">"d_MaxRecordNo"+ ROW_NUMBER() OVER (PARTITION BY "KCP"."TRXDAT" ORDER BY "KCP"."TRXNMT")</t>
  </si>
  <si>
    <t xml:space="preserve">固定為「6」</t>
  </si>
  <si>
    <t xml:space="preserve">KCPAMT</t>
  </si>
  <si>
    <t xml:space="preserve">理賠金額</t>
  </si>
  <si>
    <t xml:space="preserve">"KCP"."KCPAMT"</t>
  </si>
  <si>
    <t xml:space="preserve">"KCP"."CUSID1"</t>
  </si>
  <si>
    <t xml:space="preserve">"KCP"."CUSNAJ"</t>
  </si>
  <si>
    <t xml:space="preserve">"KCP"."LMSACN"</t>
  </si>
  <si>
    <t xml:space="preserve">KCPPLY</t>
  </si>
  <si>
    <t xml:space="preserve">保單號碼</t>
  </si>
  <si>
    <t xml:space="preserve">"KCP"."KCPPLY"</t>
  </si>
  <si>
    <t xml:space="preserve">EmpDeductDtl</t>
  </si>
  <si>
    <t xml:space="preserve">FROM "LNMSLP"
 </t>
  </si>
  <si>
    <t xml:space="preserve">"EntryDate", "CustNo", "AchRepayCode", "PerfMonth", "ProcCode", "RepayCode", "AcctCode", "FacmNo", "BormNo"</t>
  </si>
  <si>
    <t xml:space="preserve">LNMSLP</t>
  </si>
  <si>
    <t xml:space="preserve">"LNMSLP"."TRXIDT"</t>
  </si>
  <si>
    <t xml:space="preserve">戶號    </t>
  </si>
  <si>
    <t xml:space="preserve">"LNMSLP"."LMSACN"</t>
  </si>
  <si>
    <t xml:space="preserve">CASE "LNMSLP"."MBKTRX" WHEN '1' THEN '5' WHEN '2' THEN '1' WHEN '3' THEN '4' WHEN '4' THEN '6' ELSE '0' END</t>
  </si>
  <si>
    <t xml:space="preserve">PerfMonth</t>
  </si>
  <si>
    <t xml:space="preserve">業績年月</t>
  </si>
  <si>
    <t xml:space="preserve">YGYYMM</t>
  </si>
  <si>
    <t xml:space="preserve">"LNMSLP"."YGYYMM"</t>
  </si>
  <si>
    <t xml:space="preserve">ProcCode</t>
  </si>
  <si>
    <t xml:space="preserve">流程別  </t>
  </si>
  <si>
    <t xml:space="preserve">FLWCOD</t>
  </si>
  <si>
    <t xml:space="preserve">"LNMSLP"."FLWCOD"</t>
  </si>
  <si>
    <t xml:space="preserve">扣款代碼</t>
  </si>
  <si>
    <t xml:space="preserve">CdCode:PerfRepayCode
1:扣薪件;2:特約件;3:滯繳件;4:人事特約件;5:房貸扣薪件</t>
  </si>
  <si>
    <t xml:space="preserve">DEDCOD</t>
  </si>
  <si>
    <t xml:space="preserve">"LNMSLP"."DEDCOD"</t>
  </si>
  <si>
    <t xml:space="preserve">科目    </t>
  </si>
  <si>
    <t xml:space="preserve">"LNMSLP"."ACTACT"</t>
  </si>
  <si>
    <t xml:space="preserve">額度編號</t>
  </si>
  <si>
    <t xml:space="preserve">撥款編號</t>
  </si>
  <si>
    <t xml:space="preserve">EmpNo</t>
  </si>
  <si>
    <t xml:space="preserve">員工代號</t>
  </si>
  <si>
    <t xml:space="preserve">EMPCOD</t>
  </si>
  <si>
    <t xml:space="preserve">"LNMSLP"."EMPCOD"</t>
  </si>
  <si>
    <t xml:space="preserve">CustId</t>
  </si>
  <si>
    <t xml:space="preserve">"LNMSLP"."CUSID1"</t>
  </si>
  <si>
    <t xml:space="preserve">TxAmt</t>
  </si>
  <si>
    <t xml:space="preserve">交易金額(實扣金額)</t>
  </si>
  <si>
    <t xml:space="preserve">TRXAMT</t>
  </si>
  <si>
    <t xml:space="preserve">交易金額</t>
  </si>
  <si>
    <t xml:space="preserve">"LNMSLP"."TRXAMT"</t>
  </si>
  <si>
    <t xml:space="preserve">ErrMsg</t>
  </si>
  <si>
    <t xml:space="preserve">失敗原因</t>
  </si>
  <si>
    <t xml:space="preserve">FALCOD</t>
  </si>
  <si>
    <t xml:space="preserve">"LNMSLP"."FALCOD"</t>
  </si>
  <si>
    <t xml:space="preserve">Acdate</t>
  </si>
  <si>
    <t xml:space="preserve">"LNMSLP"."TRXDAT"</t>
  </si>
  <si>
    <t xml:space="preserve">TRXNMT</t>
  </si>
  <si>
    <t xml:space="preserve">"LNMSLP"."TRXNMT"</t>
  </si>
  <si>
    <t xml:space="preserve">批次號碼</t>
  </si>
  <si>
    <t xml:space="preserve">BSTBTN</t>
  </si>
  <si>
    <t xml:space="preserve">"LNMSLP"."BSTBTN"</t>
  </si>
  <si>
    <t xml:space="preserve">TPAYAMT</t>
  </si>
  <si>
    <t xml:space="preserve">"LNMSLP"."TPAYAMT"</t>
  </si>
  <si>
    <t xml:space="preserve">ResignCode</t>
  </si>
  <si>
    <t xml:space="preserve">離職代碼</t>
  </si>
  <si>
    <t xml:space="preserve">M06QCD</t>
  </si>
  <si>
    <t xml:space="preserve">"LNMSLP"."M06QCD"</t>
  </si>
  <si>
    <t xml:space="preserve">DeptCode</t>
  </si>
  <si>
    <t xml:space="preserve">部室代號</t>
  </si>
  <si>
    <t xml:space="preserve">BCMDPT</t>
  </si>
  <si>
    <t xml:space="preserve">"LNMSLP"."BCMDPT"</t>
  </si>
  <si>
    <t xml:space="preserve">UnitCode</t>
  </si>
  <si>
    <t xml:space="preserve">單位代號  </t>
  </si>
  <si>
    <t xml:space="preserve">BCMCOD</t>
  </si>
  <si>
    <t xml:space="preserve">"LNMSLP"."BCMCOD"</t>
  </si>
  <si>
    <t xml:space="preserve">計息起日  </t>
  </si>
  <si>
    <t xml:space="preserve">INSISD</t>
  </si>
  <si>
    <t xml:space="preserve">"LNMSLP"."INSISD"</t>
  </si>
  <si>
    <t xml:space="preserve">計息迄日  </t>
  </si>
  <si>
    <t xml:space="preserve">INSIED</t>
  </si>
  <si>
    <t xml:space="preserve">"LNMSLP"."INSIED"</t>
  </si>
  <si>
    <t xml:space="preserve">PositCode</t>
  </si>
  <si>
    <t xml:space="preserve">職務代號  </t>
  </si>
  <si>
    <t xml:space="preserve">POSRNK</t>
  </si>
  <si>
    <t xml:space="preserve">"LNMSLP"."POSRNK"</t>
  </si>
  <si>
    <t xml:space="preserve">Principal</t>
  </si>
  <si>
    <t xml:space="preserve">本金      </t>
  </si>
  <si>
    <t xml:space="preserve">INSPRN</t>
  </si>
  <si>
    <t xml:space="preserve">"LNMSLP"."INSPRN"</t>
  </si>
  <si>
    <t xml:space="preserve">Interest</t>
  </si>
  <si>
    <t xml:space="preserve">利息      </t>
  </si>
  <si>
    <t xml:space="preserve">INSINS</t>
  </si>
  <si>
    <t xml:space="preserve">"LNMSLP"."INSINS"</t>
  </si>
  <si>
    <t xml:space="preserve">SumOvpayAmt</t>
  </si>
  <si>
    <t xml:space="preserve">累溢短收  </t>
  </si>
  <si>
    <t xml:space="preserve">TRXAOS</t>
  </si>
  <si>
    <t xml:space="preserve">"LNMSLP"."TRXAOS"</t>
  </si>
  <si>
    <t xml:space="preserve">(JSON格式)報表:違約金、欠繳本金、欠繳利息、暫收抵繳</t>
  </si>
  <si>
    <t xml:space="preserve">CurrIntAmt</t>
  </si>
  <si>
    <t xml:space="preserve">當期利息  </t>
  </si>
  <si>
    <t xml:space="preserve">INSCIN</t>
  </si>
  <si>
    <t xml:space="preserve">"LNMSLP"."INSCIN"</t>
  </si>
  <si>
    <t xml:space="preserve">CurrPrinAmt</t>
  </si>
  <si>
    <t xml:space="preserve">當期本金  </t>
  </si>
  <si>
    <t xml:space="preserve">INSCPN</t>
  </si>
  <si>
    <t xml:space="preserve">"LNMSLP"."INSCPN"</t>
  </si>
  <si>
    <t xml:space="preserve">1:ACH新光
2:ACH他行
3:郵局
4:15日
5:非15日</t>
  </si>
  <si>
    <t xml:space="preserve">EmpDeductMedia</t>
  </si>
  <si>
    <t xml:space="preserve">FROM "LNMSLP" S1
 </t>
  </si>
  <si>
    <t xml:space="preserve">"S1"."TRXIDT"</t>
  </si>
  <si>
    <t xml:space="preserve">4:15日
5:非15日</t>
  </si>
  <si>
    <t xml:space="preserve">固定為「1」</t>
  </si>
  <si>
    <t xml:space="preserve">LNMSLP
LNMSLP</t>
  </si>
  <si>
    <t xml:space="preserve">TRXNMT
TRXIDT</t>
  </si>
  <si>
    <t xml:space="preserve">交易序號
入帳日期</t>
  </si>
  <si>
    <t xml:space="preserve">ROW_NUMBER() OVER (PARTITION BY "S1"."TRXIDT" ORDER BY "S1"."TRXNMT")</t>
  </si>
  <si>
    <t xml:space="preserve">CdCode:RepayType
1.期款
5.火險費</t>
  </si>
  <si>
    <t xml:space="preserve">CASE "S1"."MBKTRX" WHEN '1' THEN '5' WHEN '2' THEN '1' WHEN '3' THEN '4' WHEN '4' THEN '6' ELSE '0' END</t>
  </si>
  <si>
    <t xml:space="preserve">PerfRepayCode</t>
  </si>
  <si>
    <t xml:space="preserve">"S1"."DEDCOD"</t>
  </si>
  <si>
    <t xml:space="preserve">還款金額(扣款金額)</t>
  </si>
  <si>
    <t xml:space="preserve">"S1"."TPAYAMT"</t>
  </si>
  <si>
    <t xml:space="preserve">"S1"."YGYYMM"</t>
  </si>
  <si>
    <t xml:space="preserve">FlowCode</t>
  </si>
  <si>
    <t xml:space="preserve">流程別</t>
  </si>
  <si>
    <t xml:space="preserve">"S1"."FLWCOD"</t>
  </si>
  <si>
    <t xml:space="preserve">單位代號</t>
  </si>
  <si>
    <t xml:space="preserve">"S1"."BCMCOD"</t>
  </si>
  <si>
    <t xml:space="preserve">身分證統一編號</t>
  </si>
  <si>
    <t xml:space="preserve">"S1"."CUSID1"</t>
  </si>
  <si>
    <t xml:space="preserve">"S1"."TRXAMT"</t>
  </si>
  <si>
    <t xml:space="preserve">ErrorCode</t>
  </si>
  <si>
    <t xml:space="preserve">01:扣款成功 16:扣款失敗 17:扣款不足…..</t>
  </si>
  <si>
    <t xml:space="preserve">"S1"."FALCOD"</t>
  </si>
  <si>
    <t xml:space="preserve">本金科目/000</t>
  </si>
  <si>
    <t xml:space="preserve">"S1"."ACTACT"</t>
  </si>
  <si>
    <t xml:space="preserve">有回應檔均會更新</t>
  </si>
  <si>
    <t xml:space="preserve">"S1"."TRXDAT"</t>
  </si>
  <si>
    <t xml:space="preserve">"S1"."BSTBTN"</t>
  </si>
  <si>
    <t xml:space="preserve">LNMSLP
LNMSLP
LNMSLP</t>
  </si>
  <si>
    <t xml:space="preserve">TRXNMT
BSTBTN
TRXDAT</t>
  </si>
  <si>
    <t xml:space="preserve">交易序號
批次號碼
會計日期</t>
  </si>
  <si>
    <t xml:space="preserve">7
2
8
</t>
  </si>
  <si>
    <t xml:space="preserve">ROW_NUMBER() OVER (PARTITION BY "S1"."TRXDAT", "S1"."BSTBTN" ORDER BY "S1"."TRXNMT")</t>
  </si>
  <si>
    <t xml:space="preserve">EmpDeductSchedule</t>
  </si>
  <si>
    <t xml:space="preserve">FROM (SELECT "YGYYMM"
 ,"FLWCOD"
 ,"TRXIDT"
 ,"YGEPDT"
 ,ROW_NUMBER() OVER (PARTITION BY "YGYYMM","FLWCOD" ORDER BY "TRXIDT" DESC) AS "Seq"
 FROM "TBYGYMP") S1
 </t>
  </si>
  <si>
    <t xml:space="preserve">"WorkMonth", "AgType1"</t>
  </si>
  <si>
    <t xml:space="preserve">WHERE S1."Seq" = 1</t>
  </si>
  <si>
    <t xml:space="preserve">WorkMonth</t>
  </si>
  <si>
    <t xml:space="preserve">工作年月</t>
  </si>
  <si>
    <t xml:space="preserve">TBYGYMP</t>
  </si>
  <si>
    <t xml:space="preserve">業績年月  </t>
  </si>
  <si>
    <t xml:space="preserve">AgType1</t>
  </si>
  <si>
    <t xml:space="preserve">同CdEmp.AgType1制度別(3、4:15日薪)；
流程別對應之扣薪種類，建立於CdCode(EmpDeductType)，
1-15日薪:12個月，2-非15日薪:13個工作月</t>
  </si>
  <si>
    <t xml:space="preserve">流程別    </t>
  </si>
  <si>
    <t xml:space="preserve">入帳日期  </t>
  </si>
  <si>
    <t xml:space="preserve">YGEPDT</t>
  </si>
  <si>
    <t xml:space="preserve">應繳截止日</t>
  </si>
  <si>
    <t xml:space="preserve">"S1"."YGEPDT"</t>
  </si>
  <si>
    <t xml:space="preserve">InsuComm</t>
  </si>
  <si>
    <t xml:space="preserve">FROM (SELECT "LN$CMDP"."ADTYMT" AS "InsuYearMonth" ,TRUNC(TO_NUMBER("LN$CMDP"."CMT01"))
 AS "ManagerCode" ,TRIM("LN$CMDP"."CMT02") AS "NowInsuNo" ,SUBSTR("LN$CMDP"."CMT03",0,6) AS "BatchNo" ,LPAD(TRUNC(TO_NUMBER("LN$CMDP"."CMT04")),3,'0')
 AS "InsuType" ,"LN$CMDP"."CMT05" AS "InsuSignDate" ,"LN$CMDP"."CMT06" AS "InsuredName" ,"LN$CMDP"."CMT07" AS "InsuredAddr" ,"LN$CMDP"."CMT08" AS "InsuredTeleph" ,"LN$CMDP"."CMT09" AS "InsuStartDate" ,"LN$CMDP"."CMT10" AS "InsuEndDate" ,LPAD(TRUNC(TO_NUMBER("LN$CMDP"."CMT11")),4,'0')
 AS "InsuCate" ,"LN$CMDP"."CMT12" AS "InsuPrem" ,"LN$CMDP"."CMT13" AS "CommRate" ,"LN$CMDP"."CMT14" AS "Commision" ,"LN$CMDP"."CMT15" AS "TotInsuPrem" ,"LN$CMDP"."CMT16" AS "TotComm" ,"LN$CMDP"."CMT17" AS "RecvSeq" ,"LN$CMDP"."CMT18" AS "ChargeDate" ,"LN$CMDP"."CMT19" AS "CommDate" ,"LN$CMDP"."LMSACN" AS "CustNo" ,"LN$CMDP"."LMSAPN" AS "FacmNo" ,"LN$CMDP"."CUSEM7" AS "FireOfficer" ,"LN$CMDP"."CUSID1" AS "EmpId" ,"LN$CMDP"."EMPNAM" AS "EmpName" ,"LN$CMDP"."CMT20" AS "DueAmt" ,ROW_NUMBER() OVER (PARTITION BY "LN$CMDP"."ADTYMT" ORDER BY "LN$CMDP"."ADTYMT"
 ,TRUNC(TO_NUMBER("LN$CMDP"."CMT01")) ,TRIM("LN$CMDP"."CMT02") ,LPAD(TRUNC(TO_NUMBER("LN$CMDP"."CMT11")),4,'0') ,"LN$CMDP"."LMSACN" ,"LN$CMDP"."LMSAPN" ,"LN$CMDP"."CMT09" ,"LN$CMDP"."CMT10" ,"LN$CMDP"."CMT05" ) AS "Seq"
 FROM "LN$CMDP"
 ) S1
 </t>
  </si>
  <si>
    <t xml:space="preserve">"InsuYearMonth", "InsuCommSeq"</t>
  </si>
  <si>
    <t xml:space="preserve">InsuCommSeq</t>
  </si>
  <si>
    <t xml:space="preserve">佣金媒體檔序號</t>
  </si>
  <si>
    <t xml:space="preserve">寫入檔之排序</t>
  </si>
  <si>
    <t xml:space="preserve">LN$CMDP</t>
  </si>
  <si>
    <t xml:space="preserve">Seq</t>
  </si>
  <si>
    <t xml:space="preserve">固定為「"Seq"」</t>
  </si>
  <si>
    <t xml:space="preserve">InsuOrignal</t>
  </si>
  <si>
    <t xml:space="preserve">FROM "LA$INSP" INSP
 LEFT JOIN (SELECT "GDRID1"
 , "GDRID2"
 , "GDRNUM"
 , "LGTSEQ"
 , "INSNUM" , "INSSDT"
 , "INSEDT"
 FROM "LN$FR1P"
 WHERE "INSNUM2" IS NULL
 AND "INSSDT2" &gt; 0
 AND "CHKPRO" = 1
 ) FR1P ON FR1P."GDRID1" = INSP."GDRID1"
 AND FR1P."GDRID2" = INSP."GDRID2"
 AND FR1P."GDRNUM" = INSP."GDRNUM"
 AND FR1P."LGTSEQ" = INSP."LGTSEQ"
 AND FR1P."INSSDT" = INSP."INSSDT"
 AND FR1P."INSEDT" = INSP."INSEDT"
 LEFT JOIN "ClNoMap" CNM ON CNM."GdrId1" = INSP."GDRID1"
 AND CNM."GdrId2" = INSP."GDRID2"
 AND CNM."GdrNum" = INSP."GDRNUM"
 AND CNM."LgtSeq" = INSP."LGTSEQ"
 </t>
  </si>
  <si>
    <t xml:space="preserve">"ClCode1", "ClCode2", "ClNo", "OrigInsuNo", "EndoInsuNo"</t>
  </si>
  <si>
    <t xml:space="preserve">WHERE NVL(FR1P."INSNUM",' ') &lt;&gt; INSP."INSNUM"
AND NVL(CNM."ClNo",0) &gt; 0
AND (INSP."INSPRM" + INSP."INSEPM") &gt; 0
AND NVL(INSP."INSIID",' ') &lt;&gt; ' '
GROUP BY CNM."ClCode1"
, CNM."ClCode2"
, CNM."ClNo"
, TRIM(INSP."INSNUM")
, NVL(TRIM(FR1P."INSNUM"),' ')</t>
  </si>
  <si>
    <t xml:space="preserve">ClCode1</t>
  </si>
  <si>
    <t xml:space="preserve">擔保品-代號1</t>
  </si>
  <si>
    <t xml:space="preserve">ClNoMap</t>
  </si>
  <si>
    <t xml:space="preserve">新擔保品代號1</t>
  </si>
  <si>
    <t xml:space="preserve">"CNM"."ClCode1"</t>
  </si>
  <si>
    <t xml:space="preserve">ClCode2</t>
  </si>
  <si>
    <t xml:space="preserve">擔保品-代號2</t>
  </si>
  <si>
    <t xml:space="preserve">新擔保品代號2</t>
  </si>
  <si>
    <t xml:space="preserve">"CNM"."ClCode2"</t>
  </si>
  <si>
    <t xml:space="preserve">ClNo</t>
  </si>
  <si>
    <t xml:space="preserve">擔保品編號</t>
  </si>
  <si>
    <t xml:space="preserve">新擔保品編號</t>
  </si>
  <si>
    <t xml:space="preserve">"CNM"."ClNo"</t>
  </si>
  <si>
    <t xml:space="preserve">OrigInsuNo</t>
  </si>
  <si>
    <t xml:space="preserve">原始保險單號碼</t>
  </si>
  <si>
    <t xml:space="preserve">LA$INSP</t>
  </si>
  <si>
    <t xml:space="preserve">INSNUM</t>
  </si>
  <si>
    <t xml:space="preserve">16
</t>
  </si>
  <si>
    <t xml:space="preserve">TRIM("INSP"."INSNUM")</t>
  </si>
  <si>
    <t xml:space="preserve">EndoInsuNo</t>
  </si>
  <si>
    <t xml:space="preserve">批單號碼</t>
  </si>
  <si>
    <t xml:space="preserve">LN$FR1P</t>
  </si>
  <si>
    <t xml:space="preserve">NVL(TRIM("FR1P"."INSNUM"), ' ')</t>
  </si>
  <si>
    <t xml:space="preserve">InsuCompany</t>
  </si>
  <si>
    <t xml:space="preserve">保險公司</t>
  </si>
  <si>
    <t xml:space="preserve">INSIID</t>
  </si>
  <si>
    <t xml:space="preserve">MAX(NVL("INSP"."INSIID", ' '))</t>
  </si>
  <si>
    <t xml:space="preserve">InsuTypeCode</t>
  </si>
  <si>
    <t xml:space="preserve">保險類別</t>
  </si>
  <si>
    <t xml:space="preserve">CdCode:InsuTypeCode
01:住宅火險地震險
02:火險
03:地震險
04:汽車全險
05:綜合營造險
06:動產火險
07:其他</t>
  </si>
  <si>
    <t xml:space="preserve">CASE WHEN SUM(INSP."INSIAM") &gt; 0 AND SUM(INSP."INSIAE") &gt; 0 THEN '01' WHEN SUM(INSP."INSIAM") &gt; 0 THEN '02' WHEN SUM(INSP."INSIAE") &gt; 0 THEN '03' ELSE '07' END</t>
  </si>
  <si>
    <t xml:space="preserve">FireInsuCovrg</t>
  </si>
  <si>
    <t xml:space="preserve">火災險保險金額</t>
  </si>
  <si>
    <t xml:space="preserve">INSIAM</t>
  </si>
  <si>
    <t xml:space="preserve">火險保額</t>
  </si>
  <si>
    <t xml:space="preserve">MAX("INSP"."INSIAM")</t>
  </si>
  <si>
    <t xml:space="preserve">EthqInsuCovrg</t>
  </si>
  <si>
    <t xml:space="preserve">地震險保險金額</t>
  </si>
  <si>
    <t xml:space="preserve">INSIAE</t>
  </si>
  <si>
    <t xml:space="preserve">地震險保額</t>
  </si>
  <si>
    <t xml:space="preserve">MAX("INSP"."INSIAE")</t>
  </si>
  <si>
    <t xml:space="preserve">FireInsuPrem</t>
  </si>
  <si>
    <t xml:space="preserve">火災險保費</t>
  </si>
  <si>
    <t xml:space="preserve">INSPRM</t>
  </si>
  <si>
    <t xml:space="preserve">火險保費</t>
  </si>
  <si>
    <t xml:space="preserve">MAX("INSP"."INSPRM")</t>
  </si>
  <si>
    <t xml:space="preserve">EthqInsuPrem</t>
  </si>
  <si>
    <t xml:space="preserve">地震險保費</t>
  </si>
  <si>
    <t xml:space="preserve">INSEPM</t>
  </si>
  <si>
    <t xml:space="preserve">MAX("INSP"."INSEPM")</t>
  </si>
  <si>
    <t xml:space="preserve">InsuStartDate</t>
  </si>
  <si>
    <t xml:space="preserve">保險起日</t>
  </si>
  <si>
    <t xml:space="preserve">DecimalD</t>
  </si>
  <si>
    <t xml:space="preserve">INSSDT</t>
  </si>
  <si>
    <t xml:space="preserve">MIN("INSP"."INSSDT")</t>
  </si>
  <si>
    <t xml:space="preserve">InsuEndDate</t>
  </si>
  <si>
    <t xml:space="preserve">保險迄日</t>
  </si>
  <si>
    <t xml:space="preserve">INSEDT</t>
  </si>
  <si>
    <t xml:space="preserve">MAX("INSP"."INSEDT")</t>
  </si>
  <si>
    <t xml:space="preserve">InsuRenew</t>
  </si>
  <si>
    <t xml:space="preserve">FROM (
 SELECT CNM."ClCode1" AS "ClCode1" , CNM."ClCode2" AS "ClCode2" , CNM."ClNo" AS "ClNo" , FR1P."INSNUM" AS "PrevInsuNo" , FR1P."ADTYMT" AS "InsuYearMonth" , FR1P."LMSACN" AS "CustNo" , FR1P."LMSAPN" AS "FacmNo" , FR1P."INSNUM2" AS "NowInsuNo" , FR1P."INSIID" AS "InsuCompany" , CASE
 WHEN FR1P."INSIAM2" &gt; 0 AND FR1P."INSIAE2" &gt; 0 THEN '01' WHEN FR1P."INSIAM2" &gt; 0 THEN '02' WHEN FR1P."INSIAE2" &gt; 0 THEN '03' ELSE '07' END AS "InsuTypeCode" , NVL(FR1P."LMSPYS",0) AS "RepayCode" , NVL(FR1P."INSIAM2",0) AS "FireInsuCovrg" , NVL(FR1P."INSIAE2",0) AS "EthqInsuCovrg" , NVL(FR1P."INSPRM2",0) AS "FireInsuPrem" , NVL(FR1P."INSEPM2",0) AS "EthqInsuPrem" , NVL(FR1P."INSSDT2",0) AS "InsuStartDate" , NVL(FR1P."INSEDT2",0) AS "InsuEndDate" , NVL(FR1P."INSTOT",0) AS "TotInsuPrem" , NVL(FR1P."TRXDAT",0) AS "AcDate" , FR1P."UPDATE_IDENT" AS "TitaTlrNo" , FR1P."TRXNMT" AS "TitaTxtNo" , FR1P."CHKPRT" AS "NotiTempFg" , CASE
 WHEN FR1P."TFRBAD" &gt; 0 THEN 2
 WHEN FR1P."ADTYMT" &lt; TRUNC("NbsDyf" / 100) AND FR1P."TRXDAT" = 0 THEN 1
 ELSE 0 END AS "StatusCode" , NVL(FR1P."TFRBAD",0) AS "OvduDate" , NVL(FR1P."TFRNO",0) AS "OvduNo" , ROW_NUMBER() OVER (PARTITION BY CNM."ClCode1"
 , CNM."ClCode2"
 , CNM."ClNo"
 , FR1P."INSNUM"
 ORDER BY FR1P."TRXDAT" DESC
 , FR1P."ADTYMT" DESC
 ) AS "Seq"
 FROM "LN$FR1P" FR1P
 LEFT JOIN "ClNoMap" CNM ON CNM."GdrId1" = FR1P."GDRID1"
 AND CNM."GdrId2" = FR1P."GDRID2"
 AND CNM."GdrNum" = FR1P."GDRNUM"
 AND CNM."LgtSeq" = FR1P."LGTSEQ"
 WHERE NVL(TRIM(FR1P."ADTYMT"),0) &gt; 0
 AND NVL(TRIM(FR1P."INSNUM"),' ') &lt;&gt; ' '
 AND NVL(FR1P."CHKPRO",1) = 0 AND NVL(CNM."ClNo",0) &gt; 0
 ) S0
 </t>
  </si>
  <si>
    <t xml:space="preserve">"ClCode1", "ClCode2", "ClNo", "PrevInsuNo", "EndoInsuNo"</t>
  </si>
  <si>
    <t xml:space="preserve">WHERE S0."Seq" = 1</t>
  </si>
  <si>
    <t xml:space="preserve">"S0"."ClCode1"</t>
  </si>
  <si>
    <t xml:space="preserve">"S0"."ClCode2"</t>
  </si>
  <si>
    <t xml:space="preserve">"S0"."ClNo"</t>
  </si>
  <si>
    <t xml:space="preserve">PrevInsuNo</t>
  </si>
  <si>
    <t xml:space="preserve">原保單號碼</t>
  </si>
  <si>
    <t xml:space="preserve">"S0"."PrevInsuNo"</t>
  </si>
  <si>
    <t xml:space="preserve">修改時需填入</t>
  </si>
  <si>
    <t xml:space="preserve">InsuYearMonth</t>
  </si>
  <si>
    <t xml:space="preserve">火險單年月</t>
  </si>
  <si>
    <t xml:space="preserve">原火險到期年月</t>
  </si>
  <si>
    <t xml:space="preserve">ADTYMT</t>
  </si>
  <si>
    <t xml:space="preserve">年月份</t>
  </si>
  <si>
    <t xml:space="preserve">"S0"."InsuYearMonth"</t>
  </si>
  <si>
    <t xml:space="preserve">"S0"."CustNo"</t>
  </si>
  <si>
    <t xml:space="preserve">"S0"."FacmNo"</t>
  </si>
  <si>
    <t xml:space="preserve">NowInsuNo</t>
  </si>
  <si>
    <t xml:space="preserve">保險單號碼</t>
  </si>
  <si>
    <t xml:space="preserve">INSNUM2</t>
  </si>
  <si>
    <t xml:space="preserve">"S0"."NowInsuNo"</t>
  </si>
  <si>
    <t xml:space="preserve">RenewCode</t>
  </si>
  <si>
    <t xml:space="preserve">是否續保</t>
  </si>
  <si>
    <t xml:space="preserve">0.
1.自保
2.續保</t>
  </si>
  <si>
    <t xml:space="preserve">固定為「2」</t>
  </si>
  <si>
    <t xml:space="preserve">"S0"."InsuCompany"</t>
  </si>
  <si>
    <t xml:space="preserve">"S0"."InsuTypeCode"</t>
  </si>
  <si>
    <t xml:space="preserve">繳款方式</t>
  </si>
  <si>
    <t xml:space="preserve">CdCode:RepayCode
1:匯款轉帳
2:銀行扣款
3:員工扣薪
4:支票
5:特約金
6:人事特約金
7:定存特約
8:劃撥存款</t>
  </si>
  <si>
    <t xml:space="preserve">LMSPYS</t>
  </si>
  <si>
    <t xml:space="preserve">"S0"."RepayCode"</t>
  </si>
  <si>
    <t xml:space="preserve">INSIAM2</t>
  </si>
  <si>
    <t xml:space="preserve">"S0"."FireInsuCovrg"</t>
  </si>
  <si>
    <t xml:space="preserve">INSIAE2</t>
  </si>
  <si>
    <t xml:space="preserve">"S0"."EthqInsuCovrg"</t>
  </si>
  <si>
    <t xml:space="preserve">INSPRM2</t>
  </si>
  <si>
    <t xml:space="preserve">"S0"."FireInsuPrem"</t>
  </si>
  <si>
    <t xml:space="preserve">INSEPM2</t>
  </si>
  <si>
    <t xml:space="preserve">"S0"."EthqInsuPrem"</t>
  </si>
  <si>
    <t xml:space="preserve">INSSDT2</t>
  </si>
  <si>
    <t xml:space="preserve">"S0"."InsuStartDate"</t>
  </si>
  <si>
    <t xml:space="preserve">INSEDT2</t>
  </si>
  <si>
    <t xml:space="preserve">"S0"."InsuEndDate"</t>
  </si>
  <si>
    <t xml:space="preserve">TotInsuPrem</t>
  </si>
  <si>
    <t xml:space="preserve">總保費</t>
  </si>
  <si>
    <t xml:space="preserve">INSTOT</t>
  </si>
  <si>
    <t xml:space="preserve">"S0"."TotInsuPrem"</t>
  </si>
  <si>
    <t xml:space="preserve">繳款會計日</t>
  </si>
  <si>
    <t xml:space="preserve">"S0"."AcDate"</t>
  </si>
  <si>
    <t xml:space="preserve">UPDATE_IDENT</t>
  </si>
  <si>
    <t xml:space="preserve">"S0"."TitaTlrNo"</t>
  </si>
  <si>
    <t xml:space="preserve">"S0"."TitaTxtNo"</t>
  </si>
  <si>
    <t xml:space="preserve">NotiTempFg</t>
  </si>
  <si>
    <t xml:space="preserve">入通知檔</t>
  </si>
  <si>
    <t xml:space="preserve">Y:已入
N:未入(通知作業後新增)
null:待通知</t>
  </si>
  <si>
    <t xml:space="preserve">CHKPRT</t>
  </si>
  <si>
    <t xml:space="preserve">是否印通知單</t>
  </si>
  <si>
    <t xml:space="preserve">"S0"."NotiTempFg"</t>
  </si>
  <si>
    <t xml:space="preserve">StatusCode</t>
  </si>
  <si>
    <t xml:space="preserve">處理代碼</t>
  </si>
  <si>
    <t xml:space="preserve">0:正常
1:借支
2:催收
4:結案</t>
  </si>
  <si>
    <t xml:space="preserve">"S0"."StatusCode"</t>
  </si>
  <si>
    <t xml:space="preserve">OvduDate</t>
  </si>
  <si>
    <t xml:space="preserve">轉催收日</t>
  </si>
  <si>
    <t xml:space="preserve">TFRBAD</t>
  </si>
  <si>
    <t xml:space="preserve">"S0"."OvduDate"</t>
  </si>
  <si>
    <t xml:space="preserve">OvduNo</t>
  </si>
  <si>
    <t xml:space="preserve">轉催編號</t>
  </si>
  <si>
    <t xml:space="preserve">TFRNO</t>
  </si>
  <si>
    <t xml:space="preserve">"S0"."OvduNo"</t>
  </si>
  <si>
    <t xml:space="preserve">PostAuthLog</t>
  </si>
  <si>
    <t xml:space="preserve">FROM "PO$AARP"
 LEFT JOIN (SELECT "LMSACN"
 ,"LMSAPN"
 ,"LMSPCN"
 ,"LMSPRL"
 ,"LMSPAN"
 ,"LMSPID"
 ,ROW_NUMBER() OVER (PARTITION BY "LMSACN"
 ,"LMSPCN"
 ORDER BY "LMSPRL"
 ,"LMSAPN"
 ) AS "SEQ"
 FROM "LA$APLP"
 WHERE "LMSPYS" = 2
 ) FACM ON FACM."LMSACN" = "PO$AARP"."LMSACN"
 AND FACM."LMSPCN" = "PO$AARP"."LMSPCN"
 AND FACM."SEQ" = 1
 </t>
  </si>
  <si>
    <t xml:space="preserve">"AuthCreateDate", "AuthApplCode", "CustNo", "PostDepCode", "RepayAcct", "AuthCode"</t>
  </si>
  <si>
    <t xml:space="preserve">PO$AARP</t>
  </si>
  <si>
    <t xml:space="preserve">建檔日期    </t>
  </si>
  <si>
    <t xml:space="preserve">"PO$AARP"."CUSCDT"</t>
  </si>
  <si>
    <t xml:space="preserve">AuthApplCode</t>
  </si>
  <si>
    <t xml:space="preserve">申請代號，狀態碼</t>
  </si>
  <si>
    <t xml:space="preserve">CdCode:AuthApplCode
1.申請
2.終止
3.郵局終止
4.誤終止
9.暫停授權(DeleteDate &gt; 0時，顯示用)</t>
  </si>
  <si>
    <t xml:space="preserve">戶號        </t>
  </si>
  <si>
    <t xml:space="preserve">"PO$AARP"."LMSACN"</t>
  </si>
  <si>
    <t xml:space="preserve">帳戶別</t>
  </si>
  <si>
    <t xml:space="preserve">CdCode:PostDepCode
P：存簿G：劃撥</t>
  </si>
  <si>
    <t xml:space="preserve">郵局存款別  </t>
  </si>
  <si>
    <t xml:space="preserve">"PO$AARP"."POSCDE"</t>
  </si>
  <si>
    <t xml:space="preserve">儲金帳號</t>
  </si>
  <si>
    <t xml:space="preserve">扣款帳號    </t>
  </si>
  <si>
    <t xml:space="preserve">LPAD("PO$AARP"."LMSPCN", 14, '0')</t>
  </si>
  <si>
    <t xml:space="preserve">AuthCode</t>
  </si>
  <si>
    <t xml:space="preserve">CdCode:AuthCode
1期款2火險</t>
  </si>
  <si>
    <t xml:space="preserve">POATYP</t>
  </si>
  <si>
    <t xml:space="preserve">授權類別    </t>
  </si>
  <si>
    <t xml:space="preserve">SUBSTR("PO$AARP"."POATYP", 2, 1)</t>
  </si>
  <si>
    <t xml:space="preserve">NVL("FACM"."LMSAPN", 0)</t>
  </si>
  <si>
    <t xml:space="preserve">統一編號    </t>
  </si>
  <si>
    <t xml:space="preserve">"PO$AARP"."CUSID1"</t>
  </si>
  <si>
    <t xml:space="preserve">PRCCDT</t>
  </si>
  <si>
    <t xml:space="preserve">處理日期時間</t>
  </si>
  <si>
    <t xml:space="preserve">CASE WHEN "PO$AARP"."PRCCDT" &gt; 0 THEN TRUNC("PO$AARP"."PRCCDT"/ 1000000) ELSE 0 END</t>
  </si>
  <si>
    <t xml:space="preserve">核印完成日期</t>
  </si>
  <si>
    <t xml:space="preserve">FNDDAT</t>
  </si>
  <si>
    <t xml:space="preserve">"PO$AARP"."FNDDAT"</t>
  </si>
  <si>
    <t xml:space="preserve">StampCancelDate</t>
  </si>
  <si>
    <t xml:space="preserve">核印取消日期</t>
  </si>
  <si>
    <t xml:space="preserve">CNLDAT</t>
  </si>
  <si>
    <t xml:space="preserve">"PO$AARP"."CNLDAT"</t>
  </si>
  <si>
    <t xml:space="preserve">StampCode</t>
  </si>
  <si>
    <t xml:space="preserve">核印註記</t>
  </si>
  <si>
    <t xml:space="preserve">CdCode:StampCode
1局帳號不符
2戶名不符
3身分證號不符
4印鑑不符
9其他</t>
  </si>
  <si>
    <t xml:space="preserve">POACD2</t>
  </si>
  <si>
    <t xml:space="preserve">核印註記    </t>
  </si>
  <si>
    <t xml:space="preserve">"PO$AARP"."POACD2"</t>
  </si>
  <si>
    <t xml:space="preserve">PostMediaCode</t>
  </si>
  <si>
    <t xml:space="preserve">未產出前:空白
產出後:"Y"</t>
  </si>
  <si>
    <t xml:space="preserve">POACDE</t>
  </si>
  <si>
    <t xml:space="preserve">媒體碼      </t>
  </si>
  <si>
    <t xml:space="preserve">"PO$AARP"."POACDE"</t>
  </si>
  <si>
    <t xml:space="preserve">AuthErrorCode</t>
  </si>
  <si>
    <t xml:space="preserve">狀況代號，授權狀態</t>
  </si>
  <si>
    <t xml:space="preserve">CdCode:AuthErrorCode
空白:未授權('':再次授權)
00:成功
03:已終止代繳
06:凍結警示戶
07:支票專戶
08:帳號錯誤
09:終止戶
10:身分證不符
11:轉出戶
12:拒絕往來戶
13:無此編號
14:編號已存在
16:管制帳戶
17:掛失戶
18:異常帳戶
19:編號非英數
91:期限未扣款
98:其他</t>
  </si>
  <si>
    <t xml:space="preserve">POACOD</t>
  </si>
  <si>
    <t xml:space="preserve">授權狀態    </t>
  </si>
  <si>
    <t xml:space="preserve">"PO$AARP"."POACOD"</t>
  </si>
  <si>
    <t xml:space="preserve">FileSeq</t>
  </si>
  <si>
    <t xml:space="preserve">媒體檔流水編號</t>
  </si>
  <si>
    <t xml:space="preserve">媒體產出前為0</t>
  </si>
  <si>
    <t xml:space="preserve">POANUM</t>
  </si>
  <si>
    <t xml:space="preserve">序號        </t>
  </si>
  <si>
    <t xml:space="preserve">"PO$AARP"."POANUM"</t>
  </si>
  <si>
    <t xml:space="preserve">媒體產出日</t>
  </si>
  <si>
    <t xml:space="preserve">CASE WHEN "PO$AARP"."POACOD" = '00' THEN "PO$AARP"."FNDDAT" ELSE 0 END</t>
  </si>
  <si>
    <t xml:space="preserve">暫停授權日期</t>
  </si>
  <si>
    <t xml:space="preserve">異動日期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</si>
</sst>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sz val="12"/>
      <name val="微軟正黑體"/>
    </font>
    <font>
      <b/>
      <sz val="12"/>
      <name val="微軟正黑體"/>
    </font>
    <font>
      <b/>
      <u val="single"/>
      <sz val="12"/>
      <color indexed="48"/>
      <name val="微軟正黑體"/>
    </font>
  </fonts>
  <fills count="12">
    <fill>
      <patternFill patternType="none"/>
    </fill>
    <fill>
      <patternFill patternType="darkGray"/>
    </fill>
    <fill>
      <patternFill patternType="none">
        <fgColor rgb="C5C6FF"/>
      </patternFill>
    </fill>
    <fill>
      <patternFill patternType="solid">
        <fgColor rgb="C5C6FF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rgb="C5D9F1"/>
      </patternFill>
    </fill>
    <fill>
      <patternFill patternType="solid">
        <fgColor rgb="C5D9F1"/>
      </patternFill>
    </fill>
    <fill>
      <patternFill patternType="none">
        <fgColor rgb="DCE6F1"/>
      </patternFill>
    </fill>
    <fill>
      <patternFill patternType="solid">
        <fgColor rgb="DCE6F1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/>
  </cellStyleXfs>
  <cellXfs count="11">
    <xf numFmtId="0" fontId="0" fillId="0" borderId="0" xfId="0"/>
    <xf numFmtId="0" fontId="1" fillId="0" borderId="1" xfId="0" applyFont="1" applyBorder="1">
      <alignment vertical="top" wrapText="1"/>
    </xf>
    <xf numFmtId="0" fontId="2" fillId="3" borderId="1" xfId="0" applyFont="1" applyFill="1" applyBorder="1">
      <alignment horizontal="left" vertical="top" wrapText="1"/>
    </xf>
    <xf numFmtId="0" fontId="2" fillId="5" borderId="1" xfId="0" applyFont="1" applyFill="1" applyBorder="1">
      <alignment horizontal="left" vertical="top" wrapText="1"/>
    </xf>
    <xf numFmtId="0" fontId="2" fillId="7" borderId="1" xfId="0" applyFont="1" applyFill="1" applyBorder="1">
      <alignment horizontal="left" vertical="top" wrapText="1"/>
    </xf>
    <xf numFmtId="0" fontId="3" fillId="0" borderId="0" xfId="0" applyFont="1">
      <alignment vertical="top"/>
    </xf>
    <xf numFmtId="0" fontId="2" fillId="9" borderId="1" xfId="0" applyFont="1" applyFill="1" applyBorder="1">
      <alignment horizontal="left" vertical="top" wrapText="1"/>
    </xf>
    <xf numFmtId="0" fontId="2" fillId="9" borderId="1" xfId="0" applyFont="1" applyFill="1" applyBorder="1">
      <alignment horizontal="center" vertical="top" wrapText="1"/>
    </xf>
    <xf numFmtId="0" fontId="2" fillId="11" borderId="1" xfId="0" applyFont="1" applyFill="1" applyBorder="1">
      <alignment horizontal="left" vertical="top" wrapText="1"/>
    </xf>
    <xf numFmtId="0" fontId="2" fillId="11" borderId="1" xfId="0" applyFont="1" applyFill="1" applyBorder="1">
      <alignment horizontal="center" vertical="top" wrapText="1"/>
    </xf>
    <xf numFmtId="0" fontId="3" fillId="11" borderId="1" xfId="0" applyFont="1" applyFill="1" applyBorder="1">
      <alignment vertical="top" wrapText="1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30" customWidth="1" collapsed="1"/>
    <col min="3" max="3" width="48" customWidth="1" collapsed="1"/>
    <col min="4" max="4" width="22" customWidth="1" collapsed="1"/>
    <col min="5" max="5" width="22" customWidth="1" collapsed="1"/>
    <col min="6" max="6" width="6" customWidth="1" collapsed="1"/>
  </cols>
  <sheetData>
    <row r="1">
      <c r="A1" s="7"/>
      <c r="B1" s="7"/>
      <c r="C1" s="7"/>
      <c r="D1" s="7" t="s">
        <v>0</v>
      </c>
      <c r="E1" s="7" t="s">
        <v>1</v>
      </c>
      <c r="F1" s="7"/>
    </row>
    <row r="2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</row>
    <row r="3">
      <c r="A3" s="9">
        <v>1</v>
      </c>
      <c r="B3" s="10">
        <f>HYPERLINK("#'AchAuthLog'!A1","AchAuthLog")</f>
        <v/>
      </c>
      <c r="C3" s="8" t="s">
        <v>8</v>
      </c>
      <c r="D3" s="9"/>
      <c r="E3" s="9"/>
      <c r="F3" s="8"/>
    </row>
    <row r="4">
      <c r="A4" s="9">
        <v>2</v>
      </c>
      <c r="B4" s="10">
        <f>HYPERLINK("#'AchDeductMedia'!A1","AchDeductMedia")</f>
        <v/>
      </c>
      <c r="C4" s="8" t="s">
        <v>9</v>
      </c>
      <c r="D4" s="9"/>
      <c r="E4" s="9"/>
      <c r="F4" s="8"/>
    </row>
    <row r="5">
      <c r="A5" s="9">
        <v>3</v>
      </c>
      <c r="B5" s="10">
        <f>HYPERLINK("#'BankAuthAct'!A1","BankAuthAct")</f>
        <v/>
      </c>
      <c r="C5" s="8" t="s">
        <v>10</v>
      </c>
      <c r="D5" s="9"/>
      <c r="E5" s="9"/>
      <c r="F5" s="8"/>
    </row>
    <row r="6">
      <c r="A6" s="9">
        <v>4</v>
      </c>
      <c r="B6" s="10">
        <f>HYPERLINK("#'BankDeductDtl'!A1","BankDeductDtl")</f>
        <v/>
      </c>
      <c r="C6" s="8" t="s">
        <v>11</v>
      </c>
      <c r="D6" s="9"/>
      <c r="E6" s="9"/>
      <c r="F6" s="8"/>
    </row>
    <row r="7">
      <c r="A7" s="9">
        <v>5</v>
      </c>
      <c r="B7" s="10">
        <f>HYPERLINK("#'BatxOthers'!A1","BatxOthers")</f>
        <v/>
      </c>
      <c r="C7" s="8" t="s">
        <v>12</v>
      </c>
      <c r="D7" s="9"/>
      <c r="E7" s="9"/>
      <c r="F7" s="8"/>
    </row>
    <row r="8">
      <c r="A8" s="9">
        <v>6</v>
      </c>
      <c r="B8" s="10">
        <f>HYPERLINK("#'EmpDeductDtl'!A1","EmpDeductDtl")</f>
        <v/>
      </c>
      <c r="C8" s="8" t="s">
        <v>13</v>
      </c>
      <c r="D8" s="9"/>
      <c r="E8" s="9"/>
      <c r="F8" s="8"/>
    </row>
    <row r="9">
      <c r="A9" s="9">
        <v>7</v>
      </c>
      <c r="B9" s="10">
        <f>HYPERLINK("#'EmpDeductMedia'!A1","EmpDeductMedia")</f>
        <v/>
      </c>
      <c r="C9" s="8" t="s">
        <v>14</v>
      </c>
      <c r="D9" s="9"/>
      <c r="E9" s="9"/>
      <c r="F9" s="8"/>
    </row>
    <row r="10">
      <c r="A10" s="9">
        <v>8</v>
      </c>
      <c r="B10" s="10">
        <f>HYPERLINK("#'EmpDeductSchedule'!A1","EmpDeductSchedule")</f>
        <v/>
      </c>
      <c r="C10" s="8" t="s">
        <v>15</v>
      </c>
      <c r="D10" s="9"/>
      <c r="E10" s="9"/>
      <c r="F10" s="8"/>
    </row>
    <row r="11">
      <c r="A11" s="9">
        <v>9</v>
      </c>
      <c r="B11" s="10">
        <f>HYPERLINK("#'InsuComm'!A1","InsuComm")</f>
        <v/>
      </c>
      <c r="C11" s="8" t="s">
        <v>16</v>
      </c>
      <c r="D11" s="9"/>
      <c r="E11" s="9"/>
      <c r="F11" s="8"/>
    </row>
    <row r="12">
      <c r="A12" s="9">
        <v>10</v>
      </c>
      <c r="B12" s="10">
        <f>HYPERLINK("#'InsuOrignal'!A1","InsuOrignal")</f>
        <v/>
      </c>
      <c r="C12" s="8" t="s">
        <v>17</v>
      </c>
      <c r="D12" s="9"/>
      <c r="E12" s="9"/>
      <c r="F12" s="8"/>
    </row>
    <row r="13">
      <c r="A13" s="9">
        <v>11</v>
      </c>
      <c r="B13" s="10">
        <f>HYPERLINK("#'InsuRenew'!A1","InsuRenew")</f>
        <v/>
      </c>
      <c r="C13" s="8" t="s">
        <v>18</v>
      </c>
      <c r="D13" s="9"/>
      <c r="E13" s="9"/>
      <c r="F13" s="8"/>
    </row>
    <row r="14">
      <c r="A14" s="9">
        <v>12</v>
      </c>
      <c r="B14" s="10">
        <f>HYPERLINK("#'PostAuthLog'!A1","PostAuthLog")</f>
        <v/>
      </c>
      <c r="C14" s="8" t="s">
        <v>19</v>
      </c>
      <c r="D14" s="9"/>
      <c r="E14" s="9"/>
      <c r="F14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423</v>
      </c>
      <c r="D1" s="1" t="s">
        <v>13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424</v>
      </c>
      <c r="N2" s="4" t="s">
        <v>25</v>
      </c>
      <c r="O2" s="1" t="s">
        <v>425</v>
      </c>
    </row>
    <row r="3" ht="24" customHeight="1">
      <c r="A3" s="2" t="s">
        <v>27</v>
      </c>
      <c r="B3" s="2"/>
      <c r="C3" s="1"/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211</v>
      </c>
      <c r="C5" s="1" t="s">
        <v>173</v>
      </c>
      <c r="D5" s="1" t="s">
        <v>51</v>
      </c>
      <c r="E5" s="1">
        <v>8</v>
      </c>
      <c r="F5" s="1"/>
      <c r="G5" s="1" t="s">
        <v>38</v>
      </c>
      <c r="H5" s="1" t="s">
        <v>426</v>
      </c>
      <c r="I5" s="1" t="s">
        <v>172</v>
      </c>
      <c r="J5" s="1" t="s">
        <v>173</v>
      </c>
      <c r="K5" s="1" t="s">
        <v>45</v>
      </c>
      <c r="L5" s="1" t="s">
        <v>46</v>
      </c>
      <c r="M5" s="1" t="s">
        <v>47</v>
      </c>
      <c r="N5" s="1"/>
      <c r="O5" s="1" t="s">
        <v>427</v>
      </c>
    </row>
    <row r="6">
      <c r="A6" s="1">
        <v>2</v>
      </c>
      <c r="B6" s="1" t="s">
        <v>49</v>
      </c>
      <c r="C6" s="1" t="s">
        <v>428</v>
      </c>
      <c r="D6" s="1" t="s">
        <v>51</v>
      </c>
      <c r="E6" s="1">
        <v>7</v>
      </c>
      <c r="F6" s="1"/>
      <c r="G6" s="1" t="s">
        <v>38</v>
      </c>
      <c r="H6" s="1" t="s">
        <v>426</v>
      </c>
      <c r="I6" s="1" t="s">
        <v>52</v>
      </c>
      <c r="J6" s="1" t="s">
        <v>428</v>
      </c>
      <c r="K6" s="1" t="s">
        <v>45</v>
      </c>
      <c r="L6" s="1" t="s">
        <v>54</v>
      </c>
      <c r="M6" s="1" t="s">
        <v>47</v>
      </c>
      <c r="N6" s="1"/>
      <c r="O6" s="1" t="s">
        <v>429</v>
      </c>
    </row>
    <row r="7">
      <c r="A7" s="1">
        <v>3</v>
      </c>
      <c r="B7" s="1" t="s">
        <v>221</v>
      </c>
      <c r="C7" s="1" t="s">
        <v>222</v>
      </c>
      <c r="D7" s="1" t="s">
        <v>51</v>
      </c>
      <c r="E7" s="1">
        <v>2</v>
      </c>
      <c r="F7" s="1"/>
      <c r="G7" s="1" t="s">
        <v>303</v>
      </c>
      <c r="H7" s="1" t="s">
        <v>426</v>
      </c>
      <c r="I7" s="1" t="s">
        <v>304</v>
      </c>
      <c r="J7" s="1" t="s">
        <v>222</v>
      </c>
      <c r="K7" s="1" t="s">
        <v>94</v>
      </c>
      <c r="L7" s="1" t="s">
        <v>95</v>
      </c>
      <c r="M7" s="1" t="s">
        <v>47</v>
      </c>
      <c r="N7" s="1"/>
      <c r="O7" s="1" t="s">
        <v>430</v>
      </c>
    </row>
    <row r="8">
      <c r="A8" s="1">
        <v>4</v>
      </c>
      <c r="B8" s="1" t="s">
        <v>431</v>
      </c>
      <c r="C8" s="1" t="s">
        <v>432</v>
      </c>
      <c r="D8" s="1" t="s">
        <v>51</v>
      </c>
      <c r="E8" s="1">
        <v>6</v>
      </c>
      <c r="F8" s="1"/>
      <c r="G8" s="1" t="s">
        <v>38</v>
      </c>
      <c r="H8" s="1" t="s">
        <v>426</v>
      </c>
      <c r="I8" s="1" t="s">
        <v>433</v>
      </c>
      <c r="J8" s="1" t="s">
        <v>432</v>
      </c>
      <c r="K8" s="1" t="s">
        <v>45</v>
      </c>
      <c r="L8" s="1" t="s">
        <v>340</v>
      </c>
      <c r="M8" s="1" t="s">
        <v>47</v>
      </c>
      <c r="N8" s="1"/>
      <c r="O8" s="1" t="s">
        <v>434</v>
      </c>
    </row>
    <row r="9">
      <c r="A9" s="1">
        <v>5</v>
      </c>
      <c r="B9" s="1" t="s">
        <v>435</v>
      </c>
      <c r="C9" s="1" t="s">
        <v>436</v>
      </c>
      <c r="D9" s="1" t="s">
        <v>58</v>
      </c>
      <c r="E9" s="1">
        <v>1</v>
      </c>
      <c r="F9" s="1"/>
      <c r="G9" s="1" t="s">
        <v>38</v>
      </c>
      <c r="H9" s="1" t="s">
        <v>426</v>
      </c>
      <c r="I9" s="1" t="s">
        <v>437</v>
      </c>
      <c r="J9" s="1" t="s">
        <v>436</v>
      </c>
      <c r="K9" s="1" t="s">
        <v>45</v>
      </c>
      <c r="L9" s="1" t="s">
        <v>95</v>
      </c>
      <c r="M9" s="1" t="s">
        <v>47</v>
      </c>
      <c r="N9" s="1"/>
      <c r="O9" s="1" t="s">
        <v>438</v>
      </c>
    </row>
    <row r="10">
      <c r="A10" s="1">
        <v>6</v>
      </c>
      <c r="B10" s="1" t="s">
        <v>371</v>
      </c>
      <c r="C10" s="1" t="s">
        <v>439</v>
      </c>
      <c r="D10" s="1" t="s">
        <v>58</v>
      </c>
      <c r="E10" s="1">
        <v>1</v>
      </c>
      <c r="F10" s="1"/>
      <c r="G10" s="1" t="s">
        <v>440</v>
      </c>
      <c r="H10" s="1" t="s">
        <v>426</v>
      </c>
      <c r="I10" s="1" t="s">
        <v>441</v>
      </c>
      <c r="J10" s="1" t="s">
        <v>439</v>
      </c>
      <c r="K10" s="1" t="s">
        <v>94</v>
      </c>
      <c r="L10" s="1" t="s">
        <v>95</v>
      </c>
      <c r="M10" s="1" t="s">
        <v>47</v>
      </c>
      <c r="N10" s="1"/>
      <c r="O10" s="1" t="s">
        <v>442</v>
      </c>
    </row>
    <row r="11">
      <c r="A11" s="1">
        <v>7</v>
      </c>
      <c r="B11" s="1" t="s">
        <v>225</v>
      </c>
      <c r="C11" s="1" t="s">
        <v>443</v>
      </c>
      <c r="D11" s="1" t="s">
        <v>58</v>
      </c>
      <c r="E11" s="1">
        <v>12</v>
      </c>
      <c r="F11" s="1"/>
      <c r="G11" s="1" t="s">
        <v>38</v>
      </c>
      <c r="H11" s="1" t="s">
        <v>426</v>
      </c>
      <c r="I11" s="1" t="s">
        <v>227</v>
      </c>
      <c r="J11" s="1" t="s">
        <v>443</v>
      </c>
      <c r="K11" s="1" t="s">
        <v>45</v>
      </c>
      <c r="L11" s="1" t="s">
        <v>75</v>
      </c>
      <c r="M11" s="1" t="s">
        <v>47</v>
      </c>
      <c r="N11" s="1"/>
      <c r="O11" s="1" t="s">
        <v>444</v>
      </c>
    </row>
    <row r="12">
      <c r="A12" s="1">
        <v>8</v>
      </c>
      <c r="B12" s="1" t="s">
        <v>70</v>
      </c>
      <c r="C12" s="1" t="s">
        <v>445</v>
      </c>
      <c r="D12" s="1" t="s">
        <v>51</v>
      </c>
      <c r="E12" s="1">
        <v>3</v>
      </c>
      <c r="F12" s="1"/>
      <c r="G12" s="1" t="s">
        <v>38</v>
      </c>
      <c r="H12" s="1" t="s">
        <v>38</v>
      </c>
      <c r="I12" s="1" t="s">
        <v>38</v>
      </c>
      <c r="J12" s="1" t="s">
        <v>38</v>
      </c>
      <c r="K12" s="1" t="s">
        <v>38</v>
      </c>
      <c r="L12" s="1"/>
      <c r="M12" s="1"/>
      <c r="N12" s="1" t="s">
        <v>125</v>
      </c>
      <c r="O12" s="1"/>
    </row>
    <row r="13">
      <c r="A13" s="1">
        <v>9</v>
      </c>
      <c r="B13" s="1" t="s">
        <v>301</v>
      </c>
      <c r="C13" s="1" t="s">
        <v>446</v>
      </c>
      <c r="D13" s="1" t="s">
        <v>51</v>
      </c>
      <c r="E13" s="1">
        <v>3</v>
      </c>
      <c r="F13" s="1"/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/>
      <c r="M13" s="1"/>
      <c r="N13" s="1" t="s">
        <v>125</v>
      </c>
      <c r="O13" s="1"/>
    </row>
    <row r="14">
      <c r="A14" s="1">
        <v>10</v>
      </c>
      <c r="B14" s="1" t="s">
        <v>447</v>
      </c>
      <c r="C14" s="1" t="s">
        <v>448</v>
      </c>
      <c r="D14" s="1" t="s">
        <v>58</v>
      </c>
      <c r="E14" s="1">
        <v>6</v>
      </c>
      <c r="F14" s="1"/>
      <c r="G14" s="1" t="s">
        <v>38</v>
      </c>
      <c r="H14" s="1" t="s">
        <v>426</v>
      </c>
      <c r="I14" s="1" t="s">
        <v>449</v>
      </c>
      <c r="J14" s="1" t="s">
        <v>448</v>
      </c>
      <c r="K14" s="1" t="s">
        <v>94</v>
      </c>
      <c r="L14" s="1" t="s">
        <v>340</v>
      </c>
      <c r="M14" s="1" t="s">
        <v>47</v>
      </c>
      <c r="N14" s="1"/>
      <c r="O14" s="1" t="s">
        <v>450</v>
      </c>
    </row>
    <row r="15">
      <c r="A15" s="1">
        <v>11</v>
      </c>
      <c r="B15" s="1" t="s">
        <v>451</v>
      </c>
      <c r="C15" s="1" t="s">
        <v>387</v>
      </c>
      <c r="D15" s="1" t="s">
        <v>58</v>
      </c>
      <c r="E15" s="1">
        <v>10</v>
      </c>
      <c r="F15" s="1"/>
      <c r="G15" s="1" t="s">
        <v>38</v>
      </c>
      <c r="H15" s="1" t="s">
        <v>426</v>
      </c>
      <c r="I15" s="1" t="s">
        <v>386</v>
      </c>
      <c r="J15" s="1" t="s">
        <v>387</v>
      </c>
      <c r="K15" s="1" t="s">
        <v>94</v>
      </c>
      <c r="L15" s="1" t="s">
        <v>144</v>
      </c>
      <c r="M15" s="1" t="s">
        <v>47</v>
      </c>
      <c r="N15" s="1"/>
      <c r="O15" s="1" t="s">
        <v>452</v>
      </c>
    </row>
    <row r="16">
      <c r="A16" s="1">
        <v>12</v>
      </c>
      <c r="B16" s="1" t="s">
        <v>453</v>
      </c>
      <c r="C16" s="1" t="s">
        <v>454</v>
      </c>
      <c r="D16" s="1" t="s">
        <v>51</v>
      </c>
      <c r="E16" s="1">
        <v>14</v>
      </c>
      <c r="F16" s="1"/>
      <c r="G16" s="1" t="s">
        <v>38</v>
      </c>
      <c r="H16" s="1" t="s">
        <v>426</v>
      </c>
      <c r="I16" s="1" t="s">
        <v>455</v>
      </c>
      <c r="J16" s="1" t="s">
        <v>456</v>
      </c>
      <c r="K16" s="1" t="s">
        <v>201</v>
      </c>
      <c r="L16" s="1" t="s">
        <v>202</v>
      </c>
      <c r="M16" s="1" t="s">
        <v>47</v>
      </c>
      <c r="N16" s="1"/>
      <c r="O16" s="1" t="s">
        <v>457</v>
      </c>
    </row>
    <row r="17">
      <c r="A17" s="1">
        <v>13</v>
      </c>
      <c r="B17" s="1" t="s">
        <v>458</v>
      </c>
      <c r="C17" s="1" t="s">
        <v>459</v>
      </c>
      <c r="D17" s="1" t="s">
        <v>135</v>
      </c>
      <c r="E17" s="1">
        <v>20</v>
      </c>
      <c r="F17" s="1"/>
      <c r="G17" s="1" t="s">
        <v>38</v>
      </c>
      <c r="H17" s="1" t="s">
        <v>426</v>
      </c>
      <c r="I17" s="1" t="s">
        <v>460</v>
      </c>
      <c r="J17" s="1" t="s">
        <v>459</v>
      </c>
      <c r="K17" s="1" t="s">
        <v>94</v>
      </c>
      <c r="L17" s="1" t="s">
        <v>131</v>
      </c>
      <c r="M17" s="1" t="s">
        <v>47</v>
      </c>
      <c r="N17" s="1"/>
      <c r="O17" s="1" t="s">
        <v>461</v>
      </c>
    </row>
    <row r="18">
      <c r="A18" s="1">
        <v>14</v>
      </c>
      <c r="B18" s="1" t="s">
        <v>462</v>
      </c>
      <c r="C18" s="1" t="s">
        <v>247</v>
      </c>
      <c r="D18" s="1" t="s">
        <v>51</v>
      </c>
      <c r="E18" s="1">
        <v>8</v>
      </c>
      <c r="F18" s="1"/>
      <c r="G18" s="1" t="s">
        <v>342</v>
      </c>
      <c r="H18" s="1" t="s">
        <v>426</v>
      </c>
      <c r="I18" s="1" t="s">
        <v>248</v>
      </c>
      <c r="J18" s="1" t="s">
        <v>247</v>
      </c>
      <c r="K18" s="1" t="s">
        <v>45</v>
      </c>
      <c r="L18" s="1" t="s">
        <v>46</v>
      </c>
      <c r="M18" s="1" t="s">
        <v>47</v>
      </c>
      <c r="N18" s="1"/>
      <c r="O18" s="1" t="s">
        <v>463</v>
      </c>
    </row>
    <row r="19">
      <c r="A19" s="1">
        <v>15</v>
      </c>
      <c r="B19" s="1" t="s">
        <v>344</v>
      </c>
      <c r="C19" s="1" t="s">
        <v>345</v>
      </c>
      <c r="D19" s="1" t="s">
        <v>58</v>
      </c>
      <c r="E19" s="1">
        <v>6</v>
      </c>
      <c r="F19" s="1"/>
      <c r="G19" s="1" t="s">
        <v>342</v>
      </c>
      <c r="H19" s="1" t="s">
        <v>426</v>
      </c>
      <c r="I19" s="1" t="s">
        <v>449</v>
      </c>
      <c r="J19" s="1" t="s">
        <v>448</v>
      </c>
      <c r="K19" s="1" t="s">
        <v>94</v>
      </c>
      <c r="L19" s="1" t="s">
        <v>340</v>
      </c>
      <c r="M19" s="1" t="s">
        <v>47</v>
      </c>
      <c r="N19" s="1"/>
      <c r="O19" s="1" t="s">
        <v>450</v>
      </c>
    </row>
    <row r="20">
      <c r="A20" s="1">
        <v>16</v>
      </c>
      <c r="B20" s="1" t="s">
        <v>346</v>
      </c>
      <c r="C20" s="1" t="s">
        <v>347</v>
      </c>
      <c r="D20" s="1" t="s">
        <v>58</v>
      </c>
      <c r="E20" s="1">
        <v>8</v>
      </c>
      <c r="F20" s="1"/>
      <c r="G20" s="1" t="s">
        <v>342</v>
      </c>
      <c r="H20" s="1" t="s">
        <v>426</v>
      </c>
      <c r="I20" s="1" t="s">
        <v>464</v>
      </c>
      <c r="J20" s="1" t="s">
        <v>347</v>
      </c>
      <c r="K20" s="1" t="s">
        <v>45</v>
      </c>
      <c r="L20" s="1" t="s">
        <v>54</v>
      </c>
      <c r="M20" s="1" t="s">
        <v>47</v>
      </c>
      <c r="N20" s="1"/>
      <c r="O20" s="1" t="s">
        <v>465</v>
      </c>
    </row>
    <row r="21">
      <c r="A21" s="1">
        <v>17</v>
      </c>
      <c r="B21" s="1" t="s">
        <v>115</v>
      </c>
      <c r="C21" s="1" t="s">
        <v>466</v>
      </c>
      <c r="D21" s="1" t="s">
        <v>58</v>
      </c>
      <c r="E21" s="1">
        <v>6</v>
      </c>
      <c r="F21" s="1"/>
      <c r="G21" s="1" t="s">
        <v>342</v>
      </c>
      <c r="H21" s="1" t="s">
        <v>426</v>
      </c>
      <c r="I21" s="1" t="s">
        <v>467</v>
      </c>
      <c r="J21" s="1" t="s">
        <v>466</v>
      </c>
      <c r="K21" s="1" t="s">
        <v>45</v>
      </c>
      <c r="L21" s="1" t="s">
        <v>131</v>
      </c>
      <c r="M21" s="1" t="s">
        <v>47</v>
      </c>
      <c r="N21" s="1"/>
      <c r="O21" s="1" t="s">
        <v>468</v>
      </c>
    </row>
    <row r="22">
      <c r="A22" s="1">
        <v>18</v>
      </c>
      <c r="B22" s="1" t="s">
        <v>197</v>
      </c>
      <c r="C22" s="1" t="s">
        <v>319</v>
      </c>
      <c r="D22" s="1" t="s">
        <v>51</v>
      </c>
      <c r="E22" s="1">
        <v>14</v>
      </c>
      <c r="F22" s="1"/>
      <c r="G22" s="1" t="s">
        <v>38</v>
      </c>
      <c r="H22" s="1" t="s">
        <v>426</v>
      </c>
      <c r="I22" s="1" t="s">
        <v>469</v>
      </c>
      <c r="J22" s="1" t="s">
        <v>319</v>
      </c>
      <c r="K22" s="1" t="s">
        <v>201</v>
      </c>
      <c r="L22" s="1" t="s">
        <v>202</v>
      </c>
      <c r="M22" s="1" t="s">
        <v>47</v>
      </c>
      <c r="N22" s="1"/>
      <c r="O22" s="1" t="s">
        <v>470</v>
      </c>
    </row>
    <row r="23">
      <c r="A23" s="1">
        <v>19</v>
      </c>
      <c r="B23" s="1" t="s">
        <v>471</v>
      </c>
      <c r="C23" s="1" t="s">
        <v>472</v>
      </c>
      <c r="D23" s="1" t="s">
        <v>58</v>
      </c>
      <c r="E23" s="1">
        <v>2</v>
      </c>
      <c r="F23" s="1"/>
      <c r="G23" s="1" t="s">
        <v>38</v>
      </c>
      <c r="H23" s="1" t="s">
        <v>426</v>
      </c>
      <c r="I23" s="1" t="s">
        <v>473</v>
      </c>
      <c r="J23" s="1" t="s">
        <v>472</v>
      </c>
      <c r="K23" s="1" t="s">
        <v>94</v>
      </c>
      <c r="L23" s="1" t="s">
        <v>131</v>
      </c>
      <c r="M23" s="1" t="s">
        <v>47</v>
      </c>
      <c r="N23" s="1"/>
      <c r="O23" s="1" t="s">
        <v>474</v>
      </c>
    </row>
    <row r="24">
      <c r="A24" s="1">
        <v>20</v>
      </c>
      <c r="B24" s="1" t="s">
        <v>475</v>
      </c>
      <c r="C24" s="1" t="s">
        <v>476</v>
      </c>
      <c r="D24" s="1" t="s">
        <v>58</v>
      </c>
      <c r="E24" s="1">
        <v>6</v>
      </c>
      <c r="F24" s="1"/>
      <c r="G24" s="1" t="s">
        <v>38</v>
      </c>
      <c r="H24" s="1" t="s">
        <v>426</v>
      </c>
      <c r="I24" s="1" t="s">
        <v>477</v>
      </c>
      <c r="J24" s="1" t="s">
        <v>476</v>
      </c>
      <c r="K24" s="1" t="s">
        <v>94</v>
      </c>
      <c r="L24" s="1" t="s">
        <v>340</v>
      </c>
      <c r="M24" s="1" t="s">
        <v>47</v>
      </c>
      <c r="N24" s="1"/>
      <c r="O24" s="1" t="s">
        <v>478</v>
      </c>
    </row>
    <row r="25">
      <c r="A25" s="1">
        <v>21</v>
      </c>
      <c r="B25" s="1" t="s">
        <v>479</v>
      </c>
      <c r="C25" s="1" t="s">
        <v>480</v>
      </c>
      <c r="D25" s="1" t="s">
        <v>58</v>
      </c>
      <c r="E25" s="1">
        <v>6</v>
      </c>
      <c r="F25" s="1"/>
      <c r="G25" s="1" t="s">
        <v>38</v>
      </c>
      <c r="H25" s="1" t="s">
        <v>426</v>
      </c>
      <c r="I25" s="1" t="s">
        <v>481</v>
      </c>
      <c r="J25" s="1" t="s">
        <v>480</v>
      </c>
      <c r="K25" s="1" t="s">
        <v>94</v>
      </c>
      <c r="L25" s="1" t="s">
        <v>340</v>
      </c>
      <c r="M25" s="1" t="s">
        <v>47</v>
      </c>
      <c r="N25" s="1"/>
      <c r="O25" s="1" t="s">
        <v>482</v>
      </c>
    </row>
    <row r="26">
      <c r="A26" s="1">
        <v>22</v>
      </c>
      <c r="B26" s="1" t="s">
        <v>229</v>
      </c>
      <c r="C26" s="1" t="s">
        <v>483</v>
      </c>
      <c r="D26" s="1" t="s">
        <v>51</v>
      </c>
      <c r="E26" s="1">
        <v>8</v>
      </c>
      <c r="F26" s="1"/>
      <c r="G26" s="1" t="s">
        <v>38</v>
      </c>
      <c r="H26" s="1" t="s">
        <v>426</v>
      </c>
      <c r="I26" s="1" t="s">
        <v>484</v>
      </c>
      <c r="J26" s="1" t="s">
        <v>483</v>
      </c>
      <c r="K26" s="1" t="s">
        <v>45</v>
      </c>
      <c r="L26" s="1" t="s">
        <v>46</v>
      </c>
      <c r="M26" s="1" t="s">
        <v>47</v>
      </c>
      <c r="N26" s="1"/>
      <c r="O26" s="1" t="s">
        <v>485</v>
      </c>
    </row>
    <row r="27">
      <c r="A27" s="1">
        <v>23</v>
      </c>
      <c r="B27" s="1" t="s">
        <v>233</v>
      </c>
      <c r="C27" s="1" t="s">
        <v>486</v>
      </c>
      <c r="D27" s="1" t="s">
        <v>51</v>
      </c>
      <c r="E27" s="1">
        <v>8</v>
      </c>
      <c r="F27" s="1"/>
      <c r="G27" s="1" t="s">
        <v>38</v>
      </c>
      <c r="H27" s="1" t="s">
        <v>426</v>
      </c>
      <c r="I27" s="1" t="s">
        <v>487</v>
      </c>
      <c r="J27" s="1" t="s">
        <v>486</v>
      </c>
      <c r="K27" s="1" t="s">
        <v>45</v>
      </c>
      <c r="L27" s="1" t="s">
        <v>46</v>
      </c>
      <c r="M27" s="1" t="s">
        <v>47</v>
      </c>
      <c r="N27" s="1"/>
      <c r="O27" s="1" t="s">
        <v>488</v>
      </c>
    </row>
    <row r="28">
      <c r="A28" s="1">
        <v>24</v>
      </c>
      <c r="B28" s="1" t="s">
        <v>489</v>
      </c>
      <c r="C28" s="1" t="s">
        <v>490</v>
      </c>
      <c r="D28" s="1" t="s">
        <v>58</v>
      </c>
      <c r="E28" s="1">
        <v>2</v>
      </c>
      <c r="F28" s="1"/>
      <c r="G28" s="1" t="s">
        <v>38</v>
      </c>
      <c r="H28" s="1" t="s">
        <v>426</v>
      </c>
      <c r="I28" s="1" t="s">
        <v>491</v>
      </c>
      <c r="J28" s="1" t="s">
        <v>490</v>
      </c>
      <c r="K28" s="1" t="s">
        <v>94</v>
      </c>
      <c r="L28" s="1" t="s">
        <v>131</v>
      </c>
      <c r="M28" s="1" t="s">
        <v>47</v>
      </c>
      <c r="N28" s="1"/>
      <c r="O28" s="1" t="s">
        <v>492</v>
      </c>
    </row>
    <row r="29">
      <c r="A29" s="1">
        <v>25</v>
      </c>
      <c r="B29" s="1" t="s">
        <v>493</v>
      </c>
      <c r="C29" s="1" t="s">
        <v>494</v>
      </c>
      <c r="D29" s="1" t="s">
        <v>51</v>
      </c>
      <c r="E29" s="1">
        <v>14</v>
      </c>
      <c r="F29" s="1"/>
      <c r="G29" s="1" t="s">
        <v>38</v>
      </c>
      <c r="H29" s="1" t="s">
        <v>426</v>
      </c>
      <c r="I29" s="1" t="s">
        <v>495</v>
      </c>
      <c r="J29" s="1" t="s">
        <v>494</v>
      </c>
      <c r="K29" s="1" t="s">
        <v>201</v>
      </c>
      <c r="L29" s="1" t="s">
        <v>202</v>
      </c>
      <c r="M29" s="1" t="s">
        <v>47</v>
      </c>
      <c r="N29" s="1"/>
      <c r="O29" s="1" t="s">
        <v>496</v>
      </c>
    </row>
    <row r="30">
      <c r="A30" s="1">
        <v>26</v>
      </c>
      <c r="B30" s="1" t="s">
        <v>497</v>
      </c>
      <c r="C30" s="1" t="s">
        <v>498</v>
      </c>
      <c r="D30" s="1" t="s">
        <v>51</v>
      </c>
      <c r="E30" s="1">
        <v>14</v>
      </c>
      <c r="F30" s="1"/>
      <c r="G30" s="1" t="s">
        <v>38</v>
      </c>
      <c r="H30" s="1" t="s">
        <v>426</v>
      </c>
      <c r="I30" s="1" t="s">
        <v>499</v>
      </c>
      <c r="J30" s="1" t="s">
        <v>498</v>
      </c>
      <c r="K30" s="1" t="s">
        <v>201</v>
      </c>
      <c r="L30" s="1" t="s">
        <v>202</v>
      </c>
      <c r="M30" s="1" t="s">
        <v>47</v>
      </c>
      <c r="N30" s="1"/>
      <c r="O30" s="1" t="s">
        <v>500</v>
      </c>
    </row>
    <row r="31">
      <c r="A31" s="1">
        <v>27</v>
      </c>
      <c r="B31" s="1" t="s">
        <v>501</v>
      </c>
      <c r="C31" s="1" t="s">
        <v>502</v>
      </c>
      <c r="D31" s="1" t="s">
        <v>51</v>
      </c>
      <c r="E31" s="1">
        <v>14</v>
      </c>
      <c r="F31" s="1"/>
      <c r="G31" s="1" t="s">
        <v>38</v>
      </c>
      <c r="H31" s="1" t="s">
        <v>426</v>
      </c>
      <c r="I31" s="1" t="s">
        <v>503</v>
      </c>
      <c r="J31" s="1" t="s">
        <v>502</v>
      </c>
      <c r="K31" s="1" t="s">
        <v>201</v>
      </c>
      <c r="L31" s="1" t="s">
        <v>202</v>
      </c>
      <c r="M31" s="1" t="s">
        <v>47</v>
      </c>
      <c r="N31" s="1"/>
      <c r="O31" s="1" t="s">
        <v>504</v>
      </c>
    </row>
    <row r="32">
      <c r="A32" s="1">
        <v>28</v>
      </c>
      <c r="B32" s="1" t="s">
        <v>351</v>
      </c>
      <c r="C32" s="1" t="s">
        <v>352</v>
      </c>
      <c r="D32" s="1" t="s">
        <v>135</v>
      </c>
      <c r="E32" s="1">
        <v>300</v>
      </c>
      <c r="F32" s="1"/>
      <c r="G32" s="1" t="s">
        <v>505</v>
      </c>
      <c r="H32" s="1" t="s">
        <v>38</v>
      </c>
      <c r="I32" s="1" t="s">
        <v>38</v>
      </c>
      <c r="J32" s="1" t="s">
        <v>38</v>
      </c>
      <c r="K32" s="1" t="s">
        <v>38</v>
      </c>
      <c r="L32" s="1"/>
      <c r="M32" s="1"/>
      <c r="N32" s="1" t="s">
        <v>117</v>
      </c>
      <c r="O32" s="1"/>
    </row>
    <row r="33">
      <c r="A33" s="1">
        <v>29</v>
      </c>
      <c r="B33" s="1" t="s">
        <v>506</v>
      </c>
      <c r="C33" s="1" t="s">
        <v>507</v>
      </c>
      <c r="D33" s="1" t="s">
        <v>51</v>
      </c>
      <c r="E33" s="1">
        <v>14</v>
      </c>
      <c r="F33" s="1"/>
      <c r="G33" s="1" t="s">
        <v>38</v>
      </c>
      <c r="H33" s="1" t="s">
        <v>426</v>
      </c>
      <c r="I33" s="1" t="s">
        <v>508</v>
      </c>
      <c r="J33" s="1" t="s">
        <v>507</v>
      </c>
      <c r="K33" s="1" t="s">
        <v>201</v>
      </c>
      <c r="L33" s="1" t="s">
        <v>202</v>
      </c>
      <c r="M33" s="1" t="s">
        <v>47</v>
      </c>
      <c r="N33" s="1"/>
      <c r="O33" s="1" t="s">
        <v>509</v>
      </c>
    </row>
    <row r="34">
      <c r="A34" s="1">
        <v>30</v>
      </c>
      <c r="B34" s="1" t="s">
        <v>510</v>
      </c>
      <c r="C34" s="1" t="s">
        <v>511</v>
      </c>
      <c r="D34" s="1" t="s">
        <v>51</v>
      </c>
      <c r="E34" s="1">
        <v>14</v>
      </c>
      <c r="F34" s="1"/>
      <c r="G34" s="1" t="s">
        <v>38</v>
      </c>
      <c r="H34" s="1" t="s">
        <v>426</v>
      </c>
      <c r="I34" s="1" t="s">
        <v>512</v>
      </c>
      <c r="J34" s="1" t="s">
        <v>511</v>
      </c>
      <c r="K34" s="1" t="s">
        <v>201</v>
      </c>
      <c r="L34" s="1" t="s">
        <v>202</v>
      </c>
      <c r="M34" s="1" t="s">
        <v>47</v>
      </c>
      <c r="N34" s="1"/>
      <c r="O34" s="1" t="s">
        <v>513</v>
      </c>
    </row>
    <row r="35">
      <c r="A35" s="1">
        <v>31</v>
      </c>
      <c r="B35" s="1" t="s">
        <v>169</v>
      </c>
      <c r="C35" s="1" t="s">
        <v>170</v>
      </c>
      <c r="D35" s="1" t="s">
        <v>51</v>
      </c>
      <c r="E35" s="1">
        <v>8</v>
      </c>
      <c r="F35" s="1"/>
      <c r="G35" s="1" t="s">
        <v>14</v>
      </c>
      <c r="H35" s="1" t="s">
        <v>38</v>
      </c>
      <c r="I35" s="1" t="s">
        <v>38</v>
      </c>
      <c r="J35" s="1" t="s">
        <v>38</v>
      </c>
      <c r="K35" s="1" t="s">
        <v>38</v>
      </c>
      <c r="L35" s="1"/>
      <c r="M35" s="1"/>
      <c r="N35" s="1" t="s">
        <v>125</v>
      </c>
      <c r="O35" s="1"/>
    </row>
    <row r="36">
      <c r="A36" s="1">
        <v>32</v>
      </c>
      <c r="B36" s="1" t="s">
        <v>175</v>
      </c>
      <c r="C36" s="1" t="s">
        <v>176</v>
      </c>
      <c r="D36" s="1" t="s">
        <v>58</v>
      </c>
      <c r="E36" s="1">
        <v>1</v>
      </c>
      <c r="F36" s="1"/>
      <c r="G36" s="1" t="s">
        <v>514</v>
      </c>
      <c r="H36" s="1" t="s">
        <v>38</v>
      </c>
      <c r="I36" s="1" t="s">
        <v>38</v>
      </c>
      <c r="J36" s="1" t="s">
        <v>38</v>
      </c>
      <c r="K36" s="1" t="s">
        <v>38</v>
      </c>
      <c r="L36" s="1"/>
      <c r="M36" s="1"/>
      <c r="N36" s="1" t="s">
        <v>117</v>
      </c>
      <c r="O36" s="1"/>
    </row>
    <row r="37">
      <c r="A37" s="1">
        <v>33</v>
      </c>
      <c r="B37" s="1" t="s">
        <v>179</v>
      </c>
      <c r="C37" s="1" t="s">
        <v>180</v>
      </c>
      <c r="D37" s="1" t="s">
        <v>51</v>
      </c>
      <c r="E37" s="1">
        <v>6</v>
      </c>
      <c r="F37" s="1"/>
      <c r="G37" s="1" t="s">
        <v>14</v>
      </c>
      <c r="H37" s="1" t="s">
        <v>38</v>
      </c>
      <c r="I37" s="1" t="s">
        <v>38</v>
      </c>
      <c r="J37" s="1" t="s">
        <v>38</v>
      </c>
      <c r="K37" s="1" t="s">
        <v>38</v>
      </c>
      <c r="L37" s="1"/>
      <c r="M37" s="1"/>
      <c r="N37" s="1" t="s">
        <v>125</v>
      </c>
      <c r="O37" s="1"/>
    </row>
    <row r="38">
      <c r="A38" s="1">
        <v>34</v>
      </c>
      <c r="B38" s="1" t="s">
        <v>159</v>
      </c>
      <c r="C38" s="1" t="s">
        <v>260</v>
      </c>
      <c r="D38" s="1" t="s">
        <v>161</v>
      </c>
      <c r="E38" s="1"/>
      <c r="F38" s="1"/>
      <c r="G38" s="1" t="s">
        <v>353</v>
      </c>
      <c r="H38" s="1" t="s">
        <v>38</v>
      </c>
      <c r="I38" s="1"/>
      <c r="J38" s="1"/>
      <c r="K38" s="1"/>
      <c r="L38" s="1"/>
      <c r="M38" s="1"/>
      <c r="N38" s="1"/>
      <c r="O38" s="1"/>
    </row>
    <row r="39">
      <c r="A39" s="1">
        <v>35</v>
      </c>
      <c r="B39" s="1" t="s">
        <v>157</v>
      </c>
      <c r="C39" s="1" t="s">
        <v>261</v>
      </c>
      <c r="D39" s="1" t="s">
        <v>58</v>
      </c>
      <c r="E39" s="1">
        <v>6</v>
      </c>
      <c r="F39" s="1"/>
      <c r="G39" s="1" t="s">
        <v>38</v>
      </c>
      <c r="H39" s="1" t="s">
        <v>38</v>
      </c>
      <c r="I39" s="1"/>
      <c r="J39" s="1"/>
      <c r="K39" s="1"/>
      <c r="L39" s="1"/>
      <c r="M39" s="1"/>
      <c r="N39" s="1"/>
      <c r="O39" s="1"/>
    </row>
    <row r="40">
      <c r="A40" s="1">
        <v>36</v>
      </c>
      <c r="B40" s="1" t="s">
        <v>164</v>
      </c>
      <c r="C40" s="1" t="s">
        <v>262</v>
      </c>
      <c r="D40" s="1" t="s">
        <v>161</v>
      </c>
      <c r="E40" s="1"/>
      <c r="F40" s="1"/>
      <c r="G40" s="1" t="s">
        <v>353</v>
      </c>
      <c r="H40" s="1" t="s">
        <v>38</v>
      </c>
      <c r="I40" s="1"/>
      <c r="J40" s="1"/>
      <c r="K40" s="1"/>
      <c r="L40" s="1"/>
      <c r="M40" s="1"/>
      <c r="N40" s="1"/>
      <c r="O40" s="1"/>
    </row>
    <row r="41">
      <c r="A41" s="1">
        <v>37</v>
      </c>
      <c r="B41" s="1" t="s">
        <v>162</v>
      </c>
      <c r="C41" s="1" t="s">
        <v>263</v>
      </c>
      <c r="D41" s="1" t="s">
        <v>58</v>
      </c>
      <c r="E41" s="1">
        <v>6</v>
      </c>
      <c r="F41" s="1"/>
      <c r="G41" s="1" t="s">
        <v>353</v>
      </c>
      <c r="H41" s="1" t="s">
        <v>38</v>
      </c>
      <c r="I41" s="1"/>
      <c r="J41" s="1"/>
      <c r="K41" s="1"/>
      <c r="L41" s="1"/>
      <c r="M41" s="1"/>
      <c r="N41" s="1"/>
      <c r="O41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515</v>
      </c>
      <c r="D1" s="1" t="s">
        <v>14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516</v>
      </c>
      <c r="N2" s="4" t="s">
        <v>25</v>
      </c>
      <c r="O2" s="1" t="s">
        <v>168</v>
      </c>
    </row>
    <row r="3" ht="24" customHeight="1">
      <c r="A3" s="2" t="s">
        <v>27</v>
      </c>
      <c r="B3" s="2"/>
      <c r="C3" s="1"/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169</v>
      </c>
      <c r="C5" s="1" t="s">
        <v>170</v>
      </c>
      <c r="D5" s="1" t="s">
        <v>41</v>
      </c>
      <c r="E5" s="1">
        <v>8</v>
      </c>
      <c r="F5" s="1"/>
      <c r="G5" s="1" t="s">
        <v>38</v>
      </c>
      <c r="H5" s="1" t="s">
        <v>426</v>
      </c>
      <c r="I5" s="1" t="s">
        <v>172</v>
      </c>
      <c r="J5" s="1" t="s">
        <v>173</v>
      </c>
      <c r="K5" s="1" t="s">
        <v>45</v>
      </c>
      <c r="L5" s="1" t="s">
        <v>46</v>
      </c>
      <c r="M5" s="1" t="s">
        <v>47</v>
      </c>
      <c r="N5" s="1"/>
      <c r="O5" s="1" t="s">
        <v>517</v>
      </c>
    </row>
    <row r="6">
      <c r="A6" s="1">
        <v>2</v>
      </c>
      <c r="B6" s="1" t="s">
        <v>175</v>
      </c>
      <c r="C6" s="1" t="s">
        <v>176</v>
      </c>
      <c r="D6" s="1" t="s">
        <v>58</v>
      </c>
      <c r="E6" s="1">
        <v>1</v>
      </c>
      <c r="F6" s="1"/>
      <c r="G6" s="1" t="s">
        <v>518</v>
      </c>
      <c r="H6" s="1" t="s">
        <v>38</v>
      </c>
      <c r="I6" s="1" t="s">
        <v>38</v>
      </c>
      <c r="J6" s="1" t="s">
        <v>38</v>
      </c>
      <c r="K6" s="1" t="s">
        <v>38</v>
      </c>
      <c r="L6" s="1"/>
      <c r="M6" s="1"/>
      <c r="N6" s="1" t="s">
        <v>519</v>
      </c>
      <c r="O6" s="1"/>
    </row>
    <row r="7">
      <c r="A7" s="1">
        <v>3</v>
      </c>
      <c r="B7" s="1" t="s">
        <v>179</v>
      </c>
      <c r="C7" s="1" t="s">
        <v>180</v>
      </c>
      <c r="D7" s="1" t="s">
        <v>51</v>
      </c>
      <c r="E7" s="1">
        <v>6</v>
      </c>
      <c r="F7" s="1"/>
      <c r="G7" s="1" t="s">
        <v>38</v>
      </c>
      <c r="H7" s="1" t="s">
        <v>520</v>
      </c>
      <c r="I7" s="1" t="s">
        <v>521</v>
      </c>
      <c r="J7" s="1" t="s">
        <v>522</v>
      </c>
      <c r="K7" s="1" t="s">
        <v>367</v>
      </c>
      <c r="L7" s="1" t="s">
        <v>368</v>
      </c>
      <c r="M7" s="1" t="s">
        <v>369</v>
      </c>
      <c r="N7" s="1"/>
      <c r="O7" s="1" t="s">
        <v>523</v>
      </c>
    </row>
    <row r="8">
      <c r="A8" s="1">
        <v>4</v>
      </c>
      <c r="B8" s="1" t="s">
        <v>49</v>
      </c>
      <c r="C8" s="1" t="s">
        <v>50</v>
      </c>
      <c r="D8" s="1" t="s">
        <v>51</v>
      </c>
      <c r="E8" s="1">
        <v>7</v>
      </c>
      <c r="F8" s="1"/>
      <c r="G8" s="1" t="s">
        <v>38</v>
      </c>
      <c r="H8" s="1" t="s">
        <v>426</v>
      </c>
      <c r="I8" s="1" t="s">
        <v>52</v>
      </c>
      <c r="J8" s="1" t="s">
        <v>428</v>
      </c>
      <c r="K8" s="1" t="s">
        <v>45</v>
      </c>
      <c r="L8" s="1" t="s">
        <v>54</v>
      </c>
      <c r="M8" s="1" t="s">
        <v>47</v>
      </c>
      <c r="N8" s="1"/>
      <c r="O8" s="1" t="s">
        <v>268</v>
      </c>
    </row>
    <row r="9">
      <c r="A9" s="1">
        <v>5</v>
      </c>
      <c r="B9" s="1" t="s">
        <v>371</v>
      </c>
      <c r="C9" s="1" t="s">
        <v>192</v>
      </c>
      <c r="D9" s="1" t="s">
        <v>51</v>
      </c>
      <c r="E9" s="1">
        <v>2</v>
      </c>
      <c r="F9" s="1"/>
      <c r="G9" s="1" t="s">
        <v>524</v>
      </c>
      <c r="H9" s="1" t="s">
        <v>426</v>
      </c>
      <c r="I9" s="1" t="s">
        <v>304</v>
      </c>
      <c r="J9" s="1" t="s">
        <v>222</v>
      </c>
      <c r="K9" s="1" t="s">
        <v>94</v>
      </c>
      <c r="L9" s="1" t="s">
        <v>95</v>
      </c>
      <c r="M9" s="1" t="s">
        <v>47</v>
      </c>
      <c r="N9" s="1"/>
      <c r="O9" s="1" t="s">
        <v>525</v>
      </c>
    </row>
    <row r="10">
      <c r="A10" s="1">
        <v>6</v>
      </c>
      <c r="B10" s="1" t="s">
        <v>526</v>
      </c>
      <c r="C10" s="1" t="s">
        <v>439</v>
      </c>
      <c r="D10" s="1" t="s">
        <v>51</v>
      </c>
      <c r="E10" s="1">
        <v>1</v>
      </c>
      <c r="F10" s="1"/>
      <c r="G10" s="1" t="s">
        <v>440</v>
      </c>
      <c r="H10" s="1" t="s">
        <v>426</v>
      </c>
      <c r="I10" s="1" t="s">
        <v>441</v>
      </c>
      <c r="J10" s="1" t="s">
        <v>439</v>
      </c>
      <c r="K10" s="1" t="s">
        <v>94</v>
      </c>
      <c r="L10" s="1" t="s">
        <v>95</v>
      </c>
      <c r="M10" s="1" t="s">
        <v>47</v>
      </c>
      <c r="N10" s="1"/>
      <c r="O10" s="1" t="s">
        <v>527</v>
      </c>
    </row>
    <row r="11">
      <c r="A11" s="1">
        <v>7</v>
      </c>
      <c r="B11" s="1" t="s">
        <v>197</v>
      </c>
      <c r="C11" s="1" t="s">
        <v>528</v>
      </c>
      <c r="D11" s="1" t="s">
        <v>51</v>
      </c>
      <c r="E11" s="1">
        <v>14</v>
      </c>
      <c r="F11" s="1"/>
      <c r="G11" s="1" t="s">
        <v>38</v>
      </c>
      <c r="H11" s="1" t="s">
        <v>426</v>
      </c>
      <c r="I11" s="1" t="s">
        <v>469</v>
      </c>
      <c r="J11" s="1" t="s">
        <v>319</v>
      </c>
      <c r="K11" s="1" t="s">
        <v>201</v>
      </c>
      <c r="L11" s="1" t="s">
        <v>202</v>
      </c>
      <c r="M11" s="1" t="s">
        <v>47</v>
      </c>
      <c r="N11" s="1"/>
      <c r="O11" s="1" t="s">
        <v>529</v>
      </c>
    </row>
    <row r="12">
      <c r="A12" s="1">
        <v>8</v>
      </c>
      <c r="B12" s="1" t="s">
        <v>431</v>
      </c>
      <c r="C12" s="1" t="s">
        <v>432</v>
      </c>
      <c r="D12" s="1" t="s">
        <v>51</v>
      </c>
      <c r="E12" s="1">
        <v>6</v>
      </c>
      <c r="F12" s="1"/>
      <c r="G12" s="1" t="s">
        <v>38</v>
      </c>
      <c r="H12" s="1" t="s">
        <v>426</v>
      </c>
      <c r="I12" s="1" t="s">
        <v>433</v>
      </c>
      <c r="J12" s="1" t="s">
        <v>432</v>
      </c>
      <c r="K12" s="1" t="s">
        <v>45</v>
      </c>
      <c r="L12" s="1" t="s">
        <v>340</v>
      </c>
      <c r="M12" s="1" t="s">
        <v>47</v>
      </c>
      <c r="N12" s="1"/>
      <c r="O12" s="1" t="s">
        <v>530</v>
      </c>
    </row>
    <row r="13">
      <c r="A13" s="1">
        <v>9</v>
      </c>
      <c r="B13" s="1" t="s">
        <v>531</v>
      </c>
      <c r="C13" s="1" t="s">
        <v>532</v>
      </c>
      <c r="D13" s="1" t="s">
        <v>58</v>
      </c>
      <c r="E13" s="1">
        <v>1</v>
      </c>
      <c r="F13" s="1"/>
      <c r="G13" s="1" t="s">
        <v>38</v>
      </c>
      <c r="H13" s="1" t="s">
        <v>426</v>
      </c>
      <c r="I13" s="1" t="s">
        <v>437</v>
      </c>
      <c r="J13" s="1" t="s">
        <v>436</v>
      </c>
      <c r="K13" s="1" t="s">
        <v>45</v>
      </c>
      <c r="L13" s="1" t="s">
        <v>95</v>
      </c>
      <c r="M13" s="1" t="s">
        <v>47</v>
      </c>
      <c r="N13" s="1"/>
      <c r="O13" s="1" t="s">
        <v>533</v>
      </c>
    </row>
    <row r="14">
      <c r="A14" s="1">
        <v>10</v>
      </c>
      <c r="B14" s="1" t="s">
        <v>479</v>
      </c>
      <c r="C14" s="1" t="s">
        <v>534</v>
      </c>
      <c r="D14" s="1" t="s">
        <v>58</v>
      </c>
      <c r="E14" s="1">
        <v>6</v>
      </c>
      <c r="F14" s="1"/>
      <c r="G14" s="1" t="s">
        <v>38</v>
      </c>
      <c r="H14" s="1" t="s">
        <v>426</v>
      </c>
      <c r="I14" s="1" t="s">
        <v>481</v>
      </c>
      <c r="J14" s="1" t="s">
        <v>480</v>
      </c>
      <c r="K14" s="1" t="s">
        <v>94</v>
      </c>
      <c r="L14" s="1" t="s">
        <v>340</v>
      </c>
      <c r="M14" s="1" t="s">
        <v>47</v>
      </c>
      <c r="N14" s="1"/>
      <c r="O14" s="1" t="s">
        <v>535</v>
      </c>
    </row>
    <row r="15">
      <c r="A15" s="1">
        <v>11</v>
      </c>
      <c r="B15" s="1" t="s">
        <v>451</v>
      </c>
      <c r="C15" s="1" t="s">
        <v>536</v>
      </c>
      <c r="D15" s="1" t="s">
        <v>58</v>
      </c>
      <c r="E15" s="1">
        <v>10</v>
      </c>
      <c r="F15" s="1"/>
      <c r="G15" s="1" t="s">
        <v>38</v>
      </c>
      <c r="H15" s="1" t="s">
        <v>426</v>
      </c>
      <c r="I15" s="1" t="s">
        <v>386</v>
      </c>
      <c r="J15" s="1" t="s">
        <v>387</v>
      </c>
      <c r="K15" s="1" t="s">
        <v>94</v>
      </c>
      <c r="L15" s="1" t="s">
        <v>144</v>
      </c>
      <c r="M15" s="1" t="s">
        <v>47</v>
      </c>
      <c r="N15" s="1"/>
      <c r="O15" s="1" t="s">
        <v>537</v>
      </c>
    </row>
    <row r="16">
      <c r="A16" s="1">
        <v>12</v>
      </c>
      <c r="B16" s="1" t="s">
        <v>211</v>
      </c>
      <c r="C16" s="1" t="s">
        <v>173</v>
      </c>
      <c r="D16" s="1" t="s">
        <v>41</v>
      </c>
      <c r="E16" s="1">
        <v>8</v>
      </c>
      <c r="F16" s="1"/>
      <c r="G16" s="1" t="s">
        <v>38</v>
      </c>
      <c r="H16" s="1" t="s">
        <v>426</v>
      </c>
      <c r="I16" s="1" t="s">
        <v>172</v>
      </c>
      <c r="J16" s="1" t="s">
        <v>173</v>
      </c>
      <c r="K16" s="1" t="s">
        <v>45</v>
      </c>
      <c r="L16" s="1" t="s">
        <v>46</v>
      </c>
      <c r="M16" s="1" t="s">
        <v>47</v>
      </c>
      <c r="N16" s="1"/>
      <c r="O16" s="1" t="s">
        <v>517</v>
      </c>
    </row>
    <row r="17">
      <c r="A17" s="1">
        <v>13</v>
      </c>
      <c r="B17" s="1" t="s">
        <v>453</v>
      </c>
      <c r="C17" s="1" t="s">
        <v>454</v>
      </c>
      <c r="D17" s="1" t="s">
        <v>51</v>
      </c>
      <c r="E17" s="1">
        <v>14</v>
      </c>
      <c r="F17" s="1"/>
      <c r="G17" s="1" t="s">
        <v>38</v>
      </c>
      <c r="H17" s="1" t="s">
        <v>426</v>
      </c>
      <c r="I17" s="1" t="s">
        <v>455</v>
      </c>
      <c r="J17" s="1" t="s">
        <v>456</v>
      </c>
      <c r="K17" s="1" t="s">
        <v>201</v>
      </c>
      <c r="L17" s="1" t="s">
        <v>202</v>
      </c>
      <c r="M17" s="1" t="s">
        <v>47</v>
      </c>
      <c r="N17" s="1"/>
      <c r="O17" s="1" t="s">
        <v>538</v>
      </c>
    </row>
    <row r="18">
      <c r="A18" s="1">
        <v>14</v>
      </c>
      <c r="B18" s="1" t="s">
        <v>539</v>
      </c>
      <c r="C18" s="1" t="s">
        <v>459</v>
      </c>
      <c r="D18" s="1" t="s">
        <v>58</v>
      </c>
      <c r="E18" s="1">
        <v>2</v>
      </c>
      <c r="F18" s="1"/>
      <c r="G18" s="1" t="s">
        <v>540</v>
      </c>
      <c r="H18" s="1" t="s">
        <v>426</v>
      </c>
      <c r="I18" s="1" t="s">
        <v>460</v>
      </c>
      <c r="J18" s="1" t="s">
        <v>459</v>
      </c>
      <c r="K18" s="1" t="s">
        <v>94</v>
      </c>
      <c r="L18" s="1" t="s">
        <v>131</v>
      </c>
      <c r="M18" s="1" t="s">
        <v>47</v>
      </c>
      <c r="N18" s="1"/>
      <c r="O18" s="1" t="s">
        <v>541</v>
      </c>
    </row>
    <row r="19">
      <c r="A19" s="1">
        <v>15</v>
      </c>
      <c r="B19" s="1" t="s">
        <v>225</v>
      </c>
      <c r="C19" s="1" t="s">
        <v>226</v>
      </c>
      <c r="D19" s="1" t="s">
        <v>58</v>
      </c>
      <c r="E19" s="1">
        <v>3</v>
      </c>
      <c r="F19" s="1"/>
      <c r="G19" s="1" t="s">
        <v>542</v>
      </c>
      <c r="H19" s="1" t="s">
        <v>426</v>
      </c>
      <c r="I19" s="1" t="s">
        <v>227</v>
      </c>
      <c r="J19" s="1" t="s">
        <v>443</v>
      </c>
      <c r="K19" s="1" t="s">
        <v>45</v>
      </c>
      <c r="L19" s="1" t="s">
        <v>75</v>
      </c>
      <c r="M19" s="1" t="s">
        <v>47</v>
      </c>
      <c r="N19" s="1"/>
      <c r="O19" s="1" t="s">
        <v>543</v>
      </c>
    </row>
    <row r="20">
      <c r="A20" s="1">
        <v>16</v>
      </c>
      <c r="B20" s="1" t="s">
        <v>246</v>
      </c>
      <c r="C20" s="1" t="s">
        <v>247</v>
      </c>
      <c r="D20" s="1" t="s">
        <v>41</v>
      </c>
      <c r="E20" s="1">
        <v>8</v>
      </c>
      <c r="F20" s="1"/>
      <c r="G20" s="1" t="s">
        <v>544</v>
      </c>
      <c r="H20" s="1" t="s">
        <v>426</v>
      </c>
      <c r="I20" s="1" t="s">
        <v>248</v>
      </c>
      <c r="J20" s="1" t="s">
        <v>247</v>
      </c>
      <c r="K20" s="1" t="s">
        <v>45</v>
      </c>
      <c r="L20" s="1" t="s">
        <v>46</v>
      </c>
      <c r="M20" s="1" t="s">
        <v>47</v>
      </c>
      <c r="N20" s="1"/>
      <c r="O20" s="1" t="s">
        <v>545</v>
      </c>
    </row>
    <row r="21">
      <c r="A21" s="1">
        <v>17</v>
      </c>
      <c r="B21" s="1" t="s">
        <v>115</v>
      </c>
      <c r="C21" s="1" t="s">
        <v>116</v>
      </c>
      <c r="D21" s="1" t="s">
        <v>58</v>
      </c>
      <c r="E21" s="1">
        <v>6</v>
      </c>
      <c r="F21" s="1"/>
      <c r="G21" s="1" t="s">
        <v>38</v>
      </c>
      <c r="H21" s="1" t="s">
        <v>426</v>
      </c>
      <c r="I21" s="1" t="s">
        <v>467</v>
      </c>
      <c r="J21" s="1" t="s">
        <v>466</v>
      </c>
      <c r="K21" s="1" t="s">
        <v>45</v>
      </c>
      <c r="L21" s="1" t="s">
        <v>131</v>
      </c>
      <c r="M21" s="1" t="s">
        <v>47</v>
      </c>
      <c r="N21" s="1"/>
      <c r="O21" s="1" t="s">
        <v>546</v>
      </c>
    </row>
    <row r="22">
      <c r="A22" s="1">
        <v>18</v>
      </c>
      <c r="B22" s="1" t="s">
        <v>251</v>
      </c>
      <c r="C22" s="1" t="s">
        <v>252</v>
      </c>
      <c r="D22" s="1" t="s">
        <v>51</v>
      </c>
      <c r="E22" s="1">
        <v>6</v>
      </c>
      <c r="F22" s="1"/>
      <c r="G22" s="1" t="s">
        <v>38</v>
      </c>
      <c r="H22" s="1" t="s">
        <v>547</v>
      </c>
      <c r="I22" s="1" t="s">
        <v>548</v>
      </c>
      <c r="J22" s="1" t="s">
        <v>549</v>
      </c>
      <c r="K22" s="1" t="s">
        <v>256</v>
      </c>
      <c r="L22" s="1" t="s">
        <v>550</v>
      </c>
      <c r="M22" s="1" t="s">
        <v>258</v>
      </c>
      <c r="N22" s="1"/>
      <c r="O22" s="1" t="s">
        <v>551</v>
      </c>
    </row>
    <row r="23">
      <c r="A23" s="1">
        <v>19</v>
      </c>
      <c r="B23" s="1" t="s">
        <v>159</v>
      </c>
      <c r="C23" s="1" t="s">
        <v>260</v>
      </c>
      <c r="D23" s="1" t="s">
        <v>161</v>
      </c>
      <c r="E23" s="1"/>
      <c r="F23" s="1"/>
      <c r="G23" s="1" t="s">
        <v>38</v>
      </c>
      <c r="H23" s="1" t="s">
        <v>38</v>
      </c>
      <c r="I23" s="1"/>
      <c r="J23" s="1"/>
      <c r="K23" s="1"/>
      <c r="L23" s="1"/>
      <c r="M23" s="1"/>
      <c r="N23" s="1"/>
      <c r="O23" s="1"/>
    </row>
    <row r="24">
      <c r="A24" s="1">
        <v>20</v>
      </c>
      <c r="B24" s="1" t="s">
        <v>157</v>
      </c>
      <c r="C24" s="1" t="s">
        <v>261</v>
      </c>
      <c r="D24" s="1" t="s">
        <v>58</v>
      </c>
      <c r="E24" s="1">
        <v>6</v>
      </c>
      <c r="F24" s="1"/>
      <c r="G24" s="1" t="s">
        <v>38</v>
      </c>
      <c r="H24" s="1" t="s">
        <v>38</v>
      </c>
      <c r="I24" s="1"/>
      <c r="J24" s="1"/>
      <c r="K24" s="1"/>
      <c r="L24" s="1"/>
      <c r="M24" s="1"/>
      <c r="N24" s="1"/>
      <c r="O24" s="1"/>
    </row>
    <row r="25">
      <c r="A25" s="1">
        <v>21</v>
      </c>
      <c r="B25" s="1" t="s">
        <v>164</v>
      </c>
      <c r="C25" s="1" t="s">
        <v>262</v>
      </c>
      <c r="D25" s="1" t="s">
        <v>161</v>
      </c>
      <c r="E25" s="1"/>
      <c r="F25" s="1"/>
      <c r="G25" s="1" t="s">
        <v>38</v>
      </c>
      <c r="H25" s="1" t="s">
        <v>38</v>
      </c>
      <c r="I25" s="1"/>
      <c r="J25" s="1"/>
      <c r="K25" s="1"/>
      <c r="L25" s="1"/>
      <c r="M25" s="1"/>
      <c r="N25" s="1"/>
      <c r="O25" s="1"/>
    </row>
    <row r="26">
      <c r="A26" s="1">
        <v>22</v>
      </c>
      <c r="B26" s="1" t="s">
        <v>162</v>
      </c>
      <c r="C26" s="1" t="s">
        <v>263</v>
      </c>
      <c r="D26" s="1" t="s">
        <v>58</v>
      </c>
      <c r="E26" s="1">
        <v>6</v>
      </c>
      <c r="F26" s="1"/>
      <c r="G26" s="1" t="s">
        <v>38</v>
      </c>
      <c r="H26" s="1" t="s">
        <v>38</v>
      </c>
      <c r="I26" s="1"/>
      <c r="J26" s="1"/>
      <c r="K26" s="1"/>
      <c r="L26" s="1"/>
      <c r="M26" s="1"/>
      <c r="N26" s="1"/>
      <c r="O26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552</v>
      </c>
      <c r="D1" s="1" t="s">
        <v>15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553</v>
      </c>
      <c r="N2" s="4" t="s">
        <v>25</v>
      </c>
      <c r="O2" s="1" t="s">
        <v>554</v>
      </c>
    </row>
    <row r="3" ht="24" customHeight="1">
      <c r="A3" s="2" t="s">
        <v>27</v>
      </c>
      <c r="B3" s="2"/>
      <c r="C3" s="1" t="s">
        <v>555</v>
      </c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556</v>
      </c>
      <c r="C5" s="1" t="s">
        <v>557</v>
      </c>
      <c r="D5" s="1" t="s">
        <v>51</v>
      </c>
      <c r="E5" s="1">
        <v>6</v>
      </c>
      <c r="F5" s="1"/>
      <c r="G5" s="1" t="s">
        <v>432</v>
      </c>
      <c r="H5" s="1" t="s">
        <v>558</v>
      </c>
      <c r="I5" s="1" t="s">
        <v>433</v>
      </c>
      <c r="J5" s="1" t="s">
        <v>559</v>
      </c>
      <c r="K5" s="1" t="s">
        <v>45</v>
      </c>
      <c r="L5" s="1" t="s">
        <v>340</v>
      </c>
      <c r="M5" s="1" t="s">
        <v>47</v>
      </c>
      <c r="N5" s="1"/>
      <c r="O5" s="1" t="s">
        <v>530</v>
      </c>
    </row>
    <row r="6">
      <c r="A6" s="1">
        <v>2</v>
      </c>
      <c r="B6" s="1" t="s">
        <v>560</v>
      </c>
      <c r="C6" s="1" t="s">
        <v>532</v>
      </c>
      <c r="D6" s="1" t="s">
        <v>58</v>
      </c>
      <c r="E6" s="1">
        <v>1</v>
      </c>
      <c r="F6" s="1"/>
      <c r="G6" s="1" t="s">
        <v>561</v>
      </c>
      <c r="H6" s="1" t="s">
        <v>558</v>
      </c>
      <c r="I6" s="1" t="s">
        <v>437</v>
      </c>
      <c r="J6" s="1" t="s">
        <v>562</v>
      </c>
      <c r="K6" s="1" t="s">
        <v>45</v>
      </c>
      <c r="L6" s="1" t="s">
        <v>95</v>
      </c>
      <c r="M6" s="1" t="s">
        <v>47</v>
      </c>
      <c r="N6" s="1"/>
      <c r="O6" s="1" t="s">
        <v>533</v>
      </c>
    </row>
    <row r="7">
      <c r="A7" s="1">
        <v>3</v>
      </c>
      <c r="B7" s="1" t="s">
        <v>211</v>
      </c>
      <c r="C7" s="1" t="s">
        <v>173</v>
      </c>
      <c r="D7" s="1" t="s">
        <v>41</v>
      </c>
      <c r="E7" s="1">
        <v>8</v>
      </c>
      <c r="F7" s="1"/>
      <c r="G7" s="1" t="s">
        <v>38</v>
      </c>
      <c r="H7" s="1" t="s">
        <v>558</v>
      </c>
      <c r="I7" s="1" t="s">
        <v>172</v>
      </c>
      <c r="J7" s="1" t="s">
        <v>563</v>
      </c>
      <c r="K7" s="1" t="s">
        <v>45</v>
      </c>
      <c r="L7" s="1" t="s">
        <v>46</v>
      </c>
      <c r="M7" s="1" t="s">
        <v>47</v>
      </c>
      <c r="N7" s="1"/>
      <c r="O7" s="1" t="s">
        <v>517</v>
      </c>
    </row>
    <row r="8">
      <c r="A8" s="1">
        <v>4</v>
      </c>
      <c r="B8" s="1" t="s">
        <v>169</v>
      </c>
      <c r="C8" s="1" t="s">
        <v>170</v>
      </c>
      <c r="D8" s="1" t="s">
        <v>41</v>
      </c>
      <c r="E8" s="1">
        <v>8</v>
      </c>
      <c r="F8" s="1"/>
      <c r="G8" s="1" t="s">
        <v>38</v>
      </c>
      <c r="H8" s="1" t="s">
        <v>558</v>
      </c>
      <c r="I8" s="1" t="s">
        <v>564</v>
      </c>
      <c r="J8" s="1" t="s">
        <v>565</v>
      </c>
      <c r="K8" s="1" t="s">
        <v>45</v>
      </c>
      <c r="L8" s="1" t="s">
        <v>46</v>
      </c>
      <c r="M8" s="1" t="s">
        <v>47</v>
      </c>
      <c r="N8" s="1"/>
      <c r="O8" s="1" t="s">
        <v>566</v>
      </c>
    </row>
    <row r="9">
      <c r="A9" s="1">
        <v>5</v>
      </c>
      <c r="B9" s="1" t="s">
        <v>159</v>
      </c>
      <c r="C9" s="1" t="s">
        <v>260</v>
      </c>
      <c r="D9" s="1" t="s">
        <v>161</v>
      </c>
      <c r="E9" s="1"/>
      <c r="F9" s="1"/>
      <c r="G9" s="1" t="s">
        <v>353</v>
      </c>
      <c r="H9" s="1" t="s">
        <v>38</v>
      </c>
      <c r="I9" s="1"/>
      <c r="J9" s="1"/>
      <c r="K9" s="1"/>
      <c r="L9" s="1"/>
      <c r="M9" s="1"/>
      <c r="N9" s="1"/>
      <c r="O9" s="1"/>
    </row>
    <row r="10">
      <c r="A10" s="1">
        <v>6</v>
      </c>
      <c r="B10" s="1" t="s">
        <v>157</v>
      </c>
      <c r="C10" s="1" t="s">
        <v>261</v>
      </c>
      <c r="D10" s="1" t="s">
        <v>58</v>
      </c>
      <c r="E10" s="1">
        <v>6</v>
      </c>
      <c r="F10" s="1"/>
      <c r="G10" s="1" t="s">
        <v>38</v>
      </c>
      <c r="H10" s="1" t="s">
        <v>38</v>
      </c>
      <c r="I10" s="1"/>
      <c r="J10" s="1"/>
      <c r="K10" s="1"/>
      <c r="L10" s="1"/>
      <c r="M10" s="1"/>
      <c r="N10" s="1"/>
      <c r="O10" s="1"/>
    </row>
    <row r="11">
      <c r="A11" s="1">
        <v>7</v>
      </c>
      <c r="B11" s="1" t="s">
        <v>164</v>
      </c>
      <c r="C11" s="1" t="s">
        <v>262</v>
      </c>
      <c r="D11" s="1" t="s">
        <v>161</v>
      </c>
      <c r="E11" s="1"/>
      <c r="F11" s="1"/>
      <c r="G11" s="1" t="s">
        <v>353</v>
      </c>
      <c r="H11" s="1" t="s">
        <v>38</v>
      </c>
      <c r="I11" s="1"/>
      <c r="J11" s="1"/>
      <c r="K11" s="1"/>
      <c r="L11" s="1"/>
      <c r="M11" s="1"/>
      <c r="N11" s="1"/>
      <c r="O11" s="1"/>
    </row>
    <row r="12">
      <c r="A12" s="1">
        <v>8</v>
      </c>
      <c r="B12" s="1" t="s">
        <v>162</v>
      </c>
      <c r="C12" s="1" t="s">
        <v>263</v>
      </c>
      <c r="D12" s="1" t="s">
        <v>58</v>
      </c>
      <c r="E12" s="1">
        <v>6</v>
      </c>
      <c r="F12" s="1"/>
      <c r="G12" s="1" t="s">
        <v>353</v>
      </c>
      <c r="H12" s="1" t="s">
        <v>38</v>
      </c>
      <c r="I12" s="1"/>
      <c r="J12" s="1"/>
      <c r="K12" s="1"/>
      <c r="L12" s="1"/>
      <c r="M12" s="1"/>
      <c r="N12" s="1"/>
      <c r="O12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567</v>
      </c>
      <c r="D1" s="1" t="s">
        <v>16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568</v>
      </c>
      <c r="N2" s="4" t="s">
        <v>25</v>
      </c>
      <c r="O2" s="1" t="s">
        <v>569</v>
      </c>
    </row>
    <row r="3" ht="24" customHeight="1">
      <c r="A3" s="2" t="s">
        <v>27</v>
      </c>
      <c r="B3" s="2"/>
      <c r="C3" s="1"/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570</v>
      </c>
      <c r="C5" s="1" t="s">
        <v>571</v>
      </c>
      <c r="D5" s="1" t="s">
        <v>51</v>
      </c>
      <c r="E5" s="1">
        <v>6</v>
      </c>
      <c r="F5" s="1"/>
      <c r="G5" s="1" t="s">
        <v>572</v>
      </c>
      <c r="H5" s="1" t="s">
        <v>573</v>
      </c>
      <c r="I5" s="1" t="s">
        <v>574</v>
      </c>
      <c r="J5" s="1" t="s">
        <v>38</v>
      </c>
      <c r="K5" s="1" t="s">
        <v>38</v>
      </c>
      <c r="L5" s="1"/>
      <c r="M5" s="1"/>
      <c r="N5" s="1" t="s">
        <v>575</v>
      </c>
      <c r="O5" s="1"/>
    </row>
    <row r="6">
      <c r="A6" s="1">
        <v>2</v>
      </c>
      <c r="B6" s="1" t="s">
        <v>159</v>
      </c>
      <c r="C6" s="1" t="s">
        <v>260</v>
      </c>
      <c r="D6" s="1" t="s">
        <v>161</v>
      </c>
      <c r="E6" s="1"/>
      <c r="F6" s="1"/>
      <c r="G6" s="1" t="s">
        <v>38</v>
      </c>
      <c r="H6" s="1" t="s">
        <v>38</v>
      </c>
      <c r="I6" s="1"/>
      <c r="J6" s="1"/>
      <c r="K6" s="1"/>
      <c r="L6" s="1"/>
      <c r="M6" s="1"/>
      <c r="N6" s="1"/>
      <c r="O6" s="1"/>
    </row>
    <row r="7">
      <c r="A7" s="1">
        <v>3</v>
      </c>
      <c r="B7" s="1" t="s">
        <v>157</v>
      </c>
      <c r="C7" s="1" t="s">
        <v>261</v>
      </c>
      <c r="D7" s="1" t="s">
        <v>58</v>
      </c>
      <c r="E7" s="1">
        <v>6</v>
      </c>
      <c r="F7" s="1"/>
      <c r="G7" s="1" t="s">
        <v>38</v>
      </c>
      <c r="H7" s="1" t="s">
        <v>38</v>
      </c>
      <c r="I7" s="1"/>
      <c r="J7" s="1"/>
      <c r="K7" s="1"/>
      <c r="L7" s="1"/>
      <c r="M7" s="1"/>
      <c r="N7" s="1"/>
      <c r="O7" s="1"/>
    </row>
    <row r="8">
      <c r="A8" s="1">
        <v>4</v>
      </c>
      <c r="B8" s="1" t="s">
        <v>164</v>
      </c>
      <c r="C8" s="1" t="s">
        <v>262</v>
      </c>
      <c r="D8" s="1" t="s">
        <v>161</v>
      </c>
      <c r="E8" s="1"/>
      <c r="F8" s="1"/>
      <c r="G8" s="1" t="s">
        <v>38</v>
      </c>
      <c r="H8" s="1" t="s">
        <v>38</v>
      </c>
      <c r="I8" s="1"/>
      <c r="J8" s="1"/>
      <c r="K8" s="1"/>
      <c r="L8" s="1"/>
      <c r="M8" s="1"/>
      <c r="N8" s="1"/>
      <c r="O8" s="1"/>
    </row>
    <row r="9">
      <c r="A9" s="1">
        <v>5</v>
      </c>
      <c r="B9" s="1" t="s">
        <v>162</v>
      </c>
      <c r="C9" s="1" t="s">
        <v>263</v>
      </c>
      <c r="D9" s="1" t="s">
        <v>58</v>
      </c>
      <c r="E9" s="1">
        <v>6</v>
      </c>
      <c r="F9" s="1"/>
      <c r="G9" s="1" t="s">
        <v>38</v>
      </c>
      <c r="H9" s="1" t="s">
        <v>38</v>
      </c>
      <c r="I9" s="1"/>
      <c r="J9" s="1"/>
      <c r="K9" s="1"/>
      <c r="L9" s="1"/>
      <c r="M9" s="1"/>
      <c r="N9" s="1"/>
      <c r="O9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576</v>
      </c>
      <c r="D1" s="1" t="s">
        <v>17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577</v>
      </c>
      <c r="N2" s="4" t="s">
        <v>25</v>
      </c>
      <c r="O2" s="1" t="s">
        <v>578</v>
      </c>
    </row>
    <row r="3" ht="24" customHeight="1">
      <c r="A3" s="2" t="s">
        <v>27</v>
      </c>
      <c r="B3" s="2"/>
      <c r="C3" s="1" t="s">
        <v>579</v>
      </c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580</v>
      </c>
      <c r="C5" s="1" t="s">
        <v>581</v>
      </c>
      <c r="D5" s="1" t="s">
        <v>51</v>
      </c>
      <c r="E5" s="1">
        <v>1</v>
      </c>
      <c r="F5" s="1"/>
      <c r="G5" s="1" t="s">
        <v>38</v>
      </c>
      <c r="H5" s="1" t="s">
        <v>582</v>
      </c>
      <c r="I5" s="1" t="s">
        <v>580</v>
      </c>
      <c r="J5" s="1" t="s">
        <v>583</v>
      </c>
      <c r="K5" s="1" t="s">
        <v>339</v>
      </c>
      <c r="L5" s="1" t="s">
        <v>95</v>
      </c>
      <c r="M5" s="1" t="s">
        <v>47</v>
      </c>
      <c r="N5" s="1"/>
      <c r="O5" s="1" t="s">
        <v>584</v>
      </c>
    </row>
    <row r="6">
      <c r="A6" s="1">
        <v>2</v>
      </c>
      <c r="B6" s="1" t="s">
        <v>585</v>
      </c>
      <c r="C6" s="1" t="s">
        <v>586</v>
      </c>
      <c r="D6" s="1" t="s">
        <v>51</v>
      </c>
      <c r="E6" s="1">
        <v>2</v>
      </c>
      <c r="F6" s="1"/>
      <c r="G6" s="1" t="s">
        <v>38</v>
      </c>
      <c r="H6" s="1" t="s">
        <v>582</v>
      </c>
      <c r="I6" s="1" t="s">
        <v>585</v>
      </c>
      <c r="J6" s="1" t="s">
        <v>587</v>
      </c>
      <c r="K6" s="1" t="s">
        <v>339</v>
      </c>
      <c r="L6" s="1" t="s">
        <v>131</v>
      </c>
      <c r="M6" s="1" t="s">
        <v>47</v>
      </c>
      <c r="N6" s="1"/>
      <c r="O6" s="1" t="s">
        <v>588</v>
      </c>
    </row>
    <row r="7">
      <c r="A7" s="1">
        <v>3</v>
      </c>
      <c r="B7" s="1" t="s">
        <v>589</v>
      </c>
      <c r="C7" s="1" t="s">
        <v>590</v>
      </c>
      <c r="D7" s="1" t="s">
        <v>51</v>
      </c>
      <c r="E7" s="1">
        <v>7</v>
      </c>
      <c r="F7" s="1"/>
      <c r="G7" s="1" t="s">
        <v>38</v>
      </c>
      <c r="H7" s="1" t="s">
        <v>582</v>
      </c>
      <c r="I7" s="1" t="s">
        <v>589</v>
      </c>
      <c r="J7" s="1" t="s">
        <v>591</v>
      </c>
      <c r="K7" s="1" t="s">
        <v>339</v>
      </c>
      <c r="L7" s="1" t="s">
        <v>54</v>
      </c>
      <c r="M7" s="1" t="s">
        <v>47</v>
      </c>
      <c r="N7" s="1"/>
      <c r="O7" s="1" t="s">
        <v>592</v>
      </c>
    </row>
    <row r="8">
      <c r="A8" s="1">
        <v>4</v>
      </c>
      <c r="B8" s="1" t="s">
        <v>593</v>
      </c>
      <c r="C8" s="1" t="s">
        <v>594</v>
      </c>
      <c r="D8" s="1" t="s">
        <v>58</v>
      </c>
      <c r="E8" s="1">
        <v>17</v>
      </c>
      <c r="F8" s="1"/>
      <c r="G8" s="1" t="s">
        <v>38</v>
      </c>
      <c r="H8" s="1" t="s">
        <v>595</v>
      </c>
      <c r="I8" s="1" t="s">
        <v>596</v>
      </c>
      <c r="J8" s="1" t="s">
        <v>421</v>
      </c>
      <c r="K8" s="1" t="s">
        <v>94</v>
      </c>
      <c r="L8" s="1" t="s">
        <v>597</v>
      </c>
      <c r="M8" s="1" t="s">
        <v>47</v>
      </c>
      <c r="N8" s="1"/>
      <c r="O8" s="1" t="s">
        <v>598</v>
      </c>
    </row>
    <row r="9">
      <c r="A9" s="1">
        <v>5</v>
      </c>
      <c r="B9" s="1" t="s">
        <v>599</v>
      </c>
      <c r="C9" s="1" t="s">
        <v>600</v>
      </c>
      <c r="D9" s="1" t="s">
        <v>58</v>
      </c>
      <c r="E9" s="1">
        <v>17</v>
      </c>
      <c r="F9" s="1"/>
      <c r="G9" s="1" t="s">
        <v>38</v>
      </c>
      <c r="H9" s="1" t="s">
        <v>601</v>
      </c>
      <c r="I9" s="1" t="s">
        <v>596</v>
      </c>
      <c r="J9" s="1" t="s">
        <v>421</v>
      </c>
      <c r="K9" s="1" t="s">
        <v>94</v>
      </c>
      <c r="L9" s="1" t="s">
        <v>597</v>
      </c>
      <c r="M9" s="1" t="s">
        <v>47</v>
      </c>
      <c r="N9" s="1"/>
      <c r="O9" s="1" t="s">
        <v>602</v>
      </c>
    </row>
    <row r="10">
      <c r="A10" s="1">
        <v>6</v>
      </c>
      <c r="B10" s="1" t="s">
        <v>603</v>
      </c>
      <c r="C10" s="1" t="s">
        <v>604</v>
      </c>
      <c r="D10" s="1" t="s">
        <v>58</v>
      </c>
      <c r="E10" s="1">
        <v>2</v>
      </c>
      <c r="F10" s="1"/>
      <c r="G10" s="1" t="s">
        <v>38</v>
      </c>
      <c r="H10" s="1" t="s">
        <v>595</v>
      </c>
      <c r="I10" s="1" t="s">
        <v>605</v>
      </c>
      <c r="J10" s="1" t="s">
        <v>604</v>
      </c>
      <c r="K10" s="1" t="s">
        <v>94</v>
      </c>
      <c r="L10" s="1" t="s">
        <v>131</v>
      </c>
      <c r="M10" s="1" t="s">
        <v>47</v>
      </c>
      <c r="N10" s="1"/>
      <c r="O10" s="1" t="s">
        <v>606</v>
      </c>
    </row>
    <row r="11">
      <c r="A11" s="1">
        <v>7</v>
      </c>
      <c r="B11" s="1" t="s">
        <v>607</v>
      </c>
      <c r="C11" s="1" t="s">
        <v>608</v>
      </c>
      <c r="D11" s="1" t="s">
        <v>58</v>
      </c>
      <c r="E11" s="1">
        <v>2</v>
      </c>
      <c r="F11" s="1"/>
      <c r="G11" s="1" t="s">
        <v>609</v>
      </c>
      <c r="H11" s="1" t="s">
        <v>38</v>
      </c>
      <c r="I11" s="1" t="s">
        <v>38</v>
      </c>
      <c r="J11" s="1" t="s">
        <v>38</v>
      </c>
      <c r="K11" s="1" t="s">
        <v>38</v>
      </c>
      <c r="L11" s="1"/>
      <c r="M11" s="1"/>
      <c r="N11" s="1"/>
      <c r="O11" s="1" t="s">
        <v>610</v>
      </c>
    </row>
    <row r="12">
      <c r="A12" s="1">
        <v>8</v>
      </c>
      <c r="B12" s="1" t="s">
        <v>611</v>
      </c>
      <c r="C12" s="1" t="s">
        <v>612</v>
      </c>
      <c r="D12" s="1" t="s">
        <v>51</v>
      </c>
      <c r="E12" s="1">
        <v>16</v>
      </c>
      <c r="F12" s="1">
        <v>2</v>
      </c>
      <c r="G12" s="1" t="s">
        <v>38</v>
      </c>
      <c r="H12" s="1" t="s">
        <v>595</v>
      </c>
      <c r="I12" s="1" t="s">
        <v>613</v>
      </c>
      <c r="J12" s="1" t="s">
        <v>614</v>
      </c>
      <c r="K12" s="1" t="s">
        <v>201</v>
      </c>
      <c r="L12" s="1" t="s">
        <v>393</v>
      </c>
      <c r="M12" s="1" t="s">
        <v>203</v>
      </c>
      <c r="N12" s="1"/>
      <c r="O12" s="1" t="s">
        <v>615</v>
      </c>
    </row>
    <row r="13">
      <c r="A13" s="1">
        <v>9</v>
      </c>
      <c r="B13" s="1" t="s">
        <v>616</v>
      </c>
      <c r="C13" s="1" t="s">
        <v>617</v>
      </c>
      <c r="D13" s="1" t="s">
        <v>51</v>
      </c>
      <c r="E13" s="1">
        <v>16</v>
      </c>
      <c r="F13" s="1">
        <v>2</v>
      </c>
      <c r="G13" s="1" t="s">
        <v>38</v>
      </c>
      <c r="H13" s="1" t="s">
        <v>595</v>
      </c>
      <c r="I13" s="1" t="s">
        <v>618</v>
      </c>
      <c r="J13" s="1" t="s">
        <v>619</v>
      </c>
      <c r="K13" s="1" t="s">
        <v>201</v>
      </c>
      <c r="L13" s="1" t="s">
        <v>54</v>
      </c>
      <c r="M13" s="1" t="s">
        <v>203</v>
      </c>
      <c r="N13" s="1"/>
      <c r="O13" s="1" t="s">
        <v>620</v>
      </c>
    </row>
    <row r="14">
      <c r="A14" s="1">
        <v>10</v>
      </c>
      <c r="B14" s="1" t="s">
        <v>621</v>
      </c>
      <c r="C14" s="1" t="s">
        <v>622</v>
      </c>
      <c r="D14" s="1" t="s">
        <v>51</v>
      </c>
      <c r="E14" s="1">
        <v>16</v>
      </c>
      <c r="F14" s="1">
        <v>2</v>
      </c>
      <c r="G14" s="1" t="s">
        <v>38</v>
      </c>
      <c r="H14" s="1" t="s">
        <v>595</v>
      </c>
      <c r="I14" s="1" t="s">
        <v>623</v>
      </c>
      <c r="J14" s="1" t="s">
        <v>624</v>
      </c>
      <c r="K14" s="1" t="s">
        <v>45</v>
      </c>
      <c r="L14" s="1" t="s">
        <v>340</v>
      </c>
      <c r="M14" s="1" t="s">
        <v>47</v>
      </c>
      <c r="N14" s="1"/>
      <c r="O14" s="1" t="s">
        <v>625</v>
      </c>
    </row>
    <row r="15">
      <c r="A15" s="1">
        <v>11</v>
      </c>
      <c r="B15" s="1" t="s">
        <v>626</v>
      </c>
      <c r="C15" s="1" t="s">
        <v>627</v>
      </c>
      <c r="D15" s="1" t="s">
        <v>51</v>
      </c>
      <c r="E15" s="1">
        <v>16</v>
      </c>
      <c r="F15" s="1">
        <v>2</v>
      </c>
      <c r="G15" s="1" t="s">
        <v>38</v>
      </c>
      <c r="H15" s="1" t="s">
        <v>595</v>
      </c>
      <c r="I15" s="1" t="s">
        <v>628</v>
      </c>
      <c r="J15" s="1" t="s">
        <v>627</v>
      </c>
      <c r="K15" s="1" t="s">
        <v>45</v>
      </c>
      <c r="L15" s="1" t="s">
        <v>340</v>
      </c>
      <c r="M15" s="1" t="s">
        <v>47</v>
      </c>
      <c r="N15" s="1"/>
      <c r="O15" s="1" t="s">
        <v>629</v>
      </c>
    </row>
    <row r="16">
      <c r="A16" s="1">
        <v>12</v>
      </c>
      <c r="B16" s="1" t="s">
        <v>630</v>
      </c>
      <c r="C16" s="1" t="s">
        <v>631</v>
      </c>
      <c r="D16" s="1" t="s">
        <v>632</v>
      </c>
      <c r="E16" s="1">
        <v>8</v>
      </c>
      <c r="F16" s="1"/>
      <c r="G16" s="1" t="s">
        <v>38</v>
      </c>
      <c r="H16" s="1" t="s">
        <v>595</v>
      </c>
      <c r="I16" s="1" t="s">
        <v>633</v>
      </c>
      <c r="J16" s="1" t="s">
        <v>631</v>
      </c>
      <c r="K16" s="1" t="s">
        <v>45</v>
      </c>
      <c r="L16" s="1" t="s">
        <v>46</v>
      </c>
      <c r="M16" s="1" t="s">
        <v>47</v>
      </c>
      <c r="N16" s="1"/>
      <c r="O16" s="1" t="s">
        <v>634</v>
      </c>
    </row>
    <row r="17">
      <c r="A17" s="1">
        <v>13</v>
      </c>
      <c r="B17" s="1" t="s">
        <v>635</v>
      </c>
      <c r="C17" s="1" t="s">
        <v>636</v>
      </c>
      <c r="D17" s="1" t="s">
        <v>632</v>
      </c>
      <c r="E17" s="1">
        <v>8</v>
      </c>
      <c r="F17" s="1"/>
      <c r="G17" s="1" t="s">
        <v>353</v>
      </c>
      <c r="H17" s="1" t="s">
        <v>595</v>
      </c>
      <c r="I17" s="1" t="s">
        <v>637</v>
      </c>
      <c r="J17" s="1" t="s">
        <v>636</v>
      </c>
      <c r="K17" s="1" t="s">
        <v>45</v>
      </c>
      <c r="L17" s="1" t="s">
        <v>46</v>
      </c>
      <c r="M17" s="1" t="s">
        <v>47</v>
      </c>
      <c r="N17" s="1"/>
      <c r="O17" s="1" t="s">
        <v>638</v>
      </c>
    </row>
    <row r="18">
      <c r="A18" s="1">
        <v>14</v>
      </c>
      <c r="B18" s="1" t="s">
        <v>159</v>
      </c>
      <c r="C18" s="1" t="s">
        <v>260</v>
      </c>
      <c r="D18" s="1" t="s">
        <v>161</v>
      </c>
      <c r="E18" s="1"/>
      <c r="F18" s="1"/>
      <c r="G18" s="1" t="s">
        <v>38</v>
      </c>
      <c r="H18" s="1" t="s">
        <v>38</v>
      </c>
      <c r="I18" s="1"/>
      <c r="J18" s="1"/>
      <c r="K18" s="1"/>
      <c r="L18" s="1"/>
      <c r="M18" s="1"/>
      <c r="N18" s="1"/>
      <c r="O18" s="1"/>
    </row>
    <row r="19">
      <c r="A19" s="1">
        <v>15</v>
      </c>
      <c r="B19" s="1" t="s">
        <v>157</v>
      </c>
      <c r="C19" s="1" t="s">
        <v>261</v>
      </c>
      <c r="D19" s="1" t="s">
        <v>58</v>
      </c>
      <c r="E19" s="1">
        <v>6</v>
      </c>
      <c r="F19" s="1"/>
      <c r="G19" s="1" t="s">
        <v>38</v>
      </c>
      <c r="H19" s="1" t="s">
        <v>38</v>
      </c>
      <c r="I19" s="1"/>
      <c r="J19" s="1"/>
      <c r="K19" s="1"/>
      <c r="L19" s="1"/>
      <c r="M19" s="1"/>
      <c r="N19" s="1"/>
      <c r="O19" s="1"/>
    </row>
    <row r="20">
      <c r="A20" s="1">
        <v>16</v>
      </c>
      <c r="B20" s="1" t="s">
        <v>164</v>
      </c>
      <c r="C20" s="1" t="s">
        <v>262</v>
      </c>
      <c r="D20" s="1" t="s">
        <v>161</v>
      </c>
      <c r="E20" s="1"/>
      <c r="F20" s="1"/>
      <c r="G20" s="1" t="s">
        <v>38</v>
      </c>
      <c r="H20" s="1" t="s">
        <v>38</v>
      </c>
      <c r="I20" s="1"/>
      <c r="J20" s="1"/>
      <c r="K20" s="1"/>
      <c r="L20" s="1"/>
      <c r="M20" s="1"/>
      <c r="N20" s="1"/>
      <c r="O20" s="1"/>
    </row>
    <row r="21">
      <c r="A21" s="1">
        <v>17</v>
      </c>
      <c r="B21" s="1" t="s">
        <v>162</v>
      </c>
      <c r="C21" s="1" t="s">
        <v>263</v>
      </c>
      <c r="D21" s="1" t="s">
        <v>58</v>
      </c>
      <c r="E21" s="1">
        <v>6</v>
      </c>
      <c r="F21" s="1"/>
      <c r="G21" s="1" t="s">
        <v>38</v>
      </c>
      <c r="H21" s="1" t="s">
        <v>38</v>
      </c>
      <c r="I21" s="1"/>
      <c r="J21" s="1"/>
      <c r="K21" s="1"/>
      <c r="L21" s="1"/>
      <c r="M21" s="1"/>
      <c r="N21" s="1"/>
      <c r="O21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639</v>
      </c>
      <c r="D1" s="1" t="s">
        <v>18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640</v>
      </c>
      <c r="N2" s="4" t="s">
        <v>25</v>
      </c>
      <c r="O2" s="1" t="s">
        <v>641</v>
      </c>
    </row>
    <row r="3" ht="24" customHeight="1">
      <c r="A3" s="2" t="s">
        <v>27</v>
      </c>
      <c r="B3" s="2"/>
      <c r="C3" s="1" t="s">
        <v>642</v>
      </c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580</v>
      </c>
      <c r="C5" s="1" t="s">
        <v>581</v>
      </c>
      <c r="D5" s="1" t="s">
        <v>51</v>
      </c>
      <c r="E5" s="1">
        <v>1</v>
      </c>
      <c r="F5" s="1"/>
      <c r="G5" s="1" t="s">
        <v>38</v>
      </c>
      <c r="H5" s="1" t="s">
        <v>582</v>
      </c>
      <c r="I5" s="1" t="s">
        <v>580</v>
      </c>
      <c r="J5" s="1" t="s">
        <v>583</v>
      </c>
      <c r="K5" s="1" t="s">
        <v>339</v>
      </c>
      <c r="L5" s="1" t="s">
        <v>95</v>
      </c>
      <c r="M5" s="1" t="s">
        <v>47</v>
      </c>
      <c r="N5" s="1"/>
      <c r="O5" s="1" t="s">
        <v>643</v>
      </c>
    </row>
    <row r="6">
      <c r="A6" s="1">
        <v>2</v>
      </c>
      <c r="B6" s="1" t="s">
        <v>585</v>
      </c>
      <c r="C6" s="1" t="s">
        <v>586</v>
      </c>
      <c r="D6" s="1" t="s">
        <v>51</v>
      </c>
      <c r="E6" s="1">
        <v>2</v>
      </c>
      <c r="F6" s="1"/>
      <c r="G6" s="1" t="s">
        <v>38</v>
      </c>
      <c r="H6" s="1" t="s">
        <v>582</v>
      </c>
      <c r="I6" s="1" t="s">
        <v>585</v>
      </c>
      <c r="J6" s="1" t="s">
        <v>587</v>
      </c>
      <c r="K6" s="1" t="s">
        <v>339</v>
      </c>
      <c r="L6" s="1" t="s">
        <v>131</v>
      </c>
      <c r="M6" s="1" t="s">
        <v>47</v>
      </c>
      <c r="N6" s="1"/>
      <c r="O6" s="1" t="s">
        <v>644</v>
      </c>
    </row>
    <row r="7">
      <c r="A7" s="1">
        <v>3</v>
      </c>
      <c r="B7" s="1" t="s">
        <v>589</v>
      </c>
      <c r="C7" s="1" t="s">
        <v>590</v>
      </c>
      <c r="D7" s="1" t="s">
        <v>51</v>
      </c>
      <c r="E7" s="1">
        <v>7</v>
      </c>
      <c r="F7" s="1"/>
      <c r="G7" s="1" t="s">
        <v>38</v>
      </c>
      <c r="H7" s="1" t="s">
        <v>582</v>
      </c>
      <c r="I7" s="1" t="s">
        <v>589</v>
      </c>
      <c r="J7" s="1" t="s">
        <v>591</v>
      </c>
      <c r="K7" s="1" t="s">
        <v>339</v>
      </c>
      <c r="L7" s="1" t="s">
        <v>54</v>
      </c>
      <c r="M7" s="1" t="s">
        <v>47</v>
      </c>
      <c r="N7" s="1"/>
      <c r="O7" s="1" t="s">
        <v>645</v>
      </c>
    </row>
    <row r="8">
      <c r="A8" s="1">
        <v>4</v>
      </c>
      <c r="B8" s="1" t="s">
        <v>646</v>
      </c>
      <c r="C8" s="1" t="s">
        <v>647</v>
      </c>
      <c r="D8" s="1" t="s">
        <v>58</v>
      </c>
      <c r="E8" s="1">
        <v>17</v>
      </c>
      <c r="F8" s="1"/>
      <c r="G8" s="1" t="s">
        <v>38</v>
      </c>
      <c r="H8" s="1" t="s">
        <v>601</v>
      </c>
      <c r="I8" s="1" t="s">
        <v>596</v>
      </c>
      <c r="J8" s="1" t="s">
        <v>421</v>
      </c>
      <c r="K8" s="1" t="s">
        <v>94</v>
      </c>
      <c r="L8" s="1" t="s">
        <v>597</v>
      </c>
      <c r="M8" s="1" t="s">
        <v>47</v>
      </c>
      <c r="N8" s="1"/>
      <c r="O8" s="1" t="s">
        <v>648</v>
      </c>
    </row>
    <row r="9">
      <c r="A9" s="1">
        <v>5</v>
      </c>
      <c r="B9" s="1" t="s">
        <v>599</v>
      </c>
      <c r="C9" s="1" t="s">
        <v>600</v>
      </c>
      <c r="D9" s="1" t="s">
        <v>58</v>
      </c>
      <c r="E9" s="1">
        <v>17</v>
      </c>
      <c r="F9" s="1"/>
      <c r="G9" s="1" t="s">
        <v>649</v>
      </c>
      <c r="H9" s="1" t="s">
        <v>38</v>
      </c>
      <c r="I9" s="1" t="s">
        <v>38</v>
      </c>
      <c r="J9" s="1" t="s">
        <v>38</v>
      </c>
      <c r="K9" s="1" t="s">
        <v>38</v>
      </c>
      <c r="L9" s="1"/>
      <c r="M9" s="1"/>
      <c r="N9" s="1" t="s">
        <v>117</v>
      </c>
      <c r="O9" s="1"/>
    </row>
    <row r="10">
      <c r="A10" s="1">
        <v>6</v>
      </c>
      <c r="B10" s="1" t="s">
        <v>650</v>
      </c>
      <c r="C10" s="1" t="s">
        <v>651</v>
      </c>
      <c r="D10" s="1" t="s">
        <v>51</v>
      </c>
      <c r="E10" s="1">
        <v>6</v>
      </c>
      <c r="F10" s="1"/>
      <c r="G10" s="1" t="s">
        <v>652</v>
      </c>
      <c r="H10" s="1" t="s">
        <v>601</v>
      </c>
      <c r="I10" s="1" t="s">
        <v>653</v>
      </c>
      <c r="J10" s="1" t="s">
        <v>654</v>
      </c>
      <c r="K10" s="1" t="s">
        <v>45</v>
      </c>
      <c r="L10" s="1" t="s">
        <v>340</v>
      </c>
      <c r="M10" s="1" t="s">
        <v>47</v>
      </c>
      <c r="N10" s="1"/>
      <c r="O10" s="1" t="s">
        <v>655</v>
      </c>
    </row>
    <row r="11">
      <c r="A11" s="1">
        <v>7</v>
      </c>
      <c r="B11" s="1" t="s">
        <v>49</v>
      </c>
      <c r="C11" s="1" t="s">
        <v>395</v>
      </c>
      <c r="D11" s="1" t="s">
        <v>51</v>
      </c>
      <c r="E11" s="1">
        <v>7</v>
      </c>
      <c r="F11" s="1"/>
      <c r="G11" s="1" t="s">
        <v>38</v>
      </c>
      <c r="H11" s="1" t="s">
        <v>601</v>
      </c>
      <c r="I11" s="1" t="s">
        <v>52</v>
      </c>
      <c r="J11" s="1" t="s">
        <v>50</v>
      </c>
      <c r="K11" s="1" t="s">
        <v>45</v>
      </c>
      <c r="L11" s="1" t="s">
        <v>54</v>
      </c>
      <c r="M11" s="1" t="s">
        <v>47</v>
      </c>
      <c r="N11" s="1"/>
      <c r="O11" s="1" t="s">
        <v>656</v>
      </c>
    </row>
    <row r="12">
      <c r="A12" s="1">
        <v>8</v>
      </c>
      <c r="B12" s="1" t="s">
        <v>70</v>
      </c>
      <c r="C12" s="1" t="s">
        <v>269</v>
      </c>
      <c r="D12" s="1" t="s">
        <v>51</v>
      </c>
      <c r="E12" s="1">
        <v>3</v>
      </c>
      <c r="F12" s="1"/>
      <c r="G12" s="1" t="s">
        <v>38</v>
      </c>
      <c r="H12" s="1" t="s">
        <v>601</v>
      </c>
      <c r="I12" s="1" t="s">
        <v>73</v>
      </c>
      <c r="J12" s="1" t="s">
        <v>71</v>
      </c>
      <c r="K12" s="1" t="s">
        <v>45</v>
      </c>
      <c r="L12" s="1" t="s">
        <v>75</v>
      </c>
      <c r="M12" s="1" t="s">
        <v>47</v>
      </c>
      <c r="N12" s="1"/>
      <c r="O12" s="1" t="s">
        <v>657</v>
      </c>
    </row>
    <row r="13">
      <c r="A13" s="1">
        <v>9</v>
      </c>
      <c r="B13" s="1" t="s">
        <v>658</v>
      </c>
      <c r="C13" s="1" t="s">
        <v>659</v>
      </c>
      <c r="D13" s="1" t="s">
        <v>58</v>
      </c>
      <c r="E13" s="1">
        <v>17</v>
      </c>
      <c r="F13" s="1"/>
      <c r="G13" s="1" t="s">
        <v>38</v>
      </c>
      <c r="H13" s="1" t="s">
        <v>601</v>
      </c>
      <c r="I13" s="1" t="s">
        <v>660</v>
      </c>
      <c r="J13" s="1" t="s">
        <v>421</v>
      </c>
      <c r="K13" s="1" t="s">
        <v>94</v>
      </c>
      <c r="L13" s="1" t="s">
        <v>597</v>
      </c>
      <c r="M13" s="1" t="s">
        <v>47</v>
      </c>
      <c r="N13" s="1"/>
      <c r="O13" s="1" t="s">
        <v>661</v>
      </c>
    </row>
    <row r="14">
      <c r="A14" s="1">
        <v>10</v>
      </c>
      <c r="B14" s="1" t="s">
        <v>593</v>
      </c>
      <c r="C14" s="1" t="s">
        <v>594</v>
      </c>
      <c r="D14" s="1" t="s">
        <v>58</v>
      </c>
      <c r="E14" s="1">
        <v>17</v>
      </c>
      <c r="F14" s="1"/>
      <c r="G14" s="1" t="s">
        <v>38</v>
      </c>
      <c r="H14" s="1" t="s">
        <v>38</v>
      </c>
      <c r="I14" s="1" t="s">
        <v>38</v>
      </c>
      <c r="J14" s="1" t="s">
        <v>38</v>
      </c>
      <c r="K14" s="1" t="s">
        <v>38</v>
      </c>
      <c r="L14" s="1"/>
      <c r="M14" s="1"/>
      <c r="N14" s="1" t="s">
        <v>117</v>
      </c>
      <c r="O14" s="1"/>
    </row>
    <row r="15">
      <c r="A15" s="1">
        <v>11</v>
      </c>
      <c r="B15" s="1" t="s">
        <v>662</v>
      </c>
      <c r="C15" s="1" t="s">
        <v>663</v>
      </c>
      <c r="D15" s="1" t="s">
        <v>51</v>
      </c>
      <c r="E15" s="1">
        <v>1</v>
      </c>
      <c r="F15" s="1"/>
      <c r="G15" s="1" t="s">
        <v>664</v>
      </c>
      <c r="H15" s="1" t="s">
        <v>38</v>
      </c>
      <c r="I15" s="1" t="s">
        <v>38</v>
      </c>
      <c r="J15" s="1" t="s">
        <v>38</v>
      </c>
      <c r="K15" s="1" t="s">
        <v>38</v>
      </c>
      <c r="L15" s="1"/>
      <c r="M15" s="1"/>
      <c r="N15" s="1" t="s">
        <v>665</v>
      </c>
      <c r="O15" s="1"/>
    </row>
    <row r="16">
      <c r="A16" s="1">
        <v>12</v>
      </c>
      <c r="B16" s="1" t="s">
        <v>603</v>
      </c>
      <c r="C16" s="1" t="s">
        <v>604</v>
      </c>
      <c r="D16" s="1" t="s">
        <v>58</v>
      </c>
      <c r="E16" s="1">
        <v>2</v>
      </c>
      <c r="F16" s="1"/>
      <c r="G16" s="1" t="s">
        <v>38</v>
      </c>
      <c r="H16" s="1" t="s">
        <v>601</v>
      </c>
      <c r="I16" s="1" t="s">
        <v>605</v>
      </c>
      <c r="J16" s="1" t="s">
        <v>604</v>
      </c>
      <c r="K16" s="1" t="s">
        <v>94</v>
      </c>
      <c r="L16" s="1" t="s">
        <v>131</v>
      </c>
      <c r="M16" s="1" t="s">
        <v>47</v>
      </c>
      <c r="N16" s="1"/>
      <c r="O16" s="1" t="s">
        <v>666</v>
      </c>
    </row>
    <row r="17">
      <c r="A17" s="1">
        <v>13</v>
      </c>
      <c r="B17" s="1" t="s">
        <v>607</v>
      </c>
      <c r="C17" s="1" t="s">
        <v>608</v>
      </c>
      <c r="D17" s="1" t="s">
        <v>58</v>
      </c>
      <c r="E17" s="1">
        <v>2</v>
      </c>
      <c r="F17" s="1"/>
      <c r="G17" s="1" t="s">
        <v>609</v>
      </c>
      <c r="H17" s="1" t="s">
        <v>38</v>
      </c>
      <c r="I17" s="1" t="s">
        <v>38</v>
      </c>
      <c r="J17" s="1" t="s">
        <v>38</v>
      </c>
      <c r="K17" s="1" t="s">
        <v>38</v>
      </c>
      <c r="L17" s="1"/>
      <c r="M17" s="1"/>
      <c r="N17" s="1"/>
      <c r="O17" s="1" t="s">
        <v>667</v>
      </c>
    </row>
    <row r="18">
      <c r="A18" s="1">
        <v>14</v>
      </c>
      <c r="B18" s="1" t="s">
        <v>371</v>
      </c>
      <c r="C18" s="1" t="s">
        <v>668</v>
      </c>
      <c r="D18" s="1" t="s">
        <v>51</v>
      </c>
      <c r="E18" s="1">
        <v>1</v>
      </c>
      <c r="F18" s="1"/>
      <c r="G18" s="1" t="s">
        <v>669</v>
      </c>
      <c r="H18" s="1" t="s">
        <v>601</v>
      </c>
      <c r="I18" s="1" t="s">
        <v>670</v>
      </c>
      <c r="J18" s="1" t="s">
        <v>668</v>
      </c>
      <c r="K18" s="1" t="s">
        <v>45</v>
      </c>
      <c r="L18" s="1" t="s">
        <v>95</v>
      </c>
      <c r="M18" s="1" t="s">
        <v>47</v>
      </c>
      <c r="N18" s="1"/>
      <c r="O18" s="1" t="s">
        <v>671</v>
      </c>
    </row>
    <row r="19">
      <c r="A19" s="1">
        <v>15</v>
      </c>
      <c r="B19" s="1" t="s">
        <v>611</v>
      </c>
      <c r="C19" s="1" t="s">
        <v>612</v>
      </c>
      <c r="D19" s="1" t="s">
        <v>51</v>
      </c>
      <c r="E19" s="1">
        <v>14</v>
      </c>
      <c r="F19" s="1"/>
      <c r="G19" s="1" t="s">
        <v>38</v>
      </c>
      <c r="H19" s="1" t="s">
        <v>601</v>
      </c>
      <c r="I19" s="1" t="s">
        <v>672</v>
      </c>
      <c r="J19" s="1" t="s">
        <v>614</v>
      </c>
      <c r="K19" s="1" t="s">
        <v>201</v>
      </c>
      <c r="L19" s="1" t="s">
        <v>202</v>
      </c>
      <c r="M19" s="1" t="s">
        <v>203</v>
      </c>
      <c r="N19" s="1"/>
      <c r="O19" s="1" t="s">
        <v>673</v>
      </c>
    </row>
    <row r="20">
      <c r="A20" s="1">
        <v>16</v>
      </c>
      <c r="B20" s="1" t="s">
        <v>616</v>
      </c>
      <c r="C20" s="1" t="s">
        <v>617</v>
      </c>
      <c r="D20" s="1" t="s">
        <v>51</v>
      </c>
      <c r="E20" s="1">
        <v>14</v>
      </c>
      <c r="F20" s="1"/>
      <c r="G20" s="1" t="s">
        <v>38</v>
      </c>
      <c r="H20" s="1" t="s">
        <v>601</v>
      </c>
      <c r="I20" s="1" t="s">
        <v>674</v>
      </c>
      <c r="J20" s="1" t="s">
        <v>619</v>
      </c>
      <c r="K20" s="1" t="s">
        <v>201</v>
      </c>
      <c r="L20" s="1" t="s">
        <v>54</v>
      </c>
      <c r="M20" s="1" t="s">
        <v>203</v>
      </c>
      <c r="N20" s="1"/>
      <c r="O20" s="1" t="s">
        <v>675</v>
      </c>
    </row>
    <row r="21">
      <c r="A21" s="1">
        <v>17</v>
      </c>
      <c r="B21" s="1" t="s">
        <v>621</v>
      </c>
      <c r="C21" s="1" t="s">
        <v>622</v>
      </c>
      <c r="D21" s="1" t="s">
        <v>51</v>
      </c>
      <c r="E21" s="1">
        <v>14</v>
      </c>
      <c r="F21" s="1"/>
      <c r="G21" s="1" t="s">
        <v>38</v>
      </c>
      <c r="H21" s="1" t="s">
        <v>601</v>
      </c>
      <c r="I21" s="1" t="s">
        <v>676</v>
      </c>
      <c r="J21" s="1" t="s">
        <v>624</v>
      </c>
      <c r="K21" s="1" t="s">
        <v>201</v>
      </c>
      <c r="L21" s="1" t="s">
        <v>340</v>
      </c>
      <c r="M21" s="1" t="s">
        <v>203</v>
      </c>
      <c r="N21" s="1"/>
      <c r="O21" s="1" t="s">
        <v>677</v>
      </c>
    </row>
    <row r="22">
      <c r="A22" s="1">
        <v>18</v>
      </c>
      <c r="B22" s="1" t="s">
        <v>626</v>
      </c>
      <c r="C22" s="1" t="s">
        <v>627</v>
      </c>
      <c r="D22" s="1" t="s">
        <v>51</v>
      </c>
      <c r="E22" s="1">
        <v>14</v>
      </c>
      <c r="F22" s="1"/>
      <c r="G22" s="1" t="s">
        <v>38</v>
      </c>
      <c r="H22" s="1" t="s">
        <v>601</v>
      </c>
      <c r="I22" s="1" t="s">
        <v>678</v>
      </c>
      <c r="J22" s="1" t="s">
        <v>627</v>
      </c>
      <c r="K22" s="1" t="s">
        <v>201</v>
      </c>
      <c r="L22" s="1" t="s">
        <v>340</v>
      </c>
      <c r="M22" s="1" t="s">
        <v>203</v>
      </c>
      <c r="N22" s="1"/>
      <c r="O22" s="1" t="s">
        <v>679</v>
      </c>
    </row>
    <row r="23">
      <c r="A23" s="1">
        <v>19</v>
      </c>
      <c r="B23" s="1" t="s">
        <v>630</v>
      </c>
      <c r="C23" s="1" t="s">
        <v>631</v>
      </c>
      <c r="D23" s="1" t="s">
        <v>41</v>
      </c>
      <c r="E23" s="1">
        <v>8</v>
      </c>
      <c r="F23" s="1"/>
      <c r="G23" s="1" t="s">
        <v>38</v>
      </c>
      <c r="H23" s="1" t="s">
        <v>601</v>
      </c>
      <c r="I23" s="1" t="s">
        <v>680</v>
      </c>
      <c r="J23" s="1" t="s">
        <v>631</v>
      </c>
      <c r="K23" s="1" t="s">
        <v>45</v>
      </c>
      <c r="L23" s="1" t="s">
        <v>46</v>
      </c>
      <c r="M23" s="1" t="s">
        <v>47</v>
      </c>
      <c r="N23" s="1"/>
      <c r="O23" s="1" t="s">
        <v>681</v>
      </c>
    </row>
    <row r="24">
      <c r="A24" s="1">
        <v>20</v>
      </c>
      <c r="B24" s="1" t="s">
        <v>635</v>
      </c>
      <c r="C24" s="1" t="s">
        <v>636</v>
      </c>
      <c r="D24" s="1" t="s">
        <v>41</v>
      </c>
      <c r="E24" s="1">
        <v>8</v>
      </c>
      <c r="F24" s="1"/>
      <c r="G24" s="1" t="s">
        <v>38</v>
      </c>
      <c r="H24" s="1" t="s">
        <v>601</v>
      </c>
      <c r="I24" s="1" t="s">
        <v>682</v>
      </c>
      <c r="J24" s="1" t="s">
        <v>636</v>
      </c>
      <c r="K24" s="1" t="s">
        <v>45</v>
      </c>
      <c r="L24" s="1" t="s">
        <v>46</v>
      </c>
      <c r="M24" s="1" t="s">
        <v>47</v>
      </c>
      <c r="N24" s="1"/>
      <c r="O24" s="1" t="s">
        <v>683</v>
      </c>
    </row>
    <row r="25">
      <c r="A25" s="1">
        <v>21</v>
      </c>
      <c r="B25" s="1" t="s">
        <v>684</v>
      </c>
      <c r="C25" s="1" t="s">
        <v>685</v>
      </c>
      <c r="D25" s="1" t="s">
        <v>51</v>
      </c>
      <c r="E25" s="1">
        <v>14</v>
      </c>
      <c r="F25" s="1"/>
      <c r="G25" s="1" t="s">
        <v>38</v>
      </c>
      <c r="H25" s="1" t="s">
        <v>601</v>
      </c>
      <c r="I25" s="1" t="s">
        <v>686</v>
      </c>
      <c r="J25" s="1" t="s">
        <v>685</v>
      </c>
      <c r="K25" s="1" t="s">
        <v>201</v>
      </c>
      <c r="L25" s="1" t="s">
        <v>340</v>
      </c>
      <c r="M25" s="1" t="s">
        <v>203</v>
      </c>
      <c r="N25" s="1"/>
      <c r="O25" s="1" t="s">
        <v>687</v>
      </c>
    </row>
    <row r="26">
      <c r="A26" s="1">
        <v>22</v>
      </c>
      <c r="B26" s="1" t="s">
        <v>246</v>
      </c>
      <c r="C26" s="1" t="s">
        <v>247</v>
      </c>
      <c r="D26" s="1" t="s">
        <v>41</v>
      </c>
      <c r="E26" s="1">
        <v>8</v>
      </c>
      <c r="F26" s="1"/>
      <c r="G26" s="1" t="s">
        <v>688</v>
      </c>
      <c r="H26" s="1" t="s">
        <v>601</v>
      </c>
      <c r="I26" s="1" t="s">
        <v>248</v>
      </c>
      <c r="J26" s="1" t="s">
        <v>247</v>
      </c>
      <c r="K26" s="1" t="s">
        <v>45</v>
      </c>
      <c r="L26" s="1" t="s">
        <v>46</v>
      </c>
      <c r="M26" s="1" t="s">
        <v>47</v>
      </c>
      <c r="N26" s="1"/>
      <c r="O26" s="1" t="s">
        <v>689</v>
      </c>
    </row>
    <row r="27">
      <c r="A27" s="1">
        <v>23</v>
      </c>
      <c r="B27" s="1" t="s">
        <v>344</v>
      </c>
      <c r="C27" s="1" t="s">
        <v>345</v>
      </c>
      <c r="D27" s="1" t="s">
        <v>58</v>
      </c>
      <c r="E27" s="1">
        <v>6</v>
      </c>
      <c r="F27" s="1"/>
      <c r="G27" s="1" t="s">
        <v>38</v>
      </c>
      <c r="H27" s="1" t="s">
        <v>601</v>
      </c>
      <c r="I27" s="1" t="s">
        <v>690</v>
      </c>
      <c r="J27" s="1" t="s">
        <v>38</v>
      </c>
      <c r="K27" s="1" t="s">
        <v>201</v>
      </c>
      <c r="L27" s="1" t="s">
        <v>54</v>
      </c>
      <c r="M27" s="1" t="s">
        <v>203</v>
      </c>
      <c r="N27" s="1"/>
      <c r="O27" s="1" t="s">
        <v>691</v>
      </c>
    </row>
    <row r="28">
      <c r="A28" s="1">
        <v>24</v>
      </c>
      <c r="B28" s="1" t="s">
        <v>346</v>
      </c>
      <c r="C28" s="1" t="s">
        <v>347</v>
      </c>
      <c r="D28" s="1" t="s">
        <v>58</v>
      </c>
      <c r="E28" s="1">
        <v>8</v>
      </c>
      <c r="F28" s="1"/>
      <c r="G28" s="1" t="s">
        <v>38</v>
      </c>
      <c r="H28" s="1" t="s">
        <v>601</v>
      </c>
      <c r="I28" s="1" t="s">
        <v>464</v>
      </c>
      <c r="J28" s="1" t="s">
        <v>347</v>
      </c>
      <c r="K28" s="1" t="s">
        <v>45</v>
      </c>
      <c r="L28" s="1" t="s">
        <v>54</v>
      </c>
      <c r="M28" s="1" t="s">
        <v>47</v>
      </c>
      <c r="N28" s="1"/>
      <c r="O28" s="1" t="s">
        <v>692</v>
      </c>
    </row>
    <row r="29">
      <c r="A29" s="1">
        <v>25</v>
      </c>
      <c r="B29" s="1" t="s">
        <v>693</v>
      </c>
      <c r="C29" s="1" t="s">
        <v>694</v>
      </c>
      <c r="D29" s="1" t="s">
        <v>58</v>
      </c>
      <c r="E29" s="1">
        <v>1</v>
      </c>
      <c r="F29" s="1"/>
      <c r="G29" s="1" t="s">
        <v>695</v>
      </c>
      <c r="H29" s="1" t="s">
        <v>601</v>
      </c>
      <c r="I29" s="1" t="s">
        <v>696</v>
      </c>
      <c r="J29" s="1" t="s">
        <v>697</v>
      </c>
      <c r="K29" s="1" t="s">
        <v>94</v>
      </c>
      <c r="L29" s="1" t="s">
        <v>95</v>
      </c>
      <c r="M29" s="1" t="s">
        <v>47</v>
      </c>
      <c r="N29" s="1"/>
      <c r="O29" s="1" t="s">
        <v>698</v>
      </c>
    </row>
    <row r="30">
      <c r="A30" s="1">
        <v>26</v>
      </c>
      <c r="B30" s="1" t="s">
        <v>699</v>
      </c>
      <c r="C30" s="1" t="s">
        <v>700</v>
      </c>
      <c r="D30" s="1" t="s">
        <v>51</v>
      </c>
      <c r="E30" s="1">
        <v>1</v>
      </c>
      <c r="F30" s="1"/>
      <c r="G30" s="1" t="s">
        <v>701</v>
      </c>
      <c r="H30" s="1" t="s">
        <v>38</v>
      </c>
      <c r="I30" s="1" t="s">
        <v>38</v>
      </c>
      <c r="J30" s="1" t="s">
        <v>38</v>
      </c>
      <c r="K30" s="1" t="s">
        <v>38</v>
      </c>
      <c r="L30" s="1"/>
      <c r="M30" s="1"/>
      <c r="N30" s="1"/>
      <c r="O30" s="1" t="s">
        <v>702</v>
      </c>
    </row>
    <row r="31">
      <c r="A31" s="1">
        <v>27</v>
      </c>
      <c r="B31" s="1" t="s">
        <v>703</v>
      </c>
      <c r="C31" s="1" t="s">
        <v>704</v>
      </c>
      <c r="D31" s="1" t="s">
        <v>51</v>
      </c>
      <c r="E31" s="1">
        <v>8</v>
      </c>
      <c r="F31" s="1"/>
      <c r="G31" s="1" t="s">
        <v>38</v>
      </c>
      <c r="H31" s="1" t="s">
        <v>601</v>
      </c>
      <c r="I31" s="1" t="s">
        <v>705</v>
      </c>
      <c r="J31" s="1" t="s">
        <v>704</v>
      </c>
      <c r="K31" s="1" t="s">
        <v>45</v>
      </c>
      <c r="L31" s="1" t="s">
        <v>46</v>
      </c>
      <c r="M31" s="1" t="s">
        <v>47</v>
      </c>
      <c r="N31" s="1"/>
      <c r="O31" s="1" t="s">
        <v>706</v>
      </c>
    </row>
    <row r="32">
      <c r="A32" s="1">
        <v>28</v>
      </c>
      <c r="B32" s="1" t="s">
        <v>707</v>
      </c>
      <c r="C32" s="1" t="s">
        <v>708</v>
      </c>
      <c r="D32" s="1" t="s">
        <v>51</v>
      </c>
      <c r="E32" s="1">
        <v>10</v>
      </c>
      <c r="F32" s="1"/>
      <c r="G32" s="1" t="s">
        <v>38</v>
      </c>
      <c r="H32" s="1" t="s">
        <v>601</v>
      </c>
      <c r="I32" s="1" t="s">
        <v>709</v>
      </c>
      <c r="J32" s="1" t="s">
        <v>708</v>
      </c>
      <c r="K32" s="1" t="s">
        <v>45</v>
      </c>
      <c r="L32" s="1" t="s">
        <v>144</v>
      </c>
      <c r="M32" s="1" t="s">
        <v>47</v>
      </c>
      <c r="N32" s="1"/>
      <c r="O32" s="1" t="s">
        <v>710</v>
      </c>
    </row>
    <row r="33">
      <c r="A33" s="1">
        <v>29</v>
      </c>
      <c r="B33" s="1" t="s">
        <v>159</v>
      </c>
      <c r="C33" s="1" t="s">
        <v>260</v>
      </c>
      <c r="D33" s="1" t="s">
        <v>161</v>
      </c>
      <c r="E33" s="1"/>
      <c r="F33" s="1"/>
      <c r="G33" s="1" t="s">
        <v>38</v>
      </c>
      <c r="H33" s="1" t="s">
        <v>38</v>
      </c>
      <c r="I33" s="1"/>
      <c r="J33" s="1"/>
      <c r="K33" s="1"/>
      <c r="L33" s="1"/>
      <c r="M33" s="1"/>
      <c r="N33" s="1"/>
      <c r="O33" s="1"/>
    </row>
    <row r="34">
      <c r="A34" s="1">
        <v>30</v>
      </c>
      <c r="B34" s="1" t="s">
        <v>157</v>
      </c>
      <c r="C34" s="1" t="s">
        <v>261</v>
      </c>
      <c r="D34" s="1" t="s">
        <v>58</v>
      </c>
      <c r="E34" s="1">
        <v>6</v>
      </c>
      <c r="F34" s="1"/>
      <c r="G34" s="1" t="s">
        <v>38</v>
      </c>
      <c r="H34" s="1" t="s">
        <v>38</v>
      </c>
      <c r="I34" s="1"/>
      <c r="J34" s="1"/>
      <c r="K34" s="1"/>
      <c r="L34" s="1"/>
      <c r="M34" s="1"/>
      <c r="N34" s="1"/>
      <c r="O34" s="1"/>
    </row>
    <row r="35">
      <c r="A35" s="1">
        <v>31</v>
      </c>
      <c r="B35" s="1" t="s">
        <v>164</v>
      </c>
      <c r="C35" s="1" t="s">
        <v>262</v>
      </c>
      <c r="D35" s="1" t="s">
        <v>161</v>
      </c>
      <c r="E35" s="1"/>
      <c r="F35" s="1"/>
      <c r="G35" s="1" t="s">
        <v>38</v>
      </c>
      <c r="H35" s="1" t="s">
        <v>38</v>
      </c>
      <c r="I35" s="1"/>
      <c r="J35" s="1"/>
      <c r="K35" s="1"/>
      <c r="L35" s="1"/>
      <c r="M35" s="1"/>
      <c r="N35" s="1"/>
      <c r="O35" s="1"/>
    </row>
    <row r="36">
      <c r="A36" s="1">
        <v>32</v>
      </c>
      <c r="B36" s="1" t="s">
        <v>162</v>
      </c>
      <c r="C36" s="1" t="s">
        <v>263</v>
      </c>
      <c r="D36" s="1" t="s">
        <v>58</v>
      </c>
      <c r="E36" s="1">
        <v>6</v>
      </c>
      <c r="F36" s="1"/>
      <c r="G36" s="1" t="s">
        <v>38</v>
      </c>
      <c r="H36" s="1" t="s">
        <v>38</v>
      </c>
      <c r="I36" s="1"/>
      <c r="J36" s="1"/>
      <c r="K36" s="1"/>
      <c r="L36" s="1"/>
      <c r="M36" s="1"/>
      <c r="N36" s="1"/>
      <c r="O36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711</v>
      </c>
      <c r="D1" s="1" t="s">
        <v>19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712</v>
      </c>
      <c r="N2" s="4" t="s">
        <v>25</v>
      </c>
      <c r="O2" s="1" t="s">
        <v>713</v>
      </c>
    </row>
    <row r="3" ht="24" customHeight="1">
      <c r="A3" s="2" t="s">
        <v>27</v>
      </c>
      <c r="B3" s="2"/>
      <c r="C3" s="1"/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39</v>
      </c>
      <c r="C5" s="1" t="s">
        <v>40</v>
      </c>
      <c r="D5" s="1" t="s">
        <v>41</v>
      </c>
      <c r="E5" s="1">
        <v>8</v>
      </c>
      <c r="F5" s="1"/>
      <c r="G5" s="1" t="s">
        <v>38</v>
      </c>
      <c r="H5" s="1" t="s">
        <v>714</v>
      </c>
      <c r="I5" s="1" t="s">
        <v>43</v>
      </c>
      <c r="J5" s="1" t="s">
        <v>715</v>
      </c>
      <c r="K5" s="1" t="s">
        <v>45</v>
      </c>
      <c r="L5" s="1" t="s">
        <v>46</v>
      </c>
      <c r="M5" s="1" t="s">
        <v>47</v>
      </c>
      <c r="N5" s="1"/>
      <c r="O5" s="1" t="s">
        <v>716</v>
      </c>
    </row>
    <row r="6">
      <c r="A6" s="1">
        <v>2</v>
      </c>
      <c r="B6" s="1" t="s">
        <v>717</v>
      </c>
      <c r="C6" s="1" t="s">
        <v>718</v>
      </c>
      <c r="D6" s="1" t="s">
        <v>58</v>
      </c>
      <c r="E6" s="1">
        <v>1</v>
      </c>
      <c r="F6" s="1"/>
      <c r="G6" s="1" t="s">
        <v>719</v>
      </c>
      <c r="H6" s="1" t="s">
        <v>38</v>
      </c>
      <c r="I6" s="1" t="s">
        <v>38</v>
      </c>
      <c r="J6" s="1" t="s">
        <v>38</v>
      </c>
      <c r="K6" s="1" t="s">
        <v>38</v>
      </c>
      <c r="L6" s="1"/>
      <c r="M6" s="1"/>
      <c r="N6" s="1" t="s">
        <v>519</v>
      </c>
      <c r="O6" s="1"/>
    </row>
    <row r="7">
      <c r="A7" s="1">
        <v>3</v>
      </c>
      <c r="B7" s="1" t="s">
        <v>49</v>
      </c>
      <c r="C7" s="1" t="s">
        <v>50</v>
      </c>
      <c r="D7" s="1" t="s">
        <v>51</v>
      </c>
      <c r="E7" s="1">
        <v>7</v>
      </c>
      <c r="F7" s="1"/>
      <c r="G7" s="1" t="s">
        <v>38</v>
      </c>
      <c r="H7" s="1" t="s">
        <v>714</v>
      </c>
      <c r="I7" s="1" t="s">
        <v>52</v>
      </c>
      <c r="J7" s="1" t="s">
        <v>720</v>
      </c>
      <c r="K7" s="1" t="s">
        <v>45</v>
      </c>
      <c r="L7" s="1" t="s">
        <v>54</v>
      </c>
      <c r="M7" s="1" t="s">
        <v>47</v>
      </c>
      <c r="N7" s="1"/>
      <c r="O7" s="1" t="s">
        <v>721</v>
      </c>
    </row>
    <row r="8">
      <c r="A8" s="1">
        <v>4</v>
      </c>
      <c r="B8" s="1" t="s">
        <v>277</v>
      </c>
      <c r="C8" s="1" t="s">
        <v>722</v>
      </c>
      <c r="D8" s="1" t="s">
        <v>58</v>
      </c>
      <c r="E8" s="1">
        <v>1</v>
      </c>
      <c r="F8" s="1"/>
      <c r="G8" s="1" t="s">
        <v>723</v>
      </c>
      <c r="H8" s="1" t="s">
        <v>714</v>
      </c>
      <c r="I8" s="1" t="s">
        <v>280</v>
      </c>
      <c r="J8" s="1" t="s">
        <v>724</v>
      </c>
      <c r="K8" s="1" t="s">
        <v>94</v>
      </c>
      <c r="L8" s="1" t="s">
        <v>95</v>
      </c>
      <c r="M8" s="1" t="s">
        <v>47</v>
      </c>
      <c r="N8" s="1"/>
      <c r="O8" s="1" t="s">
        <v>725</v>
      </c>
    </row>
    <row r="9">
      <c r="A9" s="1">
        <v>5</v>
      </c>
      <c r="B9" s="1" t="s">
        <v>60</v>
      </c>
      <c r="C9" s="1" t="s">
        <v>726</v>
      </c>
      <c r="D9" s="1" t="s">
        <v>58</v>
      </c>
      <c r="E9" s="1">
        <v>14</v>
      </c>
      <c r="F9" s="1"/>
      <c r="G9" s="1" t="s">
        <v>38</v>
      </c>
      <c r="H9" s="1" t="s">
        <v>714</v>
      </c>
      <c r="I9" s="1" t="s">
        <v>62</v>
      </c>
      <c r="J9" s="1" t="s">
        <v>727</v>
      </c>
      <c r="K9" s="1" t="s">
        <v>45</v>
      </c>
      <c r="L9" s="1" t="s">
        <v>64</v>
      </c>
      <c r="M9" s="1" t="s">
        <v>47</v>
      </c>
      <c r="N9" s="1"/>
      <c r="O9" s="1" t="s">
        <v>728</v>
      </c>
    </row>
    <row r="10">
      <c r="A10" s="1">
        <v>6</v>
      </c>
      <c r="B10" s="1" t="s">
        <v>729</v>
      </c>
      <c r="C10" s="1" t="s">
        <v>98</v>
      </c>
      <c r="D10" s="1" t="s">
        <v>58</v>
      </c>
      <c r="E10" s="1">
        <v>1</v>
      </c>
      <c r="F10" s="1"/>
      <c r="G10" s="1" t="s">
        <v>730</v>
      </c>
      <c r="H10" s="1" t="s">
        <v>714</v>
      </c>
      <c r="I10" s="1" t="s">
        <v>731</v>
      </c>
      <c r="J10" s="1" t="s">
        <v>732</v>
      </c>
      <c r="K10" s="1" t="s">
        <v>94</v>
      </c>
      <c r="L10" s="1" t="s">
        <v>131</v>
      </c>
      <c r="M10" s="1" t="s">
        <v>47</v>
      </c>
      <c r="N10" s="1"/>
      <c r="O10" s="1" t="s">
        <v>733</v>
      </c>
    </row>
    <row r="11">
      <c r="A11" s="1">
        <v>7</v>
      </c>
      <c r="B11" s="1" t="s">
        <v>70</v>
      </c>
      <c r="C11" s="1" t="s">
        <v>269</v>
      </c>
      <c r="D11" s="1" t="s">
        <v>51</v>
      </c>
      <c r="E11" s="1">
        <v>3</v>
      </c>
      <c r="F11" s="1"/>
      <c r="G11" s="1" t="s">
        <v>38</v>
      </c>
      <c r="H11" s="1" t="s">
        <v>129</v>
      </c>
      <c r="I11" s="1" t="s">
        <v>73</v>
      </c>
      <c r="J11" s="1" t="s">
        <v>71</v>
      </c>
      <c r="K11" s="1" t="s">
        <v>45</v>
      </c>
      <c r="L11" s="1" t="s">
        <v>75</v>
      </c>
      <c r="M11" s="1" t="s">
        <v>47</v>
      </c>
      <c r="N11" s="1"/>
      <c r="O11" s="1" t="s">
        <v>734</v>
      </c>
    </row>
    <row r="12">
      <c r="A12" s="1">
        <v>8</v>
      </c>
      <c r="B12" s="1" t="s">
        <v>451</v>
      </c>
      <c r="C12" s="1" t="s">
        <v>387</v>
      </c>
      <c r="D12" s="1" t="s">
        <v>58</v>
      </c>
      <c r="E12" s="1">
        <v>10</v>
      </c>
      <c r="F12" s="1"/>
      <c r="G12" s="1" t="s">
        <v>38</v>
      </c>
      <c r="H12" s="1" t="s">
        <v>714</v>
      </c>
      <c r="I12" s="1" t="s">
        <v>386</v>
      </c>
      <c r="J12" s="1" t="s">
        <v>735</v>
      </c>
      <c r="K12" s="1" t="s">
        <v>94</v>
      </c>
      <c r="L12" s="1" t="s">
        <v>144</v>
      </c>
      <c r="M12" s="1" t="s">
        <v>47</v>
      </c>
      <c r="N12" s="1"/>
      <c r="O12" s="1" t="s">
        <v>736</v>
      </c>
    </row>
    <row r="13">
      <c r="A13" s="1">
        <v>9</v>
      </c>
      <c r="B13" s="1" t="s">
        <v>316</v>
      </c>
      <c r="C13" s="1" t="s">
        <v>289</v>
      </c>
      <c r="D13" s="1" t="s">
        <v>58</v>
      </c>
      <c r="E13" s="1">
        <v>2</v>
      </c>
      <c r="F13" s="1"/>
      <c r="G13" s="1" t="s">
        <v>38</v>
      </c>
      <c r="H13" s="1" t="s">
        <v>38</v>
      </c>
      <c r="I13" s="1" t="s">
        <v>38</v>
      </c>
      <c r="J13" s="1" t="s">
        <v>38</v>
      </c>
      <c r="K13" s="1" t="s">
        <v>38</v>
      </c>
      <c r="L13" s="1"/>
      <c r="M13" s="1"/>
      <c r="N13" s="1" t="s">
        <v>117</v>
      </c>
      <c r="O13" s="1"/>
    </row>
    <row r="14">
      <c r="A14" s="1">
        <v>10</v>
      </c>
      <c r="B14" s="1" t="s">
        <v>77</v>
      </c>
      <c r="C14" s="1" t="s">
        <v>78</v>
      </c>
      <c r="D14" s="1" t="s">
        <v>41</v>
      </c>
      <c r="E14" s="1">
        <v>8</v>
      </c>
      <c r="F14" s="1"/>
      <c r="G14" s="1" t="s">
        <v>38</v>
      </c>
      <c r="H14" s="1" t="s">
        <v>714</v>
      </c>
      <c r="I14" s="1" t="s">
        <v>737</v>
      </c>
      <c r="J14" s="1" t="s">
        <v>738</v>
      </c>
      <c r="K14" s="1" t="s">
        <v>45</v>
      </c>
      <c r="L14" s="1" t="s">
        <v>64</v>
      </c>
      <c r="M14" s="1" t="s">
        <v>47</v>
      </c>
      <c r="N14" s="1"/>
      <c r="O14" s="1" t="s">
        <v>739</v>
      </c>
    </row>
    <row r="15">
      <c r="A15" s="1">
        <v>11</v>
      </c>
      <c r="B15" s="1" t="s">
        <v>83</v>
      </c>
      <c r="C15" s="1" t="s">
        <v>740</v>
      </c>
      <c r="D15" s="1" t="s">
        <v>41</v>
      </c>
      <c r="E15" s="1">
        <v>8</v>
      </c>
      <c r="F15" s="1"/>
      <c r="G15" s="1" t="s">
        <v>38</v>
      </c>
      <c r="H15" s="1" t="s">
        <v>714</v>
      </c>
      <c r="I15" s="1" t="s">
        <v>741</v>
      </c>
      <c r="J15" s="1" t="s">
        <v>740</v>
      </c>
      <c r="K15" s="1" t="s">
        <v>45</v>
      </c>
      <c r="L15" s="1" t="s">
        <v>46</v>
      </c>
      <c r="M15" s="1" t="s">
        <v>47</v>
      </c>
      <c r="N15" s="1"/>
      <c r="O15" s="1" t="s">
        <v>742</v>
      </c>
    </row>
    <row r="16">
      <c r="A16" s="1">
        <v>12</v>
      </c>
      <c r="B16" s="1" t="s">
        <v>743</v>
      </c>
      <c r="C16" s="1" t="s">
        <v>744</v>
      </c>
      <c r="D16" s="1" t="s">
        <v>41</v>
      </c>
      <c r="E16" s="1">
        <v>8</v>
      </c>
      <c r="F16" s="1"/>
      <c r="G16" s="1" t="s">
        <v>38</v>
      </c>
      <c r="H16" s="1" t="s">
        <v>714</v>
      </c>
      <c r="I16" s="1" t="s">
        <v>745</v>
      </c>
      <c r="J16" s="1" t="s">
        <v>744</v>
      </c>
      <c r="K16" s="1" t="s">
        <v>45</v>
      </c>
      <c r="L16" s="1" t="s">
        <v>46</v>
      </c>
      <c r="M16" s="1" t="s">
        <v>47</v>
      </c>
      <c r="N16" s="1"/>
      <c r="O16" s="1" t="s">
        <v>746</v>
      </c>
    </row>
    <row r="17">
      <c r="A17" s="1">
        <v>13</v>
      </c>
      <c r="B17" s="1" t="s">
        <v>747</v>
      </c>
      <c r="C17" s="1" t="s">
        <v>748</v>
      </c>
      <c r="D17" s="1" t="s">
        <v>58</v>
      </c>
      <c r="E17" s="1">
        <v>1</v>
      </c>
      <c r="F17" s="1"/>
      <c r="G17" s="1" t="s">
        <v>749</v>
      </c>
      <c r="H17" s="1" t="s">
        <v>714</v>
      </c>
      <c r="I17" s="1" t="s">
        <v>750</v>
      </c>
      <c r="J17" s="1" t="s">
        <v>751</v>
      </c>
      <c r="K17" s="1" t="s">
        <v>94</v>
      </c>
      <c r="L17" s="1" t="s">
        <v>95</v>
      </c>
      <c r="M17" s="1" t="s">
        <v>47</v>
      </c>
      <c r="N17" s="1"/>
      <c r="O17" s="1" t="s">
        <v>752</v>
      </c>
    </row>
    <row r="18">
      <c r="A18" s="1">
        <v>14</v>
      </c>
      <c r="B18" s="1" t="s">
        <v>753</v>
      </c>
      <c r="C18" s="1" t="s">
        <v>110</v>
      </c>
      <c r="D18" s="1" t="s">
        <v>58</v>
      </c>
      <c r="E18" s="1">
        <v>1</v>
      </c>
      <c r="F18" s="1"/>
      <c r="G18" s="1" t="s">
        <v>754</v>
      </c>
      <c r="H18" s="1" t="s">
        <v>714</v>
      </c>
      <c r="I18" s="1" t="s">
        <v>755</v>
      </c>
      <c r="J18" s="1" t="s">
        <v>756</v>
      </c>
      <c r="K18" s="1" t="s">
        <v>94</v>
      </c>
      <c r="L18" s="1" t="s">
        <v>95</v>
      </c>
      <c r="M18" s="1" t="s">
        <v>47</v>
      </c>
      <c r="N18" s="1"/>
      <c r="O18" s="1" t="s">
        <v>757</v>
      </c>
    </row>
    <row r="19">
      <c r="A19" s="1">
        <v>15</v>
      </c>
      <c r="B19" s="1" t="s">
        <v>758</v>
      </c>
      <c r="C19" s="1" t="s">
        <v>759</v>
      </c>
      <c r="D19" s="1" t="s">
        <v>58</v>
      </c>
      <c r="E19" s="1">
        <v>2</v>
      </c>
      <c r="F19" s="1"/>
      <c r="G19" s="1" t="s">
        <v>760</v>
      </c>
      <c r="H19" s="1" t="s">
        <v>714</v>
      </c>
      <c r="I19" s="1" t="s">
        <v>761</v>
      </c>
      <c r="J19" s="1" t="s">
        <v>762</v>
      </c>
      <c r="K19" s="1" t="s">
        <v>94</v>
      </c>
      <c r="L19" s="1" t="s">
        <v>131</v>
      </c>
      <c r="M19" s="1" t="s">
        <v>47</v>
      </c>
      <c r="N19" s="1"/>
      <c r="O19" s="1" t="s">
        <v>763</v>
      </c>
    </row>
    <row r="20">
      <c r="A20" s="1">
        <v>16</v>
      </c>
      <c r="B20" s="1" t="s">
        <v>764</v>
      </c>
      <c r="C20" s="1" t="s">
        <v>765</v>
      </c>
      <c r="D20" s="1" t="s">
        <v>51</v>
      </c>
      <c r="E20" s="1">
        <v>6</v>
      </c>
      <c r="F20" s="1"/>
      <c r="G20" s="1" t="s">
        <v>766</v>
      </c>
      <c r="H20" s="1" t="s">
        <v>714</v>
      </c>
      <c r="I20" s="1" t="s">
        <v>767</v>
      </c>
      <c r="J20" s="1" t="s">
        <v>768</v>
      </c>
      <c r="K20" s="1" t="s">
        <v>45</v>
      </c>
      <c r="L20" s="1" t="s">
        <v>340</v>
      </c>
      <c r="M20" s="1" t="s">
        <v>47</v>
      </c>
      <c r="N20" s="1"/>
      <c r="O20" s="1" t="s">
        <v>769</v>
      </c>
    </row>
    <row r="21">
      <c r="A21" s="1">
        <v>17</v>
      </c>
      <c r="B21" s="1" t="s">
        <v>118</v>
      </c>
      <c r="C21" s="1" t="s">
        <v>119</v>
      </c>
      <c r="D21" s="1" t="s">
        <v>41</v>
      </c>
      <c r="E21" s="1">
        <v>8</v>
      </c>
      <c r="F21" s="1"/>
      <c r="G21" s="1" t="s">
        <v>770</v>
      </c>
      <c r="H21" s="1" t="s">
        <v>714</v>
      </c>
      <c r="I21" s="1" t="s">
        <v>43</v>
      </c>
      <c r="J21" s="1" t="s">
        <v>715</v>
      </c>
      <c r="K21" s="1" t="s">
        <v>45</v>
      </c>
      <c r="L21" s="1" t="s">
        <v>46</v>
      </c>
      <c r="M21" s="1" t="s">
        <v>47</v>
      </c>
      <c r="N21" s="1"/>
      <c r="O21" s="1" t="s">
        <v>716</v>
      </c>
    </row>
    <row r="22">
      <c r="A22" s="1">
        <v>18</v>
      </c>
      <c r="B22" s="1" t="s">
        <v>120</v>
      </c>
      <c r="C22" s="1" t="s">
        <v>121</v>
      </c>
      <c r="D22" s="1" t="s">
        <v>41</v>
      </c>
      <c r="E22" s="1">
        <v>8</v>
      </c>
      <c r="F22" s="1"/>
      <c r="G22" s="1" t="s">
        <v>38</v>
      </c>
      <c r="H22" s="1" t="s">
        <v>714</v>
      </c>
      <c r="I22" s="1" t="s">
        <v>741</v>
      </c>
      <c r="J22" s="1" t="s">
        <v>740</v>
      </c>
      <c r="K22" s="1" t="s">
        <v>45</v>
      </c>
      <c r="L22" s="1" t="s">
        <v>46</v>
      </c>
      <c r="M22" s="1" t="s">
        <v>47</v>
      </c>
      <c r="N22" s="1"/>
      <c r="O22" s="1" t="s">
        <v>771</v>
      </c>
    </row>
    <row r="23">
      <c r="A23" s="1">
        <v>19</v>
      </c>
      <c r="B23" s="1" t="s">
        <v>122</v>
      </c>
      <c r="C23" s="1" t="s">
        <v>772</v>
      </c>
      <c r="D23" s="1" t="s">
        <v>41</v>
      </c>
      <c r="E23" s="1">
        <v>8</v>
      </c>
      <c r="F23" s="1"/>
      <c r="G23" s="1" t="s">
        <v>38</v>
      </c>
      <c r="H23" s="1" t="s">
        <v>38</v>
      </c>
      <c r="I23" s="1" t="s">
        <v>38</v>
      </c>
      <c r="J23" s="1" t="s">
        <v>38</v>
      </c>
      <c r="K23" s="1" t="s">
        <v>38</v>
      </c>
      <c r="L23" s="1"/>
      <c r="M23" s="1"/>
      <c r="N23" s="1" t="s">
        <v>125</v>
      </c>
      <c r="O23" s="1"/>
    </row>
    <row r="24">
      <c r="A24" s="1">
        <v>20</v>
      </c>
      <c r="B24" s="1" t="s">
        <v>126</v>
      </c>
      <c r="C24" s="1" t="s">
        <v>127</v>
      </c>
      <c r="D24" s="1" t="s">
        <v>58</v>
      </c>
      <c r="E24" s="1">
        <v>2</v>
      </c>
      <c r="F24" s="1"/>
      <c r="G24" s="1" t="s">
        <v>128</v>
      </c>
      <c r="H24" s="1" t="s">
        <v>129</v>
      </c>
      <c r="I24" s="1" t="s">
        <v>130</v>
      </c>
      <c r="J24" s="1" t="s">
        <v>127</v>
      </c>
      <c r="K24" s="1" t="s">
        <v>94</v>
      </c>
      <c r="L24" s="1" t="s">
        <v>131</v>
      </c>
      <c r="M24" s="1" t="s">
        <v>47</v>
      </c>
      <c r="N24" s="1"/>
      <c r="O24" s="1" t="s">
        <v>132</v>
      </c>
    </row>
    <row r="25">
      <c r="A25" s="1">
        <v>21</v>
      </c>
      <c r="B25" s="1" t="s">
        <v>133</v>
      </c>
      <c r="C25" s="1" t="s">
        <v>134</v>
      </c>
      <c r="D25" s="1" t="s">
        <v>135</v>
      </c>
      <c r="E25" s="1">
        <v>100</v>
      </c>
      <c r="F25" s="1"/>
      <c r="G25" s="1" t="s">
        <v>38</v>
      </c>
      <c r="H25" s="1" t="s">
        <v>129</v>
      </c>
      <c r="I25" s="1" t="s">
        <v>136</v>
      </c>
      <c r="J25" s="1" t="s">
        <v>137</v>
      </c>
      <c r="K25" s="1" t="s">
        <v>94</v>
      </c>
      <c r="L25" s="1" t="s">
        <v>138</v>
      </c>
      <c r="M25" s="1" t="s">
        <v>47</v>
      </c>
      <c r="N25" s="1"/>
      <c r="O25" s="1" t="s">
        <v>139</v>
      </c>
    </row>
    <row r="26">
      <c r="A26" s="1">
        <v>22</v>
      </c>
      <c r="B26" s="1" t="s">
        <v>140</v>
      </c>
      <c r="C26" s="1" t="s">
        <v>141</v>
      </c>
      <c r="D26" s="1" t="s">
        <v>58</v>
      </c>
      <c r="E26" s="1">
        <v>10</v>
      </c>
      <c r="F26" s="1"/>
      <c r="G26" s="1" t="s">
        <v>38</v>
      </c>
      <c r="H26" s="1" t="s">
        <v>129</v>
      </c>
      <c r="I26" s="1" t="s">
        <v>142</v>
      </c>
      <c r="J26" s="1" t="s">
        <v>143</v>
      </c>
      <c r="K26" s="1" t="s">
        <v>94</v>
      </c>
      <c r="L26" s="1" t="s">
        <v>144</v>
      </c>
      <c r="M26" s="1" t="s">
        <v>47</v>
      </c>
      <c r="N26" s="1"/>
      <c r="O26" s="1" t="s">
        <v>145</v>
      </c>
    </row>
    <row r="27">
      <c r="A27" s="1">
        <v>23</v>
      </c>
      <c r="B27" s="1" t="s">
        <v>146</v>
      </c>
      <c r="C27" s="1" t="s">
        <v>147</v>
      </c>
      <c r="D27" s="1" t="s">
        <v>41</v>
      </c>
      <c r="E27" s="1">
        <v>8</v>
      </c>
      <c r="F27" s="1"/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/>
      <c r="M27" s="1"/>
      <c r="N27" s="1" t="s">
        <v>125</v>
      </c>
      <c r="O27" s="1"/>
    </row>
    <row r="28">
      <c r="A28" s="1">
        <v>24</v>
      </c>
      <c r="B28" s="1" t="s">
        <v>148</v>
      </c>
      <c r="C28" s="1" t="s">
        <v>149</v>
      </c>
      <c r="D28" s="1" t="s">
        <v>58</v>
      </c>
      <c r="E28" s="1">
        <v>1</v>
      </c>
      <c r="F28" s="1"/>
      <c r="G28" s="1" t="s">
        <v>150</v>
      </c>
      <c r="H28" s="1" t="s">
        <v>38</v>
      </c>
      <c r="I28" s="1" t="s">
        <v>38</v>
      </c>
      <c r="J28" s="1" t="s">
        <v>38</v>
      </c>
      <c r="K28" s="1" t="s">
        <v>38</v>
      </c>
      <c r="L28" s="1"/>
      <c r="M28" s="1"/>
      <c r="N28" s="1" t="s">
        <v>117</v>
      </c>
      <c r="O28" s="1"/>
    </row>
    <row r="29">
      <c r="A29" s="1">
        <v>25</v>
      </c>
      <c r="B29" s="1" t="s">
        <v>151</v>
      </c>
      <c r="C29" s="1" t="s">
        <v>152</v>
      </c>
      <c r="D29" s="1" t="s">
        <v>153</v>
      </c>
      <c r="E29" s="1">
        <v>1</v>
      </c>
      <c r="F29" s="1"/>
      <c r="G29" s="1" t="s">
        <v>154</v>
      </c>
      <c r="H29" s="1" t="s">
        <v>38</v>
      </c>
      <c r="I29" s="1" t="s">
        <v>38</v>
      </c>
      <c r="J29" s="1" t="s">
        <v>38</v>
      </c>
      <c r="K29" s="1" t="s">
        <v>38</v>
      </c>
      <c r="L29" s="1"/>
      <c r="M29" s="1"/>
      <c r="N29" s="1" t="s">
        <v>117</v>
      </c>
      <c r="O29" s="1"/>
    </row>
    <row r="30">
      <c r="A30" s="1">
        <v>26</v>
      </c>
      <c r="B30" s="1" t="s">
        <v>155</v>
      </c>
      <c r="C30" s="1" t="s">
        <v>156</v>
      </c>
      <c r="D30" s="1" t="s">
        <v>58</v>
      </c>
      <c r="E30" s="1">
        <v>5</v>
      </c>
      <c r="F30" s="1"/>
      <c r="G30" s="1" t="s">
        <v>38</v>
      </c>
      <c r="H30" s="1" t="s">
        <v>38</v>
      </c>
      <c r="I30" s="1" t="s">
        <v>38</v>
      </c>
      <c r="J30" s="1" t="s">
        <v>38</v>
      </c>
      <c r="K30" s="1" t="s">
        <v>38</v>
      </c>
      <c r="L30" s="1"/>
      <c r="M30" s="1"/>
      <c r="N30" s="1" t="s">
        <v>117</v>
      </c>
      <c r="O30" s="1"/>
    </row>
    <row r="31">
      <c r="A31" s="1">
        <v>27</v>
      </c>
      <c r="B31" s="1" t="s">
        <v>157</v>
      </c>
      <c r="C31" s="1" t="s">
        <v>158</v>
      </c>
      <c r="D31" s="1" t="s">
        <v>58</v>
      </c>
      <c r="E31" s="1">
        <v>6</v>
      </c>
      <c r="F31" s="1"/>
      <c r="G31" s="1" t="s">
        <v>38</v>
      </c>
      <c r="H31" s="1" t="s">
        <v>38</v>
      </c>
      <c r="I31" s="1"/>
      <c r="J31" s="1"/>
      <c r="K31" s="1"/>
      <c r="L31" s="1"/>
      <c r="M31" s="1"/>
      <c r="N31" s="1"/>
      <c r="O31" s="1"/>
    </row>
    <row r="32">
      <c r="A32" s="1">
        <v>28</v>
      </c>
      <c r="B32" s="1" t="s">
        <v>159</v>
      </c>
      <c r="C32" s="1" t="s">
        <v>40</v>
      </c>
      <c r="D32" s="1" t="s">
        <v>161</v>
      </c>
      <c r="E32" s="1"/>
      <c r="F32" s="1"/>
      <c r="G32" s="1" t="s">
        <v>38</v>
      </c>
      <c r="H32" s="1" t="s">
        <v>38</v>
      </c>
      <c r="I32" s="1"/>
      <c r="J32" s="1"/>
      <c r="K32" s="1"/>
      <c r="L32" s="1"/>
      <c r="M32" s="1"/>
      <c r="N32" s="1"/>
      <c r="O32" s="1"/>
    </row>
    <row r="33">
      <c r="A33" s="1">
        <v>29</v>
      </c>
      <c r="B33" s="1" t="s">
        <v>162</v>
      </c>
      <c r="C33" s="1" t="s">
        <v>163</v>
      </c>
      <c r="D33" s="1" t="s">
        <v>58</v>
      </c>
      <c r="E33" s="1">
        <v>6</v>
      </c>
      <c r="F33" s="1"/>
      <c r="G33" s="1" t="s">
        <v>38</v>
      </c>
      <c r="H33" s="1" t="s">
        <v>38</v>
      </c>
      <c r="I33" s="1"/>
      <c r="J33" s="1"/>
      <c r="K33" s="1"/>
      <c r="L33" s="1"/>
      <c r="M33" s="1"/>
      <c r="N33" s="1"/>
      <c r="O33" s="1"/>
    </row>
    <row r="34">
      <c r="A34" s="1">
        <v>30</v>
      </c>
      <c r="B34" s="1" t="s">
        <v>164</v>
      </c>
      <c r="C34" s="1" t="s">
        <v>773</v>
      </c>
      <c r="D34" s="1" t="s">
        <v>161</v>
      </c>
      <c r="E34" s="1"/>
      <c r="F34" s="1"/>
      <c r="G34" s="1" t="s">
        <v>38</v>
      </c>
      <c r="H34" s="1" t="s">
        <v>38</v>
      </c>
      <c r="I34" s="1"/>
      <c r="J34" s="1"/>
      <c r="K34" s="1"/>
      <c r="L34" s="1"/>
      <c r="M34" s="1"/>
      <c r="N34" s="1"/>
      <c r="O34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21</v>
      </c>
      <c r="D1" s="1" t="s">
        <v>8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24</v>
      </c>
      <c r="N2" s="4" t="s">
        <v>25</v>
      </c>
      <c r="O2" s="1" t="s">
        <v>26</v>
      </c>
    </row>
    <row r="3" ht="24" customHeight="1">
      <c r="A3" s="2" t="s">
        <v>27</v>
      </c>
      <c r="B3" s="2"/>
      <c r="C3" s="1"/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39</v>
      </c>
      <c r="C5" s="1" t="s">
        <v>40</v>
      </c>
      <c r="D5" s="1" t="s">
        <v>41</v>
      </c>
      <c r="E5" s="1">
        <v>8</v>
      </c>
      <c r="F5" s="1"/>
      <c r="G5" s="1" t="s">
        <v>38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/>
      <c r="O5" s="1" t="s">
        <v>48</v>
      </c>
    </row>
    <row r="6">
      <c r="A6" s="1">
        <v>2</v>
      </c>
      <c r="B6" s="1" t="s">
        <v>49</v>
      </c>
      <c r="C6" s="1" t="s">
        <v>50</v>
      </c>
      <c r="D6" s="1" t="s">
        <v>51</v>
      </c>
      <c r="E6" s="1">
        <v>7</v>
      </c>
      <c r="F6" s="1"/>
      <c r="G6" s="1" t="s">
        <v>38</v>
      </c>
      <c r="H6" s="1" t="s">
        <v>42</v>
      </c>
      <c r="I6" s="1" t="s">
        <v>52</v>
      </c>
      <c r="J6" s="1" t="s">
        <v>53</v>
      </c>
      <c r="K6" s="1" t="s">
        <v>45</v>
      </c>
      <c r="L6" s="1" t="s">
        <v>54</v>
      </c>
      <c r="M6" s="1" t="s">
        <v>47</v>
      </c>
      <c r="N6" s="1"/>
      <c r="O6" s="1" t="s">
        <v>55</v>
      </c>
    </row>
    <row r="7">
      <c r="A7" s="1">
        <v>3</v>
      </c>
      <c r="B7" s="1" t="s">
        <v>56</v>
      </c>
      <c r="C7" s="1" t="s">
        <v>57</v>
      </c>
      <c r="D7" s="1" t="s">
        <v>58</v>
      </c>
      <c r="E7" s="1">
        <v>3</v>
      </c>
      <c r="F7" s="1"/>
      <c r="G7" s="1" t="s">
        <v>38</v>
      </c>
      <c r="H7" s="1" t="s">
        <v>38</v>
      </c>
      <c r="I7" s="1" t="s">
        <v>38</v>
      </c>
      <c r="J7" s="1" t="s">
        <v>38</v>
      </c>
      <c r="K7" s="1" t="s">
        <v>38</v>
      </c>
      <c r="L7" s="1"/>
      <c r="M7" s="1"/>
      <c r="N7" s="1"/>
      <c r="O7" s="1" t="s">
        <v>59</v>
      </c>
    </row>
    <row r="8">
      <c r="A8" s="1">
        <v>4</v>
      </c>
      <c r="B8" s="1" t="s">
        <v>60</v>
      </c>
      <c r="C8" s="1" t="s">
        <v>61</v>
      </c>
      <c r="D8" s="1" t="s">
        <v>58</v>
      </c>
      <c r="E8" s="1">
        <v>14</v>
      </c>
      <c r="F8" s="1"/>
      <c r="G8" s="1" t="s">
        <v>38</v>
      </c>
      <c r="H8" s="1" t="s">
        <v>42</v>
      </c>
      <c r="I8" s="1" t="s">
        <v>62</v>
      </c>
      <c r="J8" s="1" t="s">
        <v>63</v>
      </c>
      <c r="K8" s="1" t="s">
        <v>45</v>
      </c>
      <c r="L8" s="1" t="s">
        <v>64</v>
      </c>
      <c r="M8" s="1" t="s">
        <v>47</v>
      </c>
      <c r="N8" s="1"/>
      <c r="O8" s="1" t="s">
        <v>65</v>
      </c>
    </row>
    <row r="9">
      <c r="A9" s="1">
        <v>5</v>
      </c>
      <c r="B9" s="1" t="s">
        <v>66</v>
      </c>
      <c r="C9" s="1" t="s">
        <v>67</v>
      </c>
      <c r="D9" s="1" t="s">
        <v>58</v>
      </c>
      <c r="E9" s="1">
        <v>1</v>
      </c>
      <c r="F9" s="1"/>
      <c r="G9" s="1" t="s">
        <v>68</v>
      </c>
      <c r="H9" s="1" t="s">
        <v>38</v>
      </c>
      <c r="I9" s="1" t="s">
        <v>38</v>
      </c>
      <c r="J9" s="1" t="s">
        <v>38</v>
      </c>
      <c r="K9" s="1" t="s">
        <v>38</v>
      </c>
      <c r="L9" s="1"/>
      <c r="M9" s="1"/>
      <c r="N9" s="1" t="s">
        <v>69</v>
      </c>
      <c r="O9" s="1"/>
    </row>
    <row r="10">
      <c r="A10" s="1">
        <v>6</v>
      </c>
      <c r="B10" s="1" t="s">
        <v>70</v>
      </c>
      <c r="C10" s="1" t="s">
        <v>71</v>
      </c>
      <c r="D10" s="1" t="s">
        <v>51</v>
      </c>
      <c r="E10" s="1">
        <v>3</v>
      </c>
      <c r="F10" s="1"/>
      <c r="G10" s="1" t="s">
        <v>72</v>
      </c>
      <c r="H10" s="1" t="s">
        <v>42</v>
      </c>
      <c r="I10" s="1" t="s">
        <v>73</v>
      </c>
      <c r="J10" s="1" t="s">
        <v>74</v>
      </c>
      <c r="K10" s="1" t="s">
        <v>45</v>
      </c>
      <c r="L10" s="1" t="s">
        <v>75</v>
      </c>
      <c r="M10" s="1" t="s">
        <v>47</v>
      </c>
      <c r="N10" s="1"/>
      <c r="O10" s="1" t="s">
        <v>76</v>
      </c>
    </row>
    <row r="11">
      <c r="A11" s="1">
        <v>7</v>
      </c>
      <c r="B11" s="1" t="s">
        <v>77</v>
      </c>
      <c r="C11" s="1" t="s">
        <v>78</v>
      </c>
      <c r="D11" s="1" t="s">
        <v>41</v>
      </c>
      <c r="E11" s="1">
        <v>8</v>
      </c>
      <c r="F11" s="1"/>
      <c r="G11" s="1" t="s">
        <v>79</v>
      </c>
      <c r="H11" s="1" t="s">
        <v>42</v>
      </c>
      <c r="I11" s="1" t="s">
        <v>80</v>
      </c>
      <c r="J11" s="1" t="s">
        <v>81</v>
      </c>
      <c r="K11" s="1" t="s">
        <v>45</v>
      </c>
      <c r="L11" s="1" t="s">
        <v>64</v>
      </c>
      <c r="M11" s="1" t="s">
        <v>47</v>
      </c>
      <c r="N11" s="1"/>
      <c r="O11" s="1" t="s">
        <v>82</v>
      </c>
    </row>
    <row r="12">
      <c r="A12" s="1">
        <v>8</v>
      </c>
      <c r="B12" s="1" t="s">
        <v>83</v>
      </c>
      <c r="C12" s="1" t="s">
        <v>84</v>
      </c>
      <c r="D12" s="1" t="s">
        <v>41</v>
      </c>
      <c r="E12" s="1">
        <v>8</v>
      </c>
      <c r="F12" s="1"/>
      <c r="G12" s="1" t="s">
        <v>85</v>
      </c>
      <c r="H12" s="1" t="s">
        <v>42</v>
      </c>
      <c r="I12" s="1" t="s">
        <v>86</v>
      </c>
      <c r="J12" s="1" t="s">
        <v>87</v>
      </c>
      <c r="K12" s="1" t="s">
        <v>45</v>
      </c>
      <c r="L12" s="1" t="s">
        <v>46</v>
      </c>
      <c r="M12" s="1" t="s">
        <v>47</v>
      </c>
      <c r="N12" s="1"/>
      <c r="O12" s="1" t="s">
        <v>88</v>
      </c>
    </row>
    <row r="13">
      <c r="A13" s="1">
        <v>9</v>
      </c>
      <c r="B13" s="1" t="s">
        <v>89</v>
      </c>
      <c r="C13" s="1" t="s">
        <v>90</v>
      </c>
      <c r="D13" s="1" t="s">
        <v>58</v>
      </c>
      <c r="E13" s="1">
        <v>1</v>
      </c>
      <c r="F13" s="1"/>
      <c r="G13" s="1" t="s">
        <v>91</v>
      </c>
      <c r="H13" s="1" t="s">
        <v>42</v>
      </c>
      <c r="I13" s="1" t="s">
        <v>92</v>
      </c>
      <c r="J13" s="1" t="s">
        <v>93</v>
      </c>
      <c r="K13" s="1" t="s">
        <v>94</v>
      </c>
      <c r="L13" s="1" t="s">
        <v>95</v>
      </c>
      <c r="M13" s="1" t="s">
        <v>47</v>
      </c>
      <c r="N13" s="1"/>
      <c r="O13" s="1" t="s">
        <v>96</v>
      </c>
    </row>
    <row r="14">
      <c r="A14" s="1">
        <v>10</v>
      </c>
      <c r="B14" s="1" t="s">
        <v>97</v>
      </c>
      <c r="C14" s="1" t="s">
        <v>98</v>
      </c>
      <c r="D14" s="1" t="s">
        <v>58</v>
      </c>
      <c r="E14" s="1">
        <v>1</v>
      </c>
      <c r="F14" s="1"/>
      <c r="G14" s="1" t="s">
        <v>99</v>
      </c>
      <c r="H14" s="1" t="s">
        <v>42</v>
      </c>
      <c r="I14" s="1" t="s">
        <v>100</v>
      </c>
      <c r="J14" s="1" t="s">
        <v>101</v>
      </c>
      <c r="K14" s="1" t="s">
        <v>94</v>
      </c>
      <c r="L14" s="1" t="s">
        <v>95</v>
      </c>
      <c r="M14" s="1" t="s">
        <v>47</v>
      </c>
      <c r="N14" s="1"/>
      <c r="O14" s="1" t="s">
        <v>102</v>
      </c>
    </row>
    <row r="15">
      <c r="A15" s="1">
        <v>11</v>
      </c>
      <c r="B15" s="1" t="s">
        <v>103</v>
      </c>
      <c r="C15" s="1" t="s">
        <v>104</v>
      </c>
      <c r="D15" s="1" t="s">
        <v>51</v>
      </c>
      <c r="E15" s="1">
        <v>8</v>
      </c>
      <c r="F15" s="1">
        <v>2</v>
      </c>
      <c r="G15" s="1" t="s">
        <v>105</v>
      </c>
      <c r="H15" s="1" t="s">
        <v>42</v>
      </c>
      <c r="I15" s="1" t="s">
        <v>106</v>
      </c>
      <c r="J15" s="1" t="s">
        <v>107</v>
      </c>
      <c r="K15" s="1" t="s">
        <v>45</v>
      </c>
      <c r="L15" s="1" t="s">
        <v>46</v>
      </c>
      <c r="M15" s="1" t="s">
        <v>47</v>
      </c>
      <c r="N15" s="1"/>
      <c r="O15" s="1" t="s">
        <v>108</v>
      </c>
    </row>
    <row r="16">
      <c r="A16" s="1">
        <v>12</v>
      </c>
      <c r="B16" s="1" t="s">
        <v>109</v>
      </c>
      <c r="C16" s="1" t="s">
        <v>110</v>
      </c>
      <c r="D16" s="1" t="s">
        <v>58</v>
      </c>
      <c r="E16" s="1">
        <v>1</v>
      </c>
      <c r="F16" s="1"/>
      <c r="G16" s="1" t="s">
        <v>111</v>
      </c>
      <c r="H16" s="1" t="s">
        <v>42</v>
      </c>
      <c r="I16" s="1" t="s">
        <v>112</v>
      </c>
      <c r="J16" s="1" t="s">
        <v>113</v>
      </c>
      <c r="K16" s="1" t="s">
        <v>94</v>
      </c>
      <c r="L16" s="1" t="s">
        <v>95</v>
      </c>
      <c r="M16" s="1" t="s">
        <v>47</v>
      </c>
      <c r="N16" s="1"/>
      <c r="O16" s="1" t="s">
        <v>114</v>
      </c>
    </row>
    <row r="17">
      <c r="A17" s="1">
        <v>13</v>
      </c>
      <c r="B17" s="1" t="s">
        <v>115</v>
      </c>
      <c r="C17" s="1" t="s">
        <v>116</v>
      </c>
      <c r="D17" s="1" t="s">
        <v>58</v>
      </c>
      <c r="E17" s="1">
        <v>6</v>
      </c>
      <c r="F17" s="1"/>
      <c r="G17" s="1" t="s">
        <v>38</v>
      </c>
      <c r="H17" s="1" t="s">
        <v>38</v>
      </c>
      <c r="I17" s="1" t="s">
        <v>38</v>
      </c>
      <c r="J17" s="1" t="s">
        <v>38</v>
      </c>
      <c r="K17" s="1" t="s">
        <v>38</v>
      </c>
      <c r="L17" s="1"/>
      <c r="M17" s="1"/>
      <c r="N17" s="1" t="s">
        <v>117</v>
      </c>
      <c r="O17" s="1"/>
    </row>
    <row r="18">
      <c r="A18" s="1">
        <v>14</v>
      </c>
      <c r="B18" s="1" t="s">
        <v>118</v>
      </c>
      <c r="C18" s="1" t="s">
        <v>119</v>
      </c>
      <c r="D18" s="1" t="s">
        <v>41</v>
      </c>
      <c r="E18" s="1">
        <v>8</v>
      </c>
      <c r="F18" s="1"/>
      <c r="G18" s="1" t="s">
        <v>38</v>
      </c>
      <c r="H18" s="1" t="s">
        <v>42</v>
      </c>
      <c r="I18" s="1" t="s">
        <v>80</v>
      </c>
      <c r="J18" s="1" t="s">
        <v>81</v>
      </c>
      <c r="K18" s="1" t="s">
        <v>45</v>
      </c>
      <c r="L18" s="1" t="s">
        <v>64</v>
      </c>
      <c r="M18" s="1" t="s">
        <v>47</v>
      </c>
      <c r="N18" s="1"/>
      <c r="O18" s="1" t="s">
        <v>82</v>
      </c>
    </row>
    <row r="19">
      <c r="A19" s="1">
        <v>15</v>
      </c>
      <c r="B19" s="1" t="s">
        <v>120</v>
      </c>
      <c r="C19" s="1" t="s">
        <v>121</v>
      </c>
      <c r="D19" s="1" t="s">
        <v>41</v>
      </c>
      <c r="E19" s="1">
        <v>8</v>
      </c>
      <c r="F19" s="1"/>
      <c r="G19" s="1" t="s">
        <v>38</v>
      </c>
      <c r="H19" s="1" t="s">
        <v>42</v>
      </c>
      <c r="I19" s="1" t="s">
        <v>86</v>
      </c>
      <c r="J19" s="1" t="s">
        <v>87</v>
      </c>
      <c r="K19" s="1" t="s">
        <v>45</v>
      </c>
      <c r="L19" s="1" t="s">
        <v>46</v>
      </c>
      <c r="M19" s="1" t="s">
        <v>47</v>
      </c>
      <c r="N19" s="1"/>
      <c r="O19" s="1" t="s">
        <v>88</v>
      </c>
    </row>
    <row r="20">
      <c r="A20" s="1">
        <v>16</v>
      </c>
      <c r="B20" s="1" t="s">
        <v>122</v>
      </c>
      <c r="C20" s="1" t="s">
        <v>123</v>
      </c>
      <c r="D20" s="1" t="s">
        <v>41</v>
      </c>
      <c r="E20" s="1">
        <v>8</v>
      </c>
      <c r="F20" s="1"/>
      <c r="G20" s="1" t="s">
        <v>124</v>
      </c>
      <c r="H20" s="1" t="s">
        <v>38</v>
      </c>
      <c r="I20" s="1" t="s">
        <v>38</v>
      </c>
      <c r="J20" s="1" t="s">
        <v>38</v>
      </c>
      <c r="K20" s="1" t="s">
        <v>38</v>
      </c>
      <c r="L20" s="1"/>
      <c r="M20" s="1"/>
      <c r="N20" s="1" t="s">
        <v>125</v>
      </c>
      <c r="O20" s="1"/>
    </row>
    <row r="21">
      <c r="A21" s="1">
        <v>17</v>
      </c>
      <c r="B21" s="1" t="s">
        <v>126</v>
      </c>
      <c r="C21" s="1" t="s">
        <v>127</v>
      </c>
      <c r="D21" s="1" t="s">
        <v>58</v>
      </c>
      <c r="E21" s="1">
        <v>2</v>
      </c>
      <c r="F21" s="1"/>
      <c r="G21" s="1" t="s">
        <v>128</v>
      </c>
      <c r="H21" s="1" t="s">
        <v>129</v>
      </c>
      <c r="I21" s="1" t="s">
        <v>130</v>
      </c>
      <c r="J21" s="1" t="s">
        <v>127</v>
      </c>
      <c r="K21" s="1" t="s">
        <v>94</v>
      </c>
      <c r="L21" s="1" t="s">
        <v>131</v>
      </c>
      <c r="M21" s="1" t="s">
        <v>47</v>
      </c>
      <c r="N21" s="1"/>
      <c r="O21" s="1" t="s">
        <v>132</v>
      </c>
    </row>
    <row r="22">
      <c r="A22" s="1">
        <v>18</v>
      </c>
      <c r="B22" s="1" t="s">
        <v>133</v>
      </c>
      <c r="C22" s="1" t="s">
        <v>134</v>
      </c>
      <c r="D22" s="1" t="s">
        <v>135</v>
      </c>
      <c r="E22" s="1">
        <v>100</v>
      </c>
      <c r="F22" s="1"/>
      <c r="G22" s="1" t="s">
        <v>38</v>
      </c>
      <c r="H22" s="1" t="s">
        <v>129</v>
      </c>
      <c r="I22" s="1" t="s">
        <v>136</v>
      </c>
      <c r="J22" s="1" t="s">
        <v>137</v>
      </c>
      <c r="K22" s="1" t="s">
        <v>94</v>
      </c>
      <c r="L22" s="1" t="s">
        <v>138</v>
      </c>
      <c r="M22" s="1" t="s">
        <v>47</v>
      </c>
      <c r="N22" s="1"/>
      <c r="O22" s="1" t="s">
        <v>139</v>
      </c>
    </row>
    <row r="23">
      <c r="A23" s="1">
        <v>19</v>
      </c>
      <c r="B23" s="1" t="s">
        <v>140</v>
      </c>
      <c r="C23" s="1" t="s">
        <v>141</v>
      </c>
      <c r="D23" s="1" t="s">
        <v>58</v>
      </c>
      <c r="E23" s="1">
        <v>10</v>
      </c>
      <c r="F23" s="1"/>
      <c r="G23" s="1" t="s">
        <v>38</v>
      </c>
      <c r="H23" s="1" t="s">
        <v>129</v>
      </c>
      <c r="I23" s="1" t="s">
        <v>142</v>
      </c>
      <c r="J23" s="1" t="s">
        <v>143</v>
      </c>
      <c r="K23" s="1" t="s">
        <v>94</v>
      </c>
      <c r="L23" s="1" t="s">
        <v>144</v>
      </c>
      <c r="M23" s="1" t="s">
        <v>47</v>
      </c>
      <c r="N23" s="1"/>
      <c r="O23" s="1" t="s">
        <v>145</v>
      </c>
    </row>
    <row r="24">
      <c r="A24" s="1">
        <v>20</v>
      </c>
      <c r="B24" s="1" t="s">
        <v>146</v>
      </c>
      <c r="C24" s="1" t="s">
        <v>147</v>
      </c>
      <c r="D24" s="1" t="s">
        <v>41</v>
      </c>
      <c r="E24" s="1">
        <v>8</v>
      </c>
      <c r="F24" s="1"/>
      <c r="G24" s="1" t="s">
        <v>38</v>
      </c>
      <c r="H24" s="1" t="s">
        <v>38</v>
      </c>
      <c r="I24" s="1" t="s">
        <v>38</v>
      </c>
      <c r="J24" s="1" t="s">
        <v>38</v>
      </c>
      <c r="K24" s="1" t="s">
        <v>38</v>
      </c>
      <c r="L24" s="1"/>
      <c r="M24" s="1"/>
      <c r="N24" s="1" t="s">
        <v>125</v>
      </c>
      <c r="O24" s="1"/>
    </row>
    <row r="25">
      <c r="A25" s="1">
        <v>21</v>
      </c>
      <c r="B25" s="1" t="s">
        <v>148</v>
      </c>
      <c r="C25" s="1" t="s">
        <v>149</v>
      </c>
      <c r="D25" s="1" t="s">
        <v>58</v>
      </c>
      <c r="E25" s="1">
        <v>1</v>
      </c>
      <c r="F25" s="1"/>
      <c r="G25" s="1" t="s">
        <v>150</v>
      </c>
      <c r="H25" s="1" t="s">
        <v>38</v>
      </c>
      <c r="I25" s="1" t="s">
        <v>38</v>
      </c>
      <c r="J25" s="1" t="s">
        <v>38</v>
      </c>
      <c r="K25" s="1" t="s">
        <v>38</v>
      </c>
      <c r="L25" s="1"/>
      <c r="M25" s="1"/>
      <c r="N25" s="1" t="s">
        <v>117</v>
      </c>
      <c r="O25" s="1"/>
    </row>
    <row r="26">
      <c r="A26" s="1">
        <v>22</v>
      </c>
      <c r="B26" s="1" t="s">
        <v>151</v>
      </c>
      <c r="C26" s="1" t="s">
        <v>152</v>
      </c>
      <c r="D26" s="1" t="s">
        <v>153</v>
      </c>
      <c r="E26" s="1">
        <v>1</v>
      </c>
      <c r="F26" s="1"/>
      <c r="G26" s="1" t="s">
        <v>154</v>
      </c>
      <c r="H26" s="1" t="s">
        <v>38</v>
      </c>
      <c r="I26" s="1" t="s">
        <v>38</v>
      </c>
      <c r="J26" s="1" t="s">
        <v>38</v>
      </c>
      <c r="K26" s="1" t="s">
        <v>38</v>
      </c>
      <c r="L26" s="1"/>
      <c r="M26" s="1"/>
      <c r="N26" s="1" t="s">
        <v>117</v>
      </c>
      <c r="O26" s="1"/>
    </row>
    <row r="27">
      <c r="A27" s="1">
        <v>23</v>
      </c>
      <c r="B27" s="1" t="s">
        <v>155</v>
      </c>
      <c r="C27" s="1" t="s">
        <v>156</v>
      </c>
      <c r="D27" s="1" t="s">
        <v>58</v>
      </c>
      <c r="E27" s="1">
        <v>5</v>
      </c>
      <c r="F27" s="1"/>
      <c r="G27" s="1" t="s">
        <v>38</v>
      </c>
      <c r="H27" s="1" t="s">
        <v>38</v>
      </c>
      <c r="I27" s="1" t="s">
        <v>38</v>
      </c>
      <c r="J27" s="1" t="s">
        <v>38</v>
      </c>
      <c r="K27" s="1" t="s">
        <v>38</v>
      </c>
      <c r="L27" s="1"/>
      <c r="M27" s="1"/>
      <c r="N27" s="1" t="s">
        <v>117</v>
      </c>
      <c r="O27" s="1"/>
    </row>
    <row r="28">
      <c r="A28" s="1">
        <v>24</v>
      </c>
      <c r="B28" s="1" t="s">
        <v>157</v>
      </c>
      <c r="C28" s="1" t="s">
        <v>158</v>
      </c>
      <c r="D28" s="1" t="s">
        <v>58</v>
      </c>
      <c r="E28" s="1">
        <v>6</v>
      </c>
      <c r="F28" s="1"/>
      <c r="G28" s="1" t="s">
        <v>38</v>
      </c>
      <c r="H28" s="1" t="s">
        <v>38</v>
      </c>
      <c r="I28" s="1"/>
      <c r="J28" s="1"/>
      <c r="K28" s="1"/>
      <c r="L28" s="1"/>
      <c r="M28" s="1"/>
      <c r="N28" s="1"/>
      <c r="O28" s="1"/>
    </row>
    <row r="29">
      <c r="A29" s="1">
        <v>25</v>
      </c>
      <c r="B29" s="1" t="s">
        <v>159</v>
      </c>
      <c r="C29" s="1" t="s">
        <v>160</v>
      </c>
      <c r="D29" s="1" t="s">
        <v>161</v>
      </c>
      <c r="E29" s="1"/>
      <c r="F29" s="1"/>
      <c r="G29" s="1" t="s">
        <v>38</v>
      </c>
      <c r="H29" s="1" t="s">
        <v>38</v>
      </c>
      <c r="I29" s="1"/>
      <c r="J29" s="1"/>
      <c r="K29" s="1"/>
      <c r="L29" s="1"/>
      <c r="M29" s="1"/>
      <c r="N29" s="1"/>
      <c r="O29" s="1"/>
    </row>
    <row r="30">
      <c r="A30" s="1">
        <v>26</v>
      </c>
      <c r="B30" s="1" t="s">
        <v>162</v>
      </c>
      <c r="C30" s="1" t="s">
        <v>163</v>
      </c>
      <c r="D30" s="1" t="s">
        <v>58</v>
      </c>
      <c r="E30" s="1">
        <v>6</v>
      </c>
      <c r="F30" s="1"/>
      <c r="G30" s="1" t="s">
        <v>38</v>
      </c>
      <c r="H30" s="1" t="s">
        <v>38</v>
      </c>
      <c r="I30" s="1"/>
      <c r="J30" s="1"/>
      <c r="K30" s="1"/>
      <c r="L30" s="1"/>
      <c r="M30" s="1"/>
      <c r="N30" s="1"/>
      <c r="O30" s="1"/>
    </row>
    <row r="31">
      <c r="A31" s="1">
        <v>27</v>
      </c>
      <c r="B31" s="1" t="s">
        <v>164</v>
      </c>
      <c r="C31" s="1" t="s">
        <v>165</v>
      </c>
      <c r="D31" s="1" t="s">
        <v>161</v>
      </c>
      <c r="E31" s="1"/>
      <c r="F31" s="1"/>
      <c r="G31" s="1" t="s">
        <v>38</v>
      </c>
      <c r="H31" s="1" t="s">
        <v>38</v>
      </c>
      <c r="I31" s="1"/>
      <c r="J31" s="1"/>
      <c r="K31" s="1"/>
      <c r="L31" s="1"/>
      <c r="M31" s="1"/>
      <c r="N31" s="1"/>
      <c r="O31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166</v>
      </c>
      <c r="D1" s="1" t="s">
        <v>9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167</v>
      </c>
      <c r="N2" s="4" t="s">
        <v>25</v>
      </c>
      <c r="O2" s="1" t="s">
        <v>168</v>
      </c>
    </row>
    <row r="3" ht="24" customHeight="1">
      <c r="A3" s="2" t="s">
        <v>27</v>
      </c>
      <c r="B3" s="2"/>
      <c r="C3" s="1"/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169</v>
      </c>
      <c r="C5" s="1" t="s">
        <v>170</v>
      </c>
      <c r="D5" s="1" t="s">
        <v>41</v>
      </c>
      <c r="E5" s="1">
        <v>8</v>
      </c>
      <c r="F5" s="1"/>
      <c r="G5" s="1" t="s">
        <v>38</v>
      </c>
      <c r="H5" s="1" t="s">
        <v>171</v>
      </c>
      <c r="I5" s="1" t="s">
        <v>172</v>
      </c>
      <c r="J5" s="1" t="s">
        <v>173</v>
      </c>
      <c r="K5" s="1" t="s">
        <v>45</v>
      </c>
      <c r="L5" s="1" t="s">
        <v>46</v>
      </c>
      <c r="M5" s="1" t="s">
        <v>47</v>
      </c>
      <c r="N5" s="1"/>
      <c r="O5" s="1" t="s">
        <v>174</v>
      </c>
    </row>
    <row r="6">
      <c r="A6" s="1">
        <v>2</v>
      </c>
      <c r="B6" s="1" t="s">
        <v>175</v>
      </c>
      <c r="C6" s="1" t="s">
        <v>176</v>
      </c>
      <c r="D6" s="1" t="s">
        <v>58</v>
      </c>
      <c r="E6" s="1">
        <v>1</v>
      </c>
      <c r="F6" s="1"/>
      <c r="G6" s="1" t="s">
        <v>177</v>
      </c>
      <c r="H6" s="1" t="s">
        <v>38</v>
      </c>
      <c r="I6" s="1" t="s">
        <v>38</v>
      </c>
      <c r="J6" s="1" t="s">
        <v>38</v>
      </c>
      <c r="K6" s="1" t="s">
        <v>38</v>
      </c>
      <c r="L6" s="1"/>
      <c r="M6" s="1"/>
      <c r="N6" s="1"/>
      <c r="O6" s="1" t="s">
        <v>178</v>
      </c>
    </row>
    <row r="7">
      <c r="A7" s="1">
        <v>3</v>
      </c>
      <c r="B7" s="1" t="s">
        <v>179</v>
      </c>
      <c r="C7" s="1" t="s">
        <v>180</v>
      </c>
      <c r="D7" s="1" t="s">
        <v>51</v>
      </c>
      <c r="E7" s="1">
        <v>6</v>
      </c>
      <c r="F7" s="1"/>
      <c r="G7" s="1" t="s">
        <v>38</v>
      </c>
      <c r="H7" s="1" t="s">
        <v>181</v>
      </c>
      <c r="I7" s="1" t="s">
        <v>182</v>
      </c>
      <c r="J7" s="1" t="s">
        <v>183</v>
      </c>
      <c r="K7" s="1" t="s">
        <v>184</v>
      </c>
      <c r="L7" s="1" t="s">
        <v>185</v>
      </c>
      <c r="M7" s="1" t="s">
        <v>186</v>
      </c>
      <c r="N7" s="1"/>
      <c r="O7" s="1" t="s">
        <v>187</v>
      </c>
    </row>
    <row r="8">
      <c r="A8" s="1">
        <v>4</v>
      </c>
      <c r="B8" s="1" t="s">
        <v>49</v>
      </c>
      <c r="C8" s="1" t="s">
        <v>50</v>
      </c>
      <c r="D8" s="1" t="s">
        <v>51</v>
      </c>
      <c r="E8" s="1">
        <v>7</v>
      </c>
      <c r="F8" s="1"/>
      <c r="G8" s="1" t="s">
        <v>38</v>
      </c>
      <c r="H8" s="1" t="s">
        <v>171</v>
      </c>
      <c r="I8" s="1" t="s">
        <v>52</v>
      </c>
      <c r="J8" s="1" t="s">
        <v>50</v>
      </c>
      <c r="K8" s="1" t="s">
        <v>45</v>
      </c>
      <c r="L8" s="1" t="s">
        <v>54</v>
      </c>
      <c r="M8" s="1" t="s">
        <v>47</v>
      </c>
      <c r="N8" s="1"/>
      <c r="O8" s="1" t="s">
        <v>188</v>
      </c>
    </row>
    <row r="9">
      <c r="A9" s="1">
        <v>5</v>
      </c>
      <c r="B9" s="1" t="s">
        <v>70</v>
      </c>
      <c r="C9" s="1" t="s">
        <v>71</v>
      </c>
      <c r="D9" s="1" t="s">
        <v>51</v>
      </c>
      <c r="E9" s="1">
        <v>3</v>
      </c>
      <c r="F9" s="1"/>
      <c r="G9" s="1" t="s">
        <v>38</v>
      </c>
      <c r="H9" s="1" t="s">
        <v>171</v>
      </c>
      <c r="I9" s="1" t="s">
        <v>189</v>
      </c>
      <c r="J9" s="1" t="s">
        <v>71</v>
      </c>
      <c r="K9" s="1" t="s">
        <v>45</v>
      </c>
      <c r="L9" s="1" t="s">
        <v>75</v>
      </c>
      <c r="M9" s="1" t="s">
        <v>47</v>
      </c>
      <c r="N9" s="1"/>
      <c r="O9" s="1" t="s">
        <v>190</v>
      </c>
    </row>
    <row r="10">
      <c r="A10" s="1">
        <v>6</v>
      </c>
      <c r="B10" s="1" t="s">
        <v>191</v>
      </c>
      <c r="C10" s="1" t="s">
        <v>192</v>
      </c>
      <c r="D10" s="1" t="s">
        <v>51</v>
      </c>
      <c r="E10" s="1">
        <v>2</v>
      </c>
      <c r="F10" s="1"/>
      <c r="G10" s="1" t="s">
        <v>193</v>
      </c>
      <c r="H10" s="1" t="s">
        <v>171</v>
      </c>
      <c r="I10" s="1" t="s">
        <v>194</v>
      </c>
      <c r="J10" s="1" t="s">
        <v>195</v>
      </c>
      <c r="K10" s="1" t="s">
        <v>94</v>
      </c>
      <c r="L10" s="1" t="s">
        <v>95</v>
      </c>
      <c r="M10" s="1" t="s">
        <v>47</v>
      </c>
      <c r="N10" s="1"/>
      <c r="O10" s="1" t="s">
        <v>196</v>
      </c>
    </row>
    <row r="11">
      <c r="A11" s="1">
        <v>7</v>
      </c>
      <c r="B11" s="1" t="s">
        <v>197</v>
      </c>
      <c r="C11" s="1" t="s">
        <v>198</v>
      </c>
      <c r="D11" s="1" t="s">
        <v>51</v>
      </c>
      <c r="E11" s="1">
        <v>14</v>
      </c>
      <c r="F11" s="1"/>
      <c r="G11" s="1" t="s">
        <v>38</v>
      </c>
      <c r="H11" s="1" t="s">
        <v>171</v>
      </c>
      <c r="I11" s="1" t="s">
        <v>199</v>
      </c>
      <c r="J11" s="1" t="s">
        <v>200</v>
      </c>
      <c r="K11" s="1" t="s">
        <v>201</v>
      </c>
      <c r="L11" s="1" t="s">
        <v>202</v>
      </c>
      <c r="M11" s="1" t="s">
        <v>203</v>
      </c>
      <c r="N11" s="1"/>
      <c r="O11" s="1" t="s">
        <v>204</v>
      </c>
    </row>
    <row r="12">
      <c r="A12" s="1">
        <v>8</v>
      </c>
      <c r="B12" s="1" t="s">
        <v>205</v>
      </c>
      <c r="C12" s="1" t="s">
        <v>206</v>
      </c>
      <c r="D12" s="1" t="s">
        <v>58</v>
      </c>
      <c r="E12" s="1">
        <v>2</v>
      </c>
      <c r="F12" s="1"/>
      <c r="G12" s="1" t="s">
        <v>207</v>
      </c>
      <c r="H12" s="1" t="s">
        <v>171</v>
      </c>
      <c r="I12" s="1" t="s">
        <v>208</v>
      </c>
      <c r="J12" s="1" t="s">
        <v>209</v>
      </c>
      <c r="K12" s="1" t="s">
        <v>94</v>
      </c>
      <c r="L12" s="1" t="s">
        <v>131</v>
      </c>
      <c r="M12" s="1" t="s">
        <v>47</v>
      </c>
      <c r="N12" s="1"/>
      <c r="O12" s="1" t="s">
        <v>210</v>
      </c>
    </row>
    <row r="13">
      <c r="A13" s="1">
        <v>9</v>
      </c>
      <c r="B13" s="1" t="s">
        <v>211</v>
      </c>
      <c r="C13" s="1" t="s">
        <v>173</v>
      </c>
      <c r="D13" s="1" t="s">
        <v>41</v>
      </c>
      <c r="E13" s="1">
        <v>8</v>
      </c>
      <c r="F13" s="1"/>
      <c r="G13" s="1" t="s">
        <v>38</v>
      </c>
      <c r="H13" s="1" t="s">
        <v>171</v>
      </c>
      <c r="I13" s="1" t="s">
        <v>172</v>
      </c>
      <c r="J13" s="1" t="s">
        <v>173</v>
      </c>
      <c r="K13" s="1" t="s">
        <v>45</v>
      </c>
      <c r="L13" s="1" t="s">
        <v>46</v>
      </c>
      <c r="M13" s="1" t="s">
        <v>47</v>
      </c>
      <c r="N13" s="1"/>
      <c r="O13" s="1" t="s">
        <v>174</v>
      </c>
    </row>
    <row r="14">
      <c r="A14" s="1">
        <v>10</v>
      </c>
      <c r="B14" s="1" t="s">
        <v>212</v>
      </c>
      <c r="C14" s="1" t="s">
        <v>213</v>
      </c>
      <c r="D14" s="1" t="s">
        <v>41</v>
      </c>
      <c r="E14" s="1">
        <v>8</v>
      </c>
      <c r="F14" s="1"/>
      <c r="G14" s="1" t="s">
        <v>38</v>
      </c>
      <c r="H14" s="1" t="s">
        <v>171</v>
      </c>
      <c r="I14" s="1" t="s">
        <v>214</v>
      </c>
      <c r="J14" s="1" t="s">
        <v>213</v>
      </c>
      <c r="K14" s="1" t="s">
        <v>45</v>
      </c>
      <c r="L14" s="1" t="s">
        <v>46</v>
      </c>
      <c r="M14" s="1" t="s">
        <v>47</v>
      </c>
      <c r="N14" s="1"/>
      <c r="O14" s="1" t="s">
        <v>215</v>
      </c>
    </row>
    <row r="15">
      <c r="A15" s="1">
        <v>11</v>
      </c>
      <c r="B15" s="1" t="s">
        <v>56</v>
      </c>
      <c r="C15" s="1" t="s">
        <v>57</v>
      </c>
      <c r="D15" s="1" t="s">
        <v>58</v>
      </c>
      <c r="E15" s="1">
        <v>3</v>
      </c>
      <c r="F15" s="1"/>
      <c r="G15" s="1" t="s">
        <v>38</v>
      </c>
      <c r="H15" s="1" t="s">
        <v>171</v>
      </c>
      <c r="I15" s="1" t="s">
        <v>216</v>
      </c>
      <c r="J15" s="1" t="s">
        <v>57</v>
      </c>
      <c r="K15" s="1" t="s">
        <v>45</v>
      </c>
      <c r="L15" s="1" t="s">
        <v>217</v>
      </c>
      <c r="M15" s="1" t="s">
        <v>47</v>
      </c>
      <c r="N15" s="1"/>
      <c r="O15" s="1" t="s">
        <v>218</v>
      </c>
    </row>
    <row r="16">
      <c r="A16" s="1">
        <v>12</v>
      </c>
      <c r="B16" s="1" t="s">
        <v>219</v>
      </c>
      <c r="C16" s="1" t="s">
        <v>61</v>
      </c>
      <c r="D16" s="1" t="s">
        <v>58</v>
      </c>
      <c r="E16" s="1">
        <v>14</v>
      </c>
      <c r="F16" s="1"/>
      <c r="G16" s="1" t="s">
        <v>38</v>
      </c>
      <c r="H16" s="1" t="s">
        <v>171</v>
      </c>
      <c r="I16" s="1" t="s">
        <v>62</v>
      </c>
      <c r="J16" s="1" t="s">
        <v>61</v>
      </c>
      <c r="K16" s="1" t="s">
        <v>45</v>
      </c>
      <c r="L16" s="1" t="s">
        <v>64</v>
      </c>
      <c r="M16" s="1" t="s">
        <v>47</v>
      </c>
      <c r="N16" s="1"/>
      <c r="O16" s="1" t="s">
        <v>220</v>
      </c>
    </row>
    <row r="17">
      <c r="A17" s="1">
        <v>13</v>
      </c>
      <c r="B17" s="1" t="s">
        <v>221</v>
      </c>
      <c r="C17" s="1" t="s">
        <v>222</v>
      </c>
      <c r="D17" s="1" t="s">
        <v>58</v>
      </c>
      <c r="E17" s="1">
        <v>1</v>
      </c>
      <c r="F17" s="1"/>
      <c r="G17" s="1" t="s">
        <v>223</v>
      </c>
      <c r="H17" s="1" t="s">
        <v>171</v>
      </c>
      <c r="I17" s="1" t="s">
        <v>194</v>
      </c>
      <c r="J17" s="1" t="s">
        <v>195</v>
      </c>
      <c r="K17" s="1" t="s">
        <v>94</v>
      </c>
      <c r="L17" s="1" t="s">
        <v>95</v>
      </c>
      <c r="M17" s="1" t="s">
        <v>47</v>
      </c>
      <c r="N17" s="1"/>
      <c r="O17" s="1" t="s">
        <v>224</v>
      </c>
    </row>
    <row r="18">
      <c r="A18" s="1">
        <v>14</v>
      </c>
      <c r="B18" s="1" t="s">
        <v>225</v>
      </c>
      <c r="C18" s="1" t="s">
        <v>226</v>
      </c>
      <c r="D18" s="1" t="s">
        <v>58</v>
      </c>
      <c r="E18" s="1">
        <v>3</v>
      </c>
      <c r="F18" s="1"/>
      <c r="G18" s="1" t="s">
        <v>38</v>
      </c>
      <c r="H18" s="1" t="s">
        <v>171</v>
      </c>
      <c r="I18" s="1" t="s">
        <v>227</v>
      </c>
      <c r="J18" s="1" t="s">
        <v>226</v>
      </c>
      <c r="K18" s="1" t="s">
        <v>45</v>
      </c>
      <c r="L18" s="1" t="s">
        <v>75</v>
      </c>
      <c r="M18" s="1" t="s">
        <v>47</v>
      </c>
      <c r="N18" s="1"/>
      <c r="O18" s="1" t="s">
        <v>228</v>
      </c>
    </row>
    <row r="19">
      <c r="A19" s="1">
        <v>15</v>
      </c>
      <c r="B19" s="1" t="s">
        <v>229</v>
      </c>
      <c r="C19" s="1" t="s">
        <v>230</v>
      </c>
      <c r="D19" s="1" t="s">
        <v>41</v>
      </c>
      <c r="E19" s="1">
        <v>8</v>
      </c>
      <c r="F19" s="1"/>
      <c r="G19" s="1" t="s">
        <v>38</v>
      </c>
      <c r="H19" s="1" t="s">
        <v>171</v>
      </c>
      <c r="I19" s="1" t="s">
        <v>231</v>
      </c>
      <c r="J19" s="1" t="s">
        <v>230</v>
      </c>
      <c r="K19" s="1" t="s">
        <v>45</v>
      </c>
      <c r="L19" s="1" t="s">
        <v>46</v>
      </c>
      <c r="M19" s="1" t="s">
        <v>47</v>
      </c>
      <c r="N19" s="1"/>
      <c r="O19" s="1" t="s">
        <v>232</v>
      </c>
    </row>
    <row r="20">
      <c r="A20" s="1">
        <v>16</v>
      </c>
      <c r="B20" s="1" t="s">
        <v>233</v>
      </c>
      <c r="C20" s="1" t="s">
        <v>234</v>
      </c>
      <c r="D20" s="1" t="s">
        <v>41</v>
      </c>
      <c r="E20" s="1">
        <v>8</v>
      </c>
      <c r="F20" s="1"/>
      <c r="G20" s="1" t="s">
        <v>38</v>
      </c>
      <c r="H20" s="1" t="s">
        <v>171</v>
      </c>
      <c r="I20" s="1" t="s">
        <v>235</v>
      </c>
      <c r="J20" s="1" t="s">
        <v>234</v>
      </c>
      <c r="K20" s="1" t="s">
        <v>45</v>
      </c>
      <c r="L20" s="1" t="s">
        <v>46</v>
      </c>
      <c r="M20" s="1" t="s">
        <v>47</v>
      </c>
      <c r="N20" s="1"/>
      <c r="O20" s="1" t="s">
        <v>236</v>
      </c>
    </row>
    <row r="21">
      <c r="A21" s="1">
        <v>17</v>
      </c>
      <c r="B21" s="1" t="s">
        <v>237</v>
      </c>
      <c r="C21" s="1" t="s">
        <v>238</v>
      </c>
      <c r="D21" s="1" t="s">
        <v>58</v>
      </c>
      <c r="E21" s="1">
        <v>2</v>
      </c>
      <c r="F21" s="1"/>
      <c r="G21" s="1" t="s">
        <v>38</v>
      </c>
      <c r="H21" s="1" t="s">
        <v>171</v>
      </c>
      <c r="I21" s="1" t="s">
        <v>239</v>
      </c>
      <c r="J21" s="1" t="s">
        <v>238</v>
      </c>
      <c r="K21" s="1" t="s">
        <v>94</v>
      </c>
      <c r="L21" s="1" t="s">
        <v>131</v>
      </c>
      <c r="M21" s="1" t="s">
        <v>47</v>
      </c>
      <c r="N21" s="1"/>
      <c r="O21" s="1" t="s">
        <v>240</v>
      </c>
    </row>
    <row r="22">
      <c r="A22" s="1">
        <v>18</v>
      </c>
      <c r="B22" s="1" t="s">
        <v>126</v>
      </c>
      <c r="C22" s="1" t="s">
        <v>127</v>
      </c>
      <c r="D22" s="1" t="s">
        <v>58</v>
      </c>
      <c r="E22" s="1">
        <v>2</v>
      </c>
      <c r="F22" s="1"/>
      <c r="G22" s="1" t="s">
        <v>38</v>
      </c>
      <c r="H22" s="1" t="s">
        <v>171</v>
      </c>
      <c r="I22" s="1" t="s">
        <v>130</v>
      </c>
      <c r="J22" s="1" t="s">
        <v>127</v>
      </c>
      <c r="K22" s="1" t="s">
        <v>94</v>
      </c>
      <c r="L22" s="1" t="s">
        <v>131</v>
      </c>
      <c r="M22" s="1" t="s">
        <v>47</v>
      </c>
      <c r="N22" s="1"/>
      <c r="O22" s="1" t="s">
        <v>241</v>
      </c>
    </row>
    <row r="23">
      <c r="A23" s="1">
        <v>19</v>
      </c>
      <c r="B23" s="1" t="s">
        <v>242</v>
      </c>
      <c r="C23" s="1" t="s">
        <v>137</v>
      </c>
      <c r="D23" s="1" t="s">
        <v>135</v>
      </c>
      <c r="E23" s="1">
        <v>100</v>
      </c>
      <c r="F23" s="1"/>
      <c r="G23" s="1" t="s">
        <v>38</v>
      </c>
      <c r="H23" s="1" t="s">
        <v>171</v>
      </c>
      <c r="I23" s="1" t="s">
        <v>136</v>
      </c>
      <c r="J23" s="1" t="s">
        <v>137</v>
      </c>
      <c r="K23" s="1" t="s">
        <v>94</v>
      </c>
      <c r="L23" s="1" t="s">
        <v>138</v>
      </c>
      <c r="M23" s="1" t="s">
        <v>47</v>
      </c>
      <c r="N23" s="1"/>
      <c r="O23" s="1" t="s">
        <v>243</v>
      </c>
    </row>
    <row r="24">
      <c r="A24" s="1">
        <v>20</v>
      </c>
      <c r="B24" s="1" t="s">
        <v>244</v>
      </c>
      <c r="C24" s="1" t="s">
        <v>143</v>
      </c>
      <c r="D24" s="1" t="s">
        <v>58</v>
      </c>
      <c r="E24" s="1">
        <v>10</v>
      </c>
      <c r="F24" s="1"/>
      <c r="G24" s="1" t="s">
        <v>38</v>
      </c>
      <c r="H24" s="1" t="s">
        <v>171</v>
      </c>
      <c r="I24" s="1" t="s">
        <v>142</v>
      </c>
      <c r="J24" s="1" t="s">
        <v>143</v>
      </c>
      <c r="K24" s="1" t="s">
        <v>94</v>
      </c>
      <c r="L24" s="1" t="s">
        <v>144</v>
      </c>
      <c r="M24" s="1" t="s">
        <v>47</v>
      </c>
      <c r="N24" s="1"/>
      <c r="O24" s="1" t="s">
        <v>245</v>
      </c>
    </row>
    <row r="25">
      <c r="A25" s="1">
        <v>21</v>
      </c>
      <c r="B25" s="1" t="s">
        <v>246</v>
      </c>
      <c r="C25" s="1" t="s">
        <v>247</v>
      </c>
      <c r="D25" s="1" t="s">
        <v>41</v>
      </c>
      <c r="E25" s="1">
        <v>8</v>
      </c>
      <c r="F25" s="1"/>
      <c r="G25" s="1" t="s">
        <v>38</v>
      </c>
      <c r="H25" s="1" t="s">
        <v>171</v>
      </c>
      <c r="I25" s="1" t="s">
        <v>248</v>
      </c>
      <c r="J25" s="1" t="s">
        <v>247</v>
      </c>
      <c r="K25" s="1" t="s">
        <v>45</v>
      </c>
      <c r="L25" s="1" t="s">
        <v>46</v>
      </c>
      <c r="M25" s="1" t="s">
        <v>47</v>
      </c>
      <c r="N25" s="1"/>
      <c r="O25" s="1" t="s">
        <v>249</v>
      </c>
    </row>
    <row r="26">
      <c r="A26" s="1">
        <v>22</v>
      </c>
      <c r="B26" s="1" t="s">
        <v>115</v>
      </c>
      <c r="C26" s="1" t="s">
        <v>116</v>
      </c>
      <c r="D26" s="1" t="s">
        <v>58</v>
      </c>
      <c r="E26" s="1">
        <v>6</v>
      </c>
      <c r="F26" s="1"/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/>
      <c r="M26" s="1"/>
      <c r="N26" s="1" t="s">
        <v>250</v>
      </c>
      <c r="O26" s="1"/>
    </row>
    <row r="27">
      <c r="A27" s="1">
        <v>23</v>
      </c>
      <c r="B27" s="1" t="s">
        <v>251</v>
      </c>
      <c r="C27" s="1" t="s">
        <v>252</v>
      </c>
      <c r="D27" s="1" t="s">
        <v>51</v>
      </c>
      <c r="E27" s="1">
        <v>6</v>
      </c>
      <c r="F27" s="1"/>
      <c r="G27" s="1" t="s">
        <v>38</v>
      </c>
      <c r="H27" s="1" t="s">
        <v>253</v>
      </c>
      <c r="I27" s="1" t="s">
        <v>254</v>
      </c>
      <c r="J27" s="1" t="s">
        <v>255</v>
      </c>
      <c r="K27" s="1" t="s">
        <v>256</v>
      </c>
      <c r="L27" s="1" t="s">
        <v>257</v>
      </c>
      <c r="M27" s="1" t="s">
        <v>258</v>
      </c>
      <c r="N27" s="1"/>
      <c r="O27" s="1" t="s">
        <v>259</v>
      </c>
    </row>
    <row r="28">
      <c r="A28" s="1">
        <v>24</v>
      </c>
      <c r="B28" s="1" t="s">
        <v>159</v>
      </c>
      <c r="C28" s="1" t="s">
        <v>260</v>
      </c>
      <c r="D28" s="1" t="s">
        <v>161</v>
      </c>
      <c r="E28" s="1"/>
      <c r="F28" s="1"/>
      <c r="G28" s="1" t="s">
        <v>38</v>
      </c>
      <c r="H28" s="1" t="s">
        <v>38</v>
      </c>
      <c r="I28" s="1"/>
      <c r="J28" s="1"/>
      <c r="K28" s="1"/>
      <c r="L28" s="1"/>
      <c r="M28" s="1"/>
      <c r="N28" s="1"/>
      <c r="O28" s="1"/>
    </row>
    <row r="29">
      <c r="A29" s="1">
        <v>25</v>
      </c>
      <c r="B29" s="1" t="s">
        <v>157</v>
      </c>
      <c r="C29" s="1" t="s">
        <v>261</v>
      </c>
      <c r="D29" s="1" t="s">
        <v>58</v>
      </c>
      <c r="E29" s="1">
        <v>6</v>
      </c>
      <c r="F29" s="1"/>
      <c r="G29" s="1" t="s">
        <v>38</v>
      </c>
      <c r="H29" s="1" t="s">
        <v>38</v>
      </c>
      <c r="I29" s="1"/>
      <c r="J29" s="1"/>
      <c r="K29" s="1"/>
      <c r="L29" s="1"/>
      <c r="M29" s="1"/>
      <c r="N29" s="1"/>
      <c r="O29" s="1"/>
    </row>
    <row r="30">
      <c r="A30" s="1">
        <v>26</v>
      </c>
      <c r="B30" s="1" t="s">
        <v>164</v>
      </c>
      <c r="C30" s="1" t="s">
        <v>262</v>
      </c>
      <c r="D30" s="1" t="s">
        <v>161</v>
      </c>
      <c r="E30" s="1"/>
      <c r="F30" s="1"/>
      <c r="G30" s="1" t="s">
        <v>38</v>
      </c>
      <c r="H30" s="1" t="s">
        <v>38</v>
      </c>
      <c r="I30" s="1"/>
      <c r="J30" s="1"/>
      <c r="K30" s="1"/>
      <c r="L30" s="1"/>
      <c r="M30" s="1"/>
      <c r="N30" s="1"/>
      <c r="O30" s="1"/>
    </row>
    <row r="31">
      <c r="A31" s="1">
        <v>27</v>
      </c>
      <c r="B31" s="1" t="s">
        <v>162</v>
      </c>
      <c r="C31" s="1" t="s">
        <v>263</v>
      </c>
      <c r="D31" s="1" t="s">
        <v>58</v>
      </c>
      <c r="E31" s="1">
        <v>6</v>
      </c>
      <c r="F31" s="1"/>
      <c r="G31" s="1" t="s">
        <v>38</v>
      </c>
      <c r="H31" s="1" t="s">
        <v>38</v>
      </c>
      <c r="I31" s="1"/>
      <c r="J31" s="1"/>
      <c r="K31" s="1"/>
      <c r="L31" s="1"/>
      <c r="M31" s="1"/>
      <c r="N31" s="1"/>
      <c r="O31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264</v>
      </c>
      <c r="D1" s="1" t="s">
        <v>10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265</v>
      </c>
      <c r="N2" s="4" t="s">
        <v>25</v>
      </c>
      <c r="O2" s="1" t="s">
        <v>266</v>
      </c>
    </row>
    <row r="3" ht="24" customHeight="1">
      <c r="A3" s="2" t="s">
        <v>27</v>
      </c>
      <c r="B3" s="2"/>
      <c r="C3" s="1" t="s">
        <v>267</v>
      </c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49</v>
      </c>
      <c r="C5" s="1" t="s">
        <v>50</v>
      </c>
      <c r="D5" s="1" t="s">
        <v>51</v>
      </c>
      <c r="E5" s="1">
        <v>7</v>
      </c>
      <c r="F5" s="1"/>
      <c r="G5" s="1" t="s">
        <v>38</v>
      </c>
      <c r="H5" s="1" t="s">
        <v>129</v>
      </c>
      <c r="I5" s="1" t="s">
        <v>52</v>
      </c>
      <c r="J5" s="1" t="s">
        <v>50</v>
      </c>
      <c r="K5" s="1" t="s">
        <v>45</v>
      </c>
      <c r="L5" s="1" t="s">
        <v>54</v>
      </c>
      <c r="M5" s="1" t="s">
        <v>47</v>
      </c>
      <c r="N5" s="1"/>
      <c r="O5" s="1" t="s">
        <v>268</v>
      </c>
    </row>
    <row r="6">
      <c r="A6" s="1">
        <v>2</v>
      </c>
      <c r="B6" s="1" t="s">
        <v>70</v>
      </c>
      <c r="C6" s="1" t="s">
        <v>269</v>
      </c>
      <c r="D6" s="1" t="s">
        <v>51</v>
      </c>
      <c r="E6" s="1">
        <v>3</v>
      </c>
      <c r="F6" s="1"/>
      <c r="G6" s="1" t="s">
        <v>270</v>
      </c>
      <c r="H6" s="1" t="s">
        <v>129</v>
      </c>
      <c r="I6" s="1" t="s">
        <v>73</v>
      </c>
      <c r="J6" s="1" t="s">
        <v>71</v>
      </c>
      <c r="K6" s="1" t="s">
        <v>45</v>
      </c>
      <c r="L6" s="1" t="s">
        <v>75</v>
      </c>
      <c r="M6" s="1" t="s">
        <v>47</v>
      </c>
      <c r="N6" s="1"/>
      <c r="O6" s="1" t="s">
        <v>271</v>
      </c>
    </row>
    <row r="7">
      <c r="A7" s="1">
        <v>3</v>
      </c>
      <c r="B7" s="1" t="s">
        <v>272</v>
      </c>
      <c r="C7" s="1" t="s">
        <v>273</v>
      </c>
      <c r="D7" s="1" t="s">
        <v>58</v>
      </c>
      <c r="E7" s="1">
        <v>2</v>
      </c>
      <c r="F7" s="1"/>
      <c r="G7" s="1" t="s">
        <v>274</v>
      </c>
      <c r="H7" s="1" t="s">
        <v>38</v>
      </c>
      <c r="I7" s="1" t="s">
        <v>38</v>
      </c>
      <c r="J7" s="1" t="s">
        <v>38</v>
      </c>
      <c r="K7" s="1" t="s">
        <v>38</v>
      </c>
      <c r="L7" s="1"/>
      <c r="M7" s="1"/>
      <c r="N7" s="1"/>
      <c r="O7" s="1" t="s">
        <v>275</v>
      </c>
    </row>
    <row r="8">
      <c r="A8" s="1">
        <v>4</v>
      </c>
      <c r="B8" s="1" t="s">
        <v>56</v>
      </c>
      <c r="C8" s="1" t="s">
        <v>57</v>
      </c>
      <c r="D8" s="1" t="s">
        <v>58</v>
      </c>
      <c r="E8" s="1">
        <v>3</v>
      </c>
      <c r="F8" s="1"/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/>
      <c r="M8" s="1"/>
      <c r="N8" s="1"/>
      <c r="O8" s="1" t="s">
        <v>276</v>
      </c>
    </row>
    <row r="9">
      <c r="A9" s="1">
        <v>5</v>
      </c>
      <c r="B9" s="1" t="s">
        <v>277</v>
      </c>
      <c r="C9" s="1" t="s">
        <v>278</v>
      </c>
      <c r="D9" s="1" t="s">
        <v>58</v>
      </c>
      <c r="E9" s="1">
        <v>1</v>
      </c>
      <c r="F9" s="1"/>
      <c r="G9" s="1" t="s">
        <v>279</v>
      </c>
      <c r="H9" s="1" t="s">
        <v>129</v>
      </c>
      <c r="I9" s="1" t="s">
        <v>280</v>
      </c>
      <c r="J9" s="1" t="s">
        <v>278</v>
      </c>
      <c r="K9" s="1" t="s">
        <v>94</v>
      </c>
      <c r="L9" s="1" t="s">
        <v>95</v>
      </c>
      <c r="M9" s="1" t="s">
        <v>47</v>
      </c>
      <c r="N9" s="1"/>
      <c r="O9" s="1" t="s">
        <v>281</v>
      </c>
    </row>
    <row r="10">
      <c r="A10" s="1">
        <v>6</v>
      </c>
      <c r="B10" s="1" t="s">
        <v>60</v>
      </c>
      <c r="C10" s="1" t="s">
        <v>61</v>
      </c>
      <c r="D10" s="1" t="s">
        <v>58</v>
      </c>
      <c r="E10" s="1">
        <v>14</v>
      </c>
      <c r="F10" s="1"/>
      <c r="G10" s="1" t="s">
        <v>282</v>
      </c>
      <c r="H10" s="1" t="s">
        <v>129</v>
      </c>
      <c r="I10" s="1" t="s">
        <v>62</v>
      </c>
      <c r="J10" s="1" t="s">
        <v>61</v>
      </c>
      <c r="K10" s="1" t="s">
        <v>45</v>
      </c>
      <c r="L10" s="1" t="s">
        <v>64</v>
      </c>
      <c r="M10" s="1" t="s">
        <v>47</v>
      </c>
      <c r="N10" s="1"/>
      <c r="O10" s="1" t="s">
        <v>283</v>
      </c>
    </row>
    <row r="11">
      <c r="A11" s="1">
        <v>7</v>
      </c>
      <c r="B11" s="1" t="s">
        <v>284</v>
      </c>
      <c r="C11" s="1" t="s">
        <v>285</v>
      </c>
      <c r="D11" s="1" t="s">
        <v>58</v>
      </c>
      <c r="E11" s="1">
        <v>1</v>
      </c>
      <c r="F11" s="1"/>
      <c r="G11" s="1" t="s">
        <v>286</v>
      </c>
      <c r="H11" s="1" t="s">
        <v>38</v>
      </c>
      <c r="I11" s="1" t="s">
        <v>38</v>
      </c>
      <c r="J11" s="1" t="s">
        <v>38</v>
      </c>
      <c r="K11" s="1" t="s">
        <v>38</v>
      </c>
      <c r="L11" s="1"/>
      <c r="M11" s="1"/>
      <c r="N11" s="1" t="s">
        <v>125</v>
      </c>
      <c r="O11" s="1"/>
    </row>
    <row r="12">
      <c r="A12" s="1">
        <v>8</v>
      </c>
      <c r="B12" s="1" t="s">
        <v>103</v>
      </c>
      <c r="C12" s="1" t="s">
        <v>104</v>
      </c>
      <c r="D12" s="1" t="s">
        <v>51</v>
      </c>
      <c r="E12" s="1">
        <v>14</v>
      </c>
      <c r="F12" s="1"/>
      <c r="G12" s="1" t="s">
        <v>287</v>
      </c>
      <c r="H12" s="1" t="s">
        <v>38</v>
      </c>
      <c r="I12" s="1" t="s">
        <v>38</v>
      </c>
      <c r="J12" s="1" t="s">
        <v>38</v>
      </c>
      <c r="K12" s="1" t="s">
        <v>38</v>
      </c>
      <c r="L12" s="1"/>
      <c r="M12" s="1"/>
      <c r="N12" s="1" t="s">
        <v>125</v>
      </c>
      <c r="O12" s="1"/>
    </row>
    <row r="13">
      <c r="A13" s="1">
        <v>9</v>
      </c>
      <c r="B13" s="1" t="s">
        <v>288</v>
      </c>
      <c r="C13" s="1" t="s">
        <v>289</v>
      </c>
      <c r="D13" s="1" t="s">
        <v>58</v>
      </c>
      <c r="E13" s="1">
        <v>2</v>
      </c>
      <c r="F13" s="1"/>
      <c r="G13" s="1" t="s">
        <v>290</v>
      </c>
      <c r="H13" s="1" t="s">
        <v>38</v>
      </c>
      <c r="I13" s="1" t="s">
        <v>38</v>
      </c>
      <c r="J13" s="1" t="s">
        <v>38</v>
      </c>
      <c r="K13" s="1" t="s">
        <v>38</v>
      </c>
      <c r="L13" s="1"/>
      <c r="M13" s="1"/>
      <c r="N13" s="1" t="s">
        <v>117</v>
      </c>
      <c r="O13" s="1"/>
    </row>
    <row r="14">
      <c r="A14" s="1">
        <v>10</v>
      </c>
      <c r="B14" s="1" t="s">
        <v>159</v>
      </c>
      <c r="C14" s="1" t="s">
        <v>260</v>
      </c>
      <c r="D14" s="1" t="s">
        <v>161</v>
      </c>
      <c r="E14" s="1"/>
      <c r="F14" s="1"/>
      <c r="G14" s="1" t="s">
        <v>38</v>
      </c>
      <c r="H14" s="1" t="s">
        <v>38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157</v>
      </c>
      <c r="C15" s="1" t="s">
        <v>261</v>
      </c>
      <c r="D15" s="1" t="s">
        <v>58</v>
      </c>
      <c r="E15" s="1">
        <v>6</v>
      </c>
      <c r="F15" s="1"/>
      <c r="G15" s="1" t="s">
        <v>38</v>
      </c>
      <c r="H15" s="1" t="s">
        <v>38</v>
      </c>
      <c r="I15" s="1"/>
      <c r="J15" s="1"/>
      <c r="K15" s="1"/>
      <c r="L15" s="1"/>
      <c r="M15" s="1"/>
      <c r="N15" s="1"/>
      <c r="O15" s="1"/>
    </row>
    <row r="16">
      <c r="A16" s="1">
        <v>12</v>
      </c>
      <c r="B16" s="1" t="s">
        <v>164</v>
      </c>
      <c r="C16" s="1" t="s">
        <v>262</v>
      </c>
      <c r="D16" s="1" t="s">
        <v>161</v>
      </c>
      <c r="E16" s="1"/>
      <c r="F16" s="1"/>
      <c r="G16" s="1" t="s">
        <v>38</v>
      </c>
      <c r="H16" s="1" t="s">
        <v>38</v>
      </c>
      <c r="I16" s="1"/>
      <c r="J16" s="1"/>
      <c r="K16" s="1"/>
      <c r="L16" s="1"/>
      <c r="M16" s="1"/>
      <c r="N16" s="1"/>
      <c r="O16" s="1"/>
    </row>
    <row r="17">
      <c r="A17" s="1">
        <v>13</v>
      </c>
      <c r="B17" s="1" t="s">
        <v>162</v>
      </c>
      <c r="C17" s="1" t="s">
        <v>263</v>
      </c>
      <c r="D17" s="1" t="s">
        <v>58</v>
      </c>
      <c r="E17" s="1">
        <v>6</v>
      </c>
      <c r="F17" s="1"/>
      <c r="G17" s="1" t="s">
        <v>38</v>
      </c>
      <c r="H17" s="1" t="s">
        <v>38</v>
      </c>
      <c r="I17" s="1"/>
      <c r="J17" s="1"/>
      <c r="K17" s="1"/>
      <c r="L17" s="1"/>
      <c r="M17" s="1"/>
      <c r="N17" s="1"/>
      <c r="O17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264</v>
      </c>
      <c r="D1" s="1" t="s">
        <v>10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265</v>
      </c>
      <c r="N2" s="4" t="s">
        <v>25</v>
      </c>
      <c r="O2" s="1" t="s">
        <v>266</v>
      </c>
    </row>
    <row r="3" ht="24" customHeight="1">
      <c r="A3" s="2" t="s">
        <v>27</v>
      </c>
      <c r="B3" s="2"/>
      <c r="C3" s="1" t="s">
        <v>291</v>
      </c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49</v>
      </c>
      <c r="C5" s="1" t="s">
        <v>50</v>
      </c>
      <c r="D5" s="1" t="s">
        <v>51</v>
      </c>
      <c r="E5" s="1">
        <v>7</v>
      </c>
      <c r="F5" s="1"/>
      <c r="G5" s="1" t="s">
        <v>38</v>
      </c>
      <c r="H5" s="1" t="s">
        <v>129</v>
      </c>
      <c r="I5" s="1" t="s">
        <v>52</v>
      </c>
      <c r="J5" s="1" t="s">
        <v>50</v>
      </c>
      <c r="K5" s="1" t="s">
        <v>45</v>
      </c>
      <c r="L5" s="1" t="s">
        <v>54</v>
      </c>
      <c r="M5" s="1" t="s">
        <v>47</v>
      </c>
      <c r="N5" s="1"/>
      <c r="O5" s="1" t="s">
        <v>268</v>
      </c>
    </row>
    <row r="6">
      <c r="A6" s="1">
        <v>2</v>
      </c>
      <c r="B6" s="1" t="s">
        <v>70</v>
      </c>
      <c r="C6" s="1" t="s">
        <v>269</v>
      </c>
      <c r="D6" s="1" t="s">
        <v>51</v>
      </c>
      <c r="E6" s="1">
        <v>3</v>
      </c>
      <c r="F6" s="1"/>
      <c r="G6" s="1" t="s">
        <v>270</v>
      </c>
      <c r="H6" s="1" t="s">
        <v>129</v>
      </c>
      <c r="I6" s="1" t="s">
        <v>73</v>
      </c>
      <c r="J6" s="1" t="s">
        <v>71</v>
      </c>
      <c r="K6" s="1" t="s">
        <v>45</v>
      </c>
      <c r="L6" s="1" t="s">
        <v>75</v>
      </c>
      <c r="M6" s="1" t="s">
        <v>47</v>
      </c>
      <c r="N6" s="1"/>
      <c r="O6" s="1" t="s">
        <v>271</v>
      </c>
    </row>
    <row r="7">
      <c r="A7" s="1">
        <v>3</v>
      </c>
      <c r="B7" s="1" t="s">
        <v>272</v>
      </c>
      <c r="C7" s="1" t="s">
        <v>273</v>
      </c>
      <c r="D7" s="1" t="s">
        <v>58</v>
      </c>
      <c r="E7" s="1">
        <v>2</v>
      </c>
      <c r="F7" s="1"/>
      <c r="G7" s="1" t="s">
        <v>274</v>
      </c>
      <c r="H7" s="1" t="s">
        <v>38</v>
      </c>
      <c r="I7" s="1" t="s">
        <v>38</v>
      </c>
      <c r="J7" s="1" t="s">
        <v>38</v>
      </c>
      <c r="K7" s="1" t="s">
        <v>38</v>
      </c>
      <c r="L7" s="1"/>
      <c r="M7" s="1"/>
      <c r="N7" s="1" t="s">
        <v>292</v>
      </c>
      <c r="O7" s="1"/>
    </row>
    <row r="8">
      <c r="A8" s="1">
        <v>4</v>
      </c>
      <c r="B8" s="1" t="s">
        <v>56</v>
      </c>
      <c r="C8" s="1" t="s">
        <v>57</v>
      </c>
      <c r="D8" s="1" t="s">
        <v>58</v>
      </c>
      <c r="E8" s="1">
        <v>3</v>
      </c>
      <c r="F8" s="1"/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/>
      <c r="M8" s="1"/>
      <c r="N8" s="1"/>
      <c r="O8" s="1" t="s">
        <v>276</v>
      </c>
    </row>
    <row r="9">
      <c r="A9" s="1">
        <v>5</v>
      </c>
      <c r="B9" s="1" t="s">
        <v>277</v>
      </c>
      <c r="C9" s="1" t="s">
        <v>278</v>
      </c>
      <c r="D9" s="1" t="s">
        <v>58</v>
      </c>
      <c r="E9" s="1">
        <v>1</v>
      </c>
      <c r="F9" s="1"/>
      <c r="G9" s="1" t="s">
        <v>279</v>
      </c>
      <c r="H9" s="1" t="s">
        <v>129</v>
      </c>
      <c r="I9" s="1" t="s">
        <v>280</v>
      </c>
      <c r="J9" s="1" t="s">
        <v>278</v>
      </c>
      <c r="K9" s="1" t="s">
        <v>94</v>
      </c>
      <c r="L9" s="1" t="s">
        <v>95</v>
      </c>
      <c r="M9" s="1" t="s">
        <v>47</v>
      </c>
      <c r="N9" s="1"/>
      <c r="O9" s="1" t="s">
        <v>281</v>
      </c>
    </row>
    <row r="10">
      <c r="A10" s="1">
        <v>6</v>
      </c>
      <c r="B10" s="1" t="s">
        <v>60</v>
      </c>
      <c r="C10" s="1" t="s">
        <v>61</v>
      </c>
      <c r="D10" s="1" t="s">
        <v>58</v>
      </c>
      <c r="E10" s="1">
        <v>14</v>
      </c>
      <c r="F10" s="1"/>
      <c r="G10" s="1" t="s">
        <v>282</v>
      </c>
      <c r="H10" s="1" t="s">
        <v>129</v>
      </c>
      <c r="I10" s="1" t="s">
        <v>62</v>
      </c>
      <c r="J10" s="1" t="s">
        <v>61</v>
      </c>
      <c r="K10" s="1" t="s">
        <v>45</v>
      </c>
      <c r="L10" s="1" t="s">
        <v>64</v>
      </c>
      <c r="M10" s="1" t="s">
        <v>47</v>
      </c>
      <c r="N10" s="1"/>
      <c r="O10" s="1" t="s">
        <v>283</v>
      </c>
    </row>
    <row r="11">
      <c r="A11" s="1">
        <v>7</v>
      </c>
      <c r="B11" s="1" t="s">
        <v>284</v>
      </c>
      <c r="C11" s="1" t="s">
        <v>285</v>
      </c>
      <c r="D11" s="1" t="s">
        <v>58</v>
      </c>
      <c r="E11" s="1">
        <v>1</v>
      </c>
      <c r="F11" s="1"/>
      <c r="G11" s="1" t="s">
        <v>286</v>
      </c>
      <c r="H11" s="1" t="s">
        <v>38</v>
      </c>
      <c r="I11" s="1" t="s">
        <v>38</v>
      </c>
      <c r="J11" s="1" t="s">
        <v>38</v>
      </c>
      <c r="K11" s="1" t="s">
        <v>38</v>
      </c>
      <c r="L11" s="1"/>
      <c r="M11" s="1"/>
      <c r="N11" s="1" t="s">
        <v>125</v>
      </c>
      <c r="O11" s="1"/>
    </row>
    <row r="12">
      <c r="A12" s="1">
        <v>8</v>
      </c>
      <c r="B12" s="1" t="s">
        <v>103</v>
      </c>
      <c r="C12" s="1" t="s">
        <v>104</v>
      </c>
      <c r="D12" s="1" t="s">
        <v>51</v>
      </c>
      <c r="E12" s="1">
        <v>14</v>
      </c>
      <c r="F12" s="1"/>
      <c r="G12" s="1" t="s">
        <v>287</v>
      </c>
      <c r="H12" s="1" t="s">
        <v>38</v>
      </c>
      <c r="I12" s="1" t="s">
        <v>38</v>
      </c>
      <c r="J12" s="1" t="s">
        <v>38</v>
      </c>
      <c r="K12" s="1" t="s">
        <v>38</v>
      </c>
      <c r="L12" s="1"/>
      <c r="M12" s="1"/>
      <c r="N12" s="1" t="s">
        <v>125</v>
      </c>
      <c r="O12" s="1"/>
    </row>
    <row r="13">
      <c r="A13" s="1">
        <v>9</v>
      </c>
      <c r="B13" s="1" t="s">
        <v>288</v>
      </c>
      <c r="C13" s="1" t="s">
        <v>289</v>
      </c>
      <c r="D13" s="1" t="s">
        <v>58</v>
      </c>
      <c r="E13" s="1">
        <v>2</v>
      </c>
      <c r="F13" s="1"/>
      <c r="G13" s="1" t="s">
        <v>290</v>
      </c>
      <c r="H13" s="1" t="s">
        <v>38</v>
      </c>
      <c r="I13" s="1" t="s">
        <v>38</v>
      </c>
      <c r="J13" s="1" t="s">
        <v>38</v>
      </c>
      <c r="K13" s="1" t="s">
        <v>38</v>
      </c>
      <c r="L13" s="1"/>
      <c r="M13" s="1"/>
      <c r="N13" s="1" t="s">
        <v>117</v>
      </c>
      <c r="O13" s="1"/>
    </row>
    <row r="14">
      <c r="A14" s="1">
        <v>10</v>
      </c>
      <c r="B14" s="1" t="s">
        <v>159</v>
      </c>
      <c r="C14" s="1" t="s">
        <v>260</v>
      </c>
      <c r="D14" s="1" t="s">
        <v>161</v>
      </c>
      <c r="E14" s="1"/>
      <c r="F14" s="1"/>
      <c r="G14" s="1" t="s">
        <v>38</v>
      </c>
      <c r="H14" s="1" t="s">
        <v>38</v>
      </c>
      <c r="I14" s="1"/>
      <c r="J14" s="1"/>
      <c r="K14" s="1"/>
      <c r="L14" s="1"/>
      <c r="M14" s="1"/>
      <c r="N14" s="1"/>
      <c r="O14" s="1"/>
    </row>
    <row r="15">
      <c r="A15" s="1">
        <v>11</v>
      </c>
      <c r="B15" s="1" t="s">
        <v>157</v>
      </c>
      <c r="C15" s="1" t="s">
        <v>261</v>
      </c>
      <c r="D15" s="1" t="s">
        <v>58</v>
      </c>
      <c r="E15" s="1">
        <v>6</v>
      </c>
      <c r="F15" s="1"/>
      <c r="G15" s="1" t="s">
        <v>38</v>
      </c>
      <c r="H15" s="1" t="s">
        <v>38</v>
      </c>
      <c r="I15" s="1"/>
      <c r="J15" s="1"/>
      <c r="K15" s="1"/>
      <c r="L15" s="1"/>
      <c r="M15" s="1"/>
      <c r="N15" s="1"/>
      <c r="O15" s="1"/>
    </row>
    <row r="16">
      <c r="A16" s="1">
        <v>12</v>
      </c>
      <c r="B16" s="1" t="s">
        <v>164</v>
      </c>
      <c r="C16" s="1" t="s">
        <v>262</v>
      </c>
      <c r="D16" s="1" t="s">
        <v>161</v>
      </c>
      <c r="E16" s="1"/>
      <c r="F16" s="1"/>
      <c r="G16" s="1" t="s">
        <v>38</v>
      </c>
      <c r="H16" s="1" t="s">
        <v>38</v>
      </c>
      <c r="I16" s="1"/>
      <c r="J16" s="1"/>
      <c r="K16" s="1"/>
      <c r="L16" s="1"/>
      <c r="M16" s="1"/>
      <c r="N16" s="1"/>
      <c r="O16" s="1"/>
    </row>
    <row r="17">
      <c r="A17" s="1">
        <v>13</v>
      </c>
      <c r="B17" s="1" t="s">
        <v>162</v>
      </c>
      <c r="C17" s="1" t="s">
        <v>263</v>
      </c>
      <c r="D17" s="1" t="s">
        <v>58</v>
      </c>
      <c r="E17" s="1">
        <v>6</v>
      </c>
      <c r="F17" s="1"/>
      <c r="G17" s="1" t="s">
        <v>38</v>
      </c>
      <c r="H17" s="1" t="s">
        <v>38</v>
      </c>
      <c r="I17" s="1"/>
      <c r="J17" s="1"/>
      <c r="K17" s="1"/>
      <c r="L17" s="1"/>
      <c r="M17" s="1"/>
      <c r="N17" s="1"/>
      <c r="O17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293</v>
      </c>
      <c r="D1" s="1" t="s">
        <v>11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294</v>
      </c>
      <c r="N2" s="4" t="s">
        <v>25</v>
      </c>
      <c r="O2" s="1" t="s">
        <v>295</v>
      </c>
    </row>
    <row r="3" ht="24" customHeight="1">
      <c r="A3" s="2" t="s">
        <v>27</v>
      </c>
      <c r="B3" s="2"/>
      <c r="C3" s="1" t="s">
        <v>296</v>
      </c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211</v>
      </c>
      <c r="C5" s="1" t="s">
        <v>173</v>
      </c>
      <c r="D5" s="1" t="s">
        <v>41</v>
      </c>
      <c r="E5" s="1">
        <v>8</v>
      </c>
      <c r="F5" s="1"/>
      <c r="G5" s="1" t="s">
        <v>38</v>
      </c>
      <c r="H5" s="1" t="s">
        <v>297</v>
      </c>
      <c r="I5" s="1" t="s">
        <v>172</v>
      </c>
      <c r="J5" s="1" t="s">
        <v>173</v>
      </c>
      <c r="K5" s="1" t="s">
        <v>45</v>
      </c>
      <c r="L5" s="1" t="s">
        <v>46</v>
      </c>
      <c r="M5" s="1" t="s">
        <v>47</v>
      </c>
      <c r="N5" s="1"/>
      <c r="O5" s="1" t="s">
        <v>298</v>
      </c>
    </row>
    <row r="6">
      <c r="A6" s="1">
        <v>2</v>
      </c>
      <c r="B6" s="1" t="s">
        <v>49</v>
      </c>
      <c r="C6" s="1" t="s">
        <v>50</v>
      </c>
      <c r="D6" s="1" t="s">
        <v>51</v>
      </c>
      <c r="E6" s="1">
        <v>7</v>
      </c>
      <c r="F6" s="1"/>
      <c r="G6" s="1" t="s">
        <v>38</v>
      </c>
      <c r="H6" s="1" t="s">
        <v>297</v>
      </c>
      <c r="I6" s="1" t="s">
        <v>52</v>
      </c>
      <c r="J6" s="1" t="s">
        <v>50</v>
      </c>
      <c r="K6" s="1" t="s">
        <v>45</v>
      </c>
      <c r="L6" s="1" t="s">
        <v>54</v>
      </c>
      <c r="M6" s="1" t="s">
        <v>47</v>
      </c>
      <c r="N6" s="1"/>
      <c r="O6" s="1" t="s">
        <v>299</v>
      </c>
    </row>
    <row r="7">
      <c r="A7" s="1">
        <v>3</v>
      </c>
      <c r="B7" s="1" t="s">
        <v>70</v>
      </c>
      <c r="C7" s="1" t="s">
        <v>269</v>
      </c>
      <c r="D7" s="1" t="s">
        <v>51</v>
      </c>
      <c r="E7" s="1">
        <v>3</v>
      </c>
      <c r="F7" s="1"/>
      <c r="G7" s="1" t="s">
        <v>38</v>
      </c>
      <c r="H7" s="1" t="s">
        <v>297</v>
      </c>
      <c r="I7" s="1" t="s">
        <v>189</v>
      </c>
      <c r="J7" s="1" t="s">
        <v>269</v>
      </c>
      <c r="K7" s="1" t="s">
        <v>45</v>
      </c>
      <c r="L7" s="1" t="s">
        <v>75</v>
      </c>
      <c r="M7" s="1" t="s">
        <v>47</v>
      </c>
      <c r="N7" s="1"/>
      <c r="O7" s="1" t="s">
        <v>300</v>
      </c>
    </row>
    <row r="8">
      <c r="A8" s="1">
        <v>4</v>
      </c>
      <c r="B8" s="1" t="s">
        <v>301</v>
      </c>
      <c r="C8" s="1" t="s">
        <v>302</v>
      </c>
      <c r="D8" s="1" t="s">
        <v>51</v>
      </c>
      <c r="E8" s="1">
        <v>3</v>
      </c>
      <c r="F8" s="1"/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/>
      <c r="M8" s="1"/>
      <c r="N8" s="1" t="s">
        <v>125</v>
      </c>
      <c r="O8" s="1"/>
    </row>
    <row r="9">
      <c r="A9" s="1">
        <v>5</v>
      </c>
      <c r="B9" s="1" t="s">
        <v>191</v>
      </c>
      <c r="C9" s="1" t="s">
        <v>192</v>
      </c>
      <c r="D9" s="1" t="s">
        <v>51</v>
      </c>
      <c r="E9" s="1">
        <v>2</v>
      </c>
      <c r="F9" s="1"/>
      <c r="G9" s="1" t="s">
        <v>303</v>
      </c>
      <c r="H9" s="1" t="s">
        <v>297</v>
      </c>
      <c r="I9" s="1" t="s">
        <v>304</v>
      </c>
      <c r="J9" s="1" t="s">
        <v>222</v>
      </c>
      <c r="K9" s="1" t="s">
        <v>94</v>
      </c>
      <c r="L9" s="1" t="s">
        <v>95</v>
      </c>
      <c r="M9" s="1" t="s">
        <v>47</v>
      </c>
      <c r="N9" s="1"/>
      <c r="O9" s="1" t="s">
        <v>305</v>
      </c>
    </row>
    <row r="10">
      <c r="A10" s="1">
        <v>6</v>
      </c>
      <c r="B10" s="1" t="s">
        <v>306</v>
      </c>
      <c r="C10" s="1" t="s">
        <v>307</v>
      </c>
      <c r="D10" s="1" t="s">
        <v>41</v>
      </c>
      <c r="E10" s="1">
        <v>8</v>
      </c>
      <c r="F10" s="1"/>
      <c r="G10" s="1" t="s">
        <v>38</v>
      </c>
      <c r="H10" s="1" t="s">
        <v>297</v>
      </c>
      <c r="I10" s="1" t="s">
        <v>214</v>
      </c>
      <c r="J10" s="1" t="s">
        <v>308</v>
      </c>
      <c r="K10" s="1" t="s">
        <v>45</v>
      </c>
      <c r="L10" s="1" t="s">
        <v>46</v>
      </c>
      <c r="M10" s="1" t="s">
        <v>47</v>
      </c>
      <c r="N10" s="1"/>
      <c r="O10" s="1" t="s">
        <v>309</v>
      </c>
    </row>
    <row r="11">
      <c r="A11" s="1">
        <v>7</v>
      </c>
      <c r="B11" s="1" t="s">
        <v>212</v>
      </c>
      <c r="C11" s="1" t="s">
        <v>213</v>
      </c>
      <c r="D11" s="1" t="s">
        <v>41</v>
      </c>
      <c r="E11" s="1">
        <v>8</v>
      </c>
      <c r="F11" s="1"/>
      <c r="G11" s="1" t="s">
        <v>38</v>
      </c>
      <c r="H11" s="1" t="s">
        <v>297</v>
      </c>
      <c r="I11" s="1" t="s">
        <v>231</v>
      </c>
      <c r="J11" s="1" t="s">
        <v>230</v>
      </c>
      <c r="K11" s="1" t="s">
        <v>45</v>
      </c>
      <c r="L11" s="1" t="s">
        <v>46</v>
      </c>
      <c r="M11" s="1" t="s">
        <v>47</v>
      </c>
      <c r="N11" s="1"/>
      <c r="O11" s="1" t="s">
        <v>310</v>
      </c>
    </row>
    <row r="12">
      <c r="A12" s="1">
        <v>8</v>
      </c>
      <c r="B12" s="1" t="s">
        <v>225</v>
      </c>
      <c r="C12" s="1" t="s">
        <v>226</v>
      </c>
      <c r="D12" s="1" t="s">
        <v>58</v>
      </c>
      <c r="E12" s="1">
        <v>3</v>
      </c>
      <c r="F12" s="1"/>
      <c r="G12" s="1" t="s">
        <v>311</v>
      </c>
      <c r="H12" s="1" t="s">
        <v>297</v>
      </c>
      <c r="I12" s="1" t="s">
        <v>227</v>
      </c>
      <c r="J12" s="1" t="s">
        <v>226</v>
      </c>
      <c r="K12" s="1" t="s">
        <v>45</v>
      </c>
      <c r="L12" s="1" t="s">
        <v>75</v>
      </c>
      <c r="M12" s="1" t="s">
        <v>47</v>
      </c>
      <c r="N12" s="1"/>
      <c r="O12" s="1" t="s">
        <v>312</v>
      </c>
    </row>
    <row r="13">
      <c r="A13" s="1">
        <v>9</v>
      </c>
      <c r="B13" s="1" t="s">
        <v>56</v>
      </c>
      <c r="C13" s="1" t="s">
        <v>57</v>
      </c>
      <c r="D13" s="1" t="s">
        <v>58</v>
      </c>
      <c r="E13" s="1">
        <v>3</v>
      </c>
      <c r="F13" s="1"/>
      <c r="G13" s="1" t="s">
        <v>313</v>
      </c>
      <c r="H13" s="1" t="s">
        <v>38</v>
      </c>
      <c r="I13" s="1" t="s">
        <v>38</v>
      </c>
      <c r="J13" s="1" t="s">
        <v>38</v>
      </c>
      <c r="K13" s="1" t="s">
        <v>38</v>
      </c>
      <c r="L13" s="1"/>
      <c r="M13" s="1"/>
      <c r="N13" s="1"/>
      <c r="O13" s="1" t="s">
        <v>314</v>
      </c>
    </row>
    <row r="14">
      <c r="A14" s="1">
        <v>10</v>
      </c>
      <c r="B14" s="1" t="s">
        <v>219</v>
      </c>
      <c r="C14" s="1" t="s">
        <v>61</v>
      </c>
      <c r="D14" s="1" t="s">
        <v>58</v>
      </c>
      <c r="E14" s="1">
        <v>14</v>
      </c>
      <c r="F14" s="1"/>
      <c r="G14" s="1" t="s">
        <v>311</v>
      </c>
      <c r="H14" s="1" t="s">
        <v>297</v>
      </c>
      <c r="I14" s="1" t="s">
        <v>62</v>
      </c>
      <c r="J14" s="1" t="s">
        <v>61</v>
      </c>
      <c r="K14" s="1" t="s">
        <v>45</v>
      </c>
      <c r="L14" s="1" t="s">
        <v>64</v>
      </c>
      <c r="M14" s="1" t="s">
        <v>47</v>
      </c>
      <c r="N14" s="1"/>
      <c r="O14" s="1" t="s">
        <v>315</v>
      </c>
    </row>
    <row r="15">
      <c r="A15" s="1">
        <v>11</v>
      </c>
      <c r="B15" s="1" t="s">
        <v>316</v>
      </c>
      <c r="C15" s="1" t="s">
        <v>289</v>
      </c>
      <c r="D15" s="1" t="s">
        <v>58</v>
      </c>
      <c r="E15" s="1">
        <v>2</v>
      </c>
      <c r="F15" s="1"/>
      <c r="G15" s="1" t="s">
        <v>317</v>
      </c>
      <c r="H15" s="1" t="s">
        <v>38</v>
      </c>
      <c r="I15" s="1" t="s">
        <v>38</v>
      </c>
      <c r="J15" s="1" t="s">
        <v>38</v>
      </c>
      <c r="K15" s="1" t="s">
        <v>38</v>
      </c>
      <c r="L15" s="1"/>
      <c r="M15" s="1"/>
      <c r="N15" s="1" t="s">
        <v>125</v>
      </c>
      <c r="O15" s="1"/>
    </row>
    <row r="16">
      <c r="A16" s="1">
        <v>12</v>
      </c>
      <c r="B16" s="1" t="s">
        <v>318</v>
      </c>
      <c r="C16" s="1" t="s">
        <v>319</v>
      </c>
      <c r="D16" s="1" t="s">
        <v>51</v>
      </c>
      <c r="E16" s="1">
        <v>14</v>
      </c>
      <c r="F16" s="1"/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/>
      <c r="M16" s="1"/>
      <c r="N16" s="1" t="s">
        <v>125</v>
      </c>
      <c r="O16" s="1"/>
    </row>
    <row r="17">
      <c r="A17" s="1">
        <v>13</v>
      </c>
      <c r="B17" s="1" t="s">
        <v>320</v>
      </c>
      <c r="C17" s="1" t="s">
        <v>321</v>
      </c>
      <c r="D17" s="1" t="s">
        <v>51</v>
      </c>
      <c r="E17" s="1">
        <v>14</v>
      </c>
      <c r="F17" s="1"/>
      <c r="G17" s="1" t="s">
        <v>38</v>
      </c>
      <c r="H17" s="1" t="s">
        <v>38</v>
      </c>
      <c r="I17" s="1" t="s">
        <v>38</v>
      </c>
      <c r="J17" s="1" t="s">
        <v>38</v>
      </c>
      <c r="K17" s="1" t="s">
        <v>38</v>
      </c>
      <c r="L17" s="1"/>
      <c r="M17" s="1"/>
      <c r="N17" s="1" t="s">
        <v>125</v>
      </c>
      <c r="O17" s="1"/>
    </row>
    <row r="18">
      <c r="A18" s="1">
        <v>14</v>
      </c>
      <c r="B18" s="1" t="s">
        <v>197</v>
      </c>
      <c r="C18" s="1" t="s">
        <v>200</v>
      </c>
      <c r="D18" s="1" t="s">
        <v>51</v>
      </c>
      <c r="E18" s="1">
        <v>14</v>
      </c>
      <c r="F18" s="1"/>
      <c r="G18" s="1" t="s">
        <v>322</v>
      </c>
      <c r="H18" s="1" t="s">
        <v>297</v>
      </c>
      <c r="I18" s="1" t="s">
        <v>199</v>
      </c>
      <c r="J18" s="1" t="s">
        <v>200</v>
      </c>
      <c r="K18" s="1" t="s">
        <v>201</v>
      </c>
      <c r="L18" s="1" t="s">
        <v>202</v>
      </c>
      <c r="M18" s="1" t="s">
        <v>203</v>
      </c>
      <c r="N18" s="1"/>
      <c r="O18" s="1" t="s">
        <v>323</v>
      </c>
    </row>
    <row r="19">
      <c r="A19" s="1">
        <v>15</v>
      </c>
      <c r="B19" s="1" t="s">
        <v>229</v>
      </c>
      <c r="C19" s="1" t="s">
        <v>230</v>
      </c>
      <c r="D19" s="1" t="s">
        <v>41</v>
      </c>
      <c r="E19" s="1">
        <v>8</v>
      </c>
      <c r="F19" s="1"/>
      <c r="G19" s="1" t="s">
        <v>324</v>
      </c>
      <c r="H19" s="1" t="s">
        <v>297</v>
      </c>
      <c r="I19" s="1" t="s">
        <v>231</v>
      </c>
      <c r="J19" s="1" t="s">
        <v>230</v>
      </c>
      <c r="K19" s="1" t="s">
        <v>45</v>
      </c>
      <c r="L19" s="1" t="s">
        <v>46</v>
      </c>
      <c r="M19" s="1" t="s">
        <v>47</v>
      </c>
      <c r="N19" s="1"/>
      <c r="O19" s="1" t="s">
        <v>310</v>
      </c>
    </row>
    <row r="20">
      <c r="A20" s="1">
        <v>16</v>
      </c>
      <c r="B20" s="1" t="s">
        <v>233</v>
      </c>
      <c r="C20" s="1" t="s">
        <v>234</v>
      </c>
      <c r="D20" s="1" t="s">
        <v>41</v>
      </c>
      <c r="E20" s="1">
        <v>8</v>
      </c>
      <c r="F20" s="1"/>
      <c r="G20" s="1" t="s">
        <v>324</v>
      </c>
      <c r="H20" s="1" t="s">
        <v>297</v>
      </c>
      <c r="I20" s="1" t="s">
        <v>235</v>
      </c>
      <c r="J20" s="1" t="s">
        <v>234</v>
      </c>
      <c r="K20" s="1" t="s">
        <v>45</v>
      </c>
      <c r="L20" s="1" t="s">
        <v>46</v>
      </c>
      <c r="M20" s="1" t="s">
        <v>47</v>
      </c>
      <c r="N20" s="1"/>
      <c r="O20" s="1" t="s">
        <v>325</v>
      </c>
    </row>
    <row r="21">
      <c r="A21" s="1">
        <v>17</v>
      </c>
      <c r="B21" s="1" t="s">
        <v>326</v>
      </c>
      <c r="C21" s="1" t="s">
        <v>278</v>
      </c>
      <c r="D21" s="1" t="s">
        <v>58</v>
      </c>
      <c r="E21" s="1">
        <v>1</v>
      </c>
      <c r="F21" s="1"/>
      <c r="G21" s="1" t="s">
        <v>327</v>
      </c>
      <c r="H21" s="1" t="s">
        <v>129</v>
      </c>
      <c r="I21" s="1" t="s">
        <v>280</v>
      </c>
      <c r="J21" s="1" t="s">
        <v>278</v>
      </c>
      <c r="K21" s="1" t="s">
        <v>94</v>
      </c>
      <c r="L21" s="1" t="s">
        <v>95</v>
      </c>
      <c r="M21" s="1" t="s">
        <v>47</v>
      </c>
      <c r="N21" s="1"/>
      <c r="O21" s="1" t="s">
        <v>328</v>
      </c>
    </row>
    <row r="22">
      <c r="A22" s="1">
        <v>18</v>
      </c>
      <c r="B22" s="1" t="s">
        <v>109</v>
      </c>
      <c r="C22" s="1" t="s">
        <v>110</v>
      </c>
      <c r="D22" s="1" t="s">
        <v>58</v>
      </c>
      <c r="E22" s="1">
        <v>1</v>
      </c>
      <c r="F22" s="1"/>
      <c r="G22" s="1" t="s">
        <v>329</v>
      </c>
      <c r="H22" s="1" t="s">
        <v>297</v>
      </c>
      <c r="I22" s="1" t="s">
        <v>330</v>
      </c>
      <c r="J22" s="1" t="s">
        <v>110</v>
      </c>
      <c r="K22" s="1" t="s">
        <v>94</v>
      </c>
      <c r="L22" s="1" t="s">
        <v>95</v>
      </c>
      <c r="M22" s="1" t="s">
        <v>47</v>
      </c>
      <c r="N22" s="1"/>
      <c r="O22" s="1" t="s">
        <v>331</v>
      </c>
    </row>
    <row r="23">
      <c r="A23" s="1">
        <v>19</v>
      </c>
      <c r="B23" s="1" t="s">
        <v>126</v>
      </c>
      <c r="C23" s="1" t="s">
        <v>127</v>
      </c>
      <c r="D23" s="1" t="s">
        <v>58</v>
      </c>
      <c r="E23" s="1">
        <v>2</v>
      </c>
      <c r="F23" s="1"/>
      <c r="G23" s="1" t="s">
        <v>332</v>
      </c>
      <c r="H23" s="1" t="s">
        <v>297</v>
      </c>
      <c r="I23" s="1" t="s">
        <v>130</v>
      </c>
      <c r="J23" s="1" t="s">
        <v>127</v>
      </c>
      <c r="K23" s="1" t="s">
        <v>94</v>
      </c>
      <c r="L23" s="1" t="s">
        <v>131</v>
      </c>
      <c r="M23" s="1" t="s">
        <v>47</v>
      </c>
      <c r="N23" s="1"/>
      <c r="O23" s="1" t="s">
        <v>333</v>
      </c>
    </row>
    <row r="24">
      <c r="A24" s="1">
        <v>20</v>
      </c>
      <c r="B24" s="1" t="s">
        <v>242</v>
      </c>
      <c r="C24" s="1" t="s">
        <v>134</v>
      </c>
      <c r="D24" s="1" t="s">
        <v>135</v>
      </c>
      <c r="E24" s="1">
        <v>100</v>
      </c>
      <c r="F24" s="1"/>
      <c r="G24" s="1" t="s">
        <v>311</v>
      </c>
      <c r="H24" s="1" t="s">
        <v>297</v>
      </c>
      <c r="I24" s="1" t="s">
        <v>136</v>
      </c>
      <c r="J24" s="1" t="s">
        <v>137</v>
      </c>
      <c r="K24" s="1" t="s">
        <v>94</v>
      </c>
      <c r="L24" s="1" t="s">
        <v>138</v>
      </c>
      <c r="M24" s="1" t="s">
        <v>47</v>
      </c>
      <c r="N24" s="1"/>
      <c r="O24" s="1" t="s">
        <v>334</v>
      </c>
    </row>
    <row r="25">
      <c r="A25" s="1">
        <v>21</v>
      </c>
      <c r="B25" s="1" t="s">
        <v>244</v>
      </c>
      <c r="C25" s="1" t="s">
        <v>141</v>
      </c>
      <c r="D25" s="1" t="s">
        <v>58</v>
      </c>
      <c r="E25" s="1">
        <v>10</v>
      </c>
      <c r="F25" s="1"/>
      <c r="G25" s="1" t="s">
        <v>311</v>
      </c>
      <c r="H25" s="1" t="s">
        <v>297</v>
      </c>
      <c r="I25" s="1" t="s">
        <v>142</v>
      </c>
      <c r="J25" s="1" t="s">
        <v>143</v>
      </c>
      <c r="K25" s="1" t="s">
        <v>94</v>
      </c>
      <c r="L25" s="1" t="s">
        <v>144</v>
      </c>
      <c r="M25" s="1" t="s">
        <v>47</v>
      </c>
      <c r="N25" s="1"/>
      <c r="O25" s="1" t="s">
        <v>335</v>
      </c>
    </row>
    <row r="26">
      <c r="A26" s="1">
        <v>22</v>
      </c>
      <c r="B26" s="1" t="s">
        <v>146</v>
      </c>
      <c r="C26" s="1" t="s">
        <v>147</v>
      </c>
      <c r="D26" s="1" t="s">
        <v>41</v>
      </c>
      <c r="E26" s="1">
        <v>8</v>
      </c>
      <c r="F26" s="1"/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/>
      <c r="M26" s="1"/>
      <c r="N26" s="1" t="s">
        <v>125</v>
      </c>
      <c r="O26" s="1"/>
    </row>
    <row r="27">
      <c r="A27" s="1">
        <v>23</v>
      </c>
      <c r="B27" s="1" t="s">
        <v>148</v>
      </c>
      <c r="C27" s="1" t="s">
        <v>149</v>
      </c>
      <c r="D27" s="1" t="s">
        <v>58</v>
      </c>
      <c r="E27" s="1">
        <v>1</v>
      </c>
      <c r="F27" s="1"/>
      <c r="G27" s="1" t="s">
        <v>150</v>
      </c>
      <c r="H27" s="1" t="s">
        <v>38</v>
      </c>
      <c r="I27" s="1" t="s">
        <v>38</v>
      </c>
      <c r="J27" s="1" t="s">
        <v>38</v>
      </c>
      <c r="K27" s="1" t="s">
        <v>38</v>
      </c>
      <c r="L27" s="1"/>
      <c r="M27" s="1"/>
      <c r="N27" s="1" t="s">
        <v>117</v>
      </c>
      <c r="O27" s="1"/>
    </row>
    <row r="28">
      <c r="A28" s="1">
        <v>24</v>
      </c>
      <c r="B28" s="1" t="s">
        <v>169</v>
      </c>
      <c r="C28" s="1" t="s">
        <v>170</v>
      </c>
      <c r="D28" s="1" t="s">
        <v>51</v>
      </c>
      <c r="E28" s="1">
        <v>8</v>
      </c>
      <c r="F28" s="1"/>
      <c r="G28" s="1" t="s">
        <v>336</v>
      </c>
      <c r="H28" s="1" t="s">
        <v>297</v>
      </c>
      <c r="I28" s="1" t="s">
        <v>172</v>
      </c>
      <c r="J28" s="1" t="s">
        <v>173</v>
      </c>
      <c r="K28" s="1" t="s">
        <v>45</v>
      </c>
      <c r="L28" s="1" t="s">
        <v>46</v>
      </c>
      <c r="M28" s="1" t="s">
        <v>47</v>
      </c>
      <c r="N28" s="1"/>
      <c r="O28" s="1" t="s">
        <v>298</v>
      </c>
    </row>
    <row r="29">
      <c r="A29" s="1">
        <v>25</v>
      </c>
      <c r="B29" s="1" t="s">
        <v>175</v>
      </c>
      <c r="C29" s="1" t="s">
        <v>176</v>
      </c>
      <c r="D29" s="1" t="s">
        <v>58</v>
      </c>
      <c r="E29" s="1">
        <v>1</v>
      </c>
      <c r="F29" s="1"/>
      <c r="G29" s="1" t="s">
        <v>337</v>
      </c>
      <c r="H29" s="1" t="s">
        <v>38</v>
      </c>
      <c r="I29" s="1" t="s">
        <v>38</v>
      </c>
      <c r="J29" s="1" t="s">
        <v>38</v>
      </c>
      <c r="K29" s="1" t="s">
        <v>38</v>
      </c>
      <c r="L29" s="1"/>
      <c r="M29" s="1"/>
      <c r="N29" s="1"/>
      <c r="O29" s="1" t="s">
        <v>338</v>
      </c>
    </row>
    <row r="30">
      <c r="A30" s="1">
        <v>26</v>
      </c>
      <c r="B30" s="1" t="s">
        <v>179</v>
      </c>
      <c r="C30" s="1" t="s">
        <v>180</v>
      </c>
      <c r="D30" s="1" t="s">
        <v>51</v>
      </c>
      <c r="E30" s="1">
        <v>6</v>
      </c>
      <c r="F30" s="1"/>
      <c r="G30" s="1" t="s">
        <v>336</v>
      </c>
      <c r="H30" s="1" t="s">
        <v>166</v>
      </c>
      <c r="I30" s="1" t="s">
        <v>179</v>
      </c>
      <c r="J30" s="1" t="s">
        <v>180</v>
      </c>
      <c r="K30" s="1" t="s">
        <v>339</v>
      </c>
      <c r="L30" s="1" t="s">
        <v>340</v>
      </c>
      <c r="M30" s="1" t="s">
        <v>47</v>
      </c>
      <c r="N30" s="1"/>
      <c r="O30" s="1" t="s">
        <v>341</v>
      </c>
    </row>
    <row r="31">
      <c r="A31" s="1">
        <v>27</v>
      </c>
      <c r="B31" s="1" t="s">
        <v>246</v>
      </c>
      <c r="C31" s="1" t="s">
        <v>247</v>
      </c>
      <c r="D31" s="1" t="s">
        <v>41</v>
      </c>
      <c r="E31" s="1">
        <v>8</v>
      </c>
      <c r="F31" s="1"/>
      <c r="G31" s="1" t="s">
        <v>342</v>
      </c>
      <c r="H31" s="1" t="s">
        <v>297</v>
      </c>
      <c r="I31" s="1" t="s">
        <v>248</v>
      </c>
      <c r="J31" s="1" t="s">
        <v>247</v>
      </c>
      <c r="K31" s="1" t="s">
        <v>45</v>
      </c>
      <c r="L31" s="1" t="s">
        <v>46</v>
      </c>
      <c r="M31" s="1" t="s">
        <v>47</v>
      </c>
      <c r="N31" s="1"/>
      <c r="O31" s="1" t="s">
        <v>343</v>
      </c>
    </row>
    <row r="32">
      <c r="A32" s="1">
        <v>28</v>
      </c>
      <c r="B32" s="1" t="s">
        <v>344</v>
      </c>
      <c r="C32" s="1" t="s">
        <v>345</v>
      </c>
      <c r="D32" s="1" t="s">
        <v>58</v>
      </c>
      <c r="E32" s="1">
        <v>6</v>
      </c>
      <c r="F32" s="1"/>
      <c r="G32" s="1" t="s">
        <v>342</v>
      </c>
      <c r="H32" s="1" t="s">
        <v>38</v>
      </c>
      <c r="I32" s="1" t="s">
        <v>38</v>
      </c>
      <c r="J32" s="1" t="s">
        <v>38</v>
      </c>
      <c r="K32" s="1" t="s">
        <v>38</v>
      </c>
      <c r="L32" s="1"/>
      <c r="M32" s="1"/>
      <c r="N32" s="1" t="s">
        <v>117</v>
      </c>
      <c r="O32" s="1"/>
    </row>
    <row r="33">
      <c r="A33" s="1">
        <v>29</v>
      </c>
      <c r="B33" s="1" t="s">
        <v>346</v>
      </c>
      <c r="C33" s="1" t="s">
        <v>347</v>
      </c>
      <c r="D33" s="1" t="s">
        <v>58</v>
      </c>
      <c r="E33" s="1">
        <v>8</v>
      </c>
      <c r="F33" s="1"/>
      <c r="G33" s="1" t="s">
        <v>342</v>
      </c>
      <c r="H33" s="1" t="s">
        <v>38</v>
      </c>
      <c r="I33" s="1" t="s">
        <v>38</v>
      </c>
      <c r="J33" s="1" t="s">
        <v>38</v>
      </c>
      <c r="K33" s="1" t="s">
        <v>38</v>
      </c>
      <c r="L33" s="1"/>
      <c r="M33" s="1"/>
      <c r="N33" s="1" t="s">
        <v>117</v>
      </c>
      <c r="O33" s="1"/>
    </row>
    <row r="34">
      <c r="A34" s="1">
        <v>30</v>
      </c>
      <c r="B34" s="1" t="s">
        <v>151</v>
      </c>
      <c r="C34" s="1" t="s">
        <v>152</v>
      </c>
      <c r="D34" s="1" t="s">
        <v>153</v>
      </c>
      <c r="E34" s="1">
        <v>1</v>
      </c>
      <c r="F34" s="1"/>
      <c r="G34" s="1" t="s">
        <v>154</v>
      </c>
      <c r="H34" s="1" t="s">
        <v>38</v>
      </c>
      <c r="I34" s="1" t="s">
        <v>38</v>
      </c>
      <c r="J34" s="1" t="s">
        <v>38</v>
      </c>
      <c r="K34" s="1" t="s">
        <v>38</v>
      </c>
      <c r="L34" s="1"/>
      <c r="M34" s="1"/>
      <c r="N34" s="1" t="s">
        <v>117</v>
      </c>
      <c r="O34" s="1"/>
    </row>
    <row r="35">
      <c r="A35" s="1">
        <v>31</v>
      </c>
      <c r="B35" s="1" t="s">
        <v>205</v>
      </c>
      <c r="C35" s="1" t="s">
        <v>348</v>
      </c>
      <c r="D35" s="1" t="s">
        <v>153</v>
      </c>
      <c r="E35" s="1">
        <v>2</v>
      </c>
      <c r="F35" s="1"/>
      <c r="G35" s="1" t="s">
        <v>349</v>
      </c>
      <c r="H35" s="1" t="s">
        <v>297</v>
      </c>
      <c r="I35" s="1" t="s">
        <v>208</v>
      </c>
      <c r="J35" s="1" t="s">
        <v>209</v>
      </c>
      <c r="K35" s="1" t="s">
        <v>94</v>
      </c>
      <c r="L35" s="1" t="s">
        <v>131</v>
      </c>
      <c r="M35" s="1" t="s">
        <v>47</v>
      </c>
      <c r="N35" s="1"/>
      <c r="O35" s="1" t="s">
        <v>350</v>
      </c>
    </row>
    <row r="36">
      <c r="A36" s="1">
        <v>32</v>
      </c>
      <c r="B36" s="1" t="s">
        <v>351</v>
      </c>
      <c r="C36" s="1" t="s">
        <v>352</v>
      </c>
      <c r="D36" s="1" t="s">
        <v>135</v>
      </c>
      <c r="E36" s="1">
        <v>300</v>
      </c>
      <c r="F36" s="1"/>
      <c r="G36" s="1" t="s">
        <v>38</v>
      </c>
      <c r="H36" s="1" t="s">
        <v>38</v>
      </c>
      <c r="I36" s="1" t="s">
        <v>38</v>
      </c>
      <c r="J36" s="1" t="s">
        <v>38</v>
      </c>
      <c r="K36" s="1" t="s">
        <v>38</v>
      </c>
      <c r="L36" s="1"/>
      <c r="M36" s="1"/>
      <c r="N36" s="1" t="s">
        <v>117</v>
      </c>
      <c r="O36" s="1"/>
    </row>
    <row r="37">
      <c r="A37" s="1">
        <v>33</v>
      </c>
      <c r="B37" s="1" t="s">
        <v>159</v>
      </c>
      <c r="C37" s="1" t="s">
        <v>260</v>
      </c>
      <c r="D37" s="1" t="s">
        <v>161</v>
      </c>
      <c r="E37" s="1"/>
      <c r="F37" s="1"/>
      <c r="G37" s="1" t="s">
        <v>353</v>
      </c>
      <c r="H37" s="1" t="s">
        <v>38</v>
      </c>
      <c r="I37" s="1"/>
      <c r="J37" s="1"/>
      <c r="K37" s="1"/>
      <c r="L37" s="1"/>
      <c r="M37" s="1"/>
      <c r="N37" s="1"/>
      <c r="O37" s="1"/>
    </row>
    <row r="38">
      <c r="A38" s="1">
        <v>34</v>
      </c>
      <c r="B38" s="1" t="s">
        <v>157</v>
      </c>
      <c r="C38" s="1" t="s">
        <v>261</v>
      </c>
      <c r="D38" s="1" t="s">
        <v>58</v>
      </c>
      <c r="E38" s="1">
        <v>6</v>
      </c>
      <c r="F38" s="1"/>
      <c r="G38" s="1" t="s">
        <v>38</v>
      </c>
      <c r="H38" s="1" t="s">
        <v>38</v>
      </c>
      <c r="I38" s="1"/>
      <c r="J38" s="1"/>
      <c r="K38" s="1"/>
      <c r="L38" s="1"/>
      <c r="M38" s="1"/>
      <c r="N38" s="1"/>
      <c r="O38" s="1"/>
    </row>
    <row r="39">
      <c r="A39" s="1">
        <v>35</v>
      </c>
      <c r="B39" s="1" t="s">
        <v>164</v>
      </c>
      <c r="C39" s="1" t="s">
        <v>262</v>
      </c>
      <c r="D39" s="1" t="s">
        <v>161</v>
      </c>
      <c r="E39" s="1"/>
      <c r="F39" s="1"/>
      <c r="G39" s="1" t="s">
        <v>353</v>
      </c>
      <c r="H39" s="1" t="s">
        <v>38</v>
      </c>
      <c r="I39" s="1"/>
      <c r="J39" s="1"/>
      <c r="K39" s="1"/>
      <c r="L39" s="1"/>
      <c r="M39" s="1"/>
      <c r="N39" s="1"/>
      <c r="O39" s="1"/>
    </row>
    <row r="40">
      <c r="A40" s="1">
        <v>36</v>
      </c>
      <c r="B40" s="1" t="s">
        <v>162</v>
      </c>
      <c r="C40" s="1" t="s">
        <v>263</v>
      </c>
      <c r="D40" s="1" t="s">
        <v>58</v>
      </c>
      <c r="E40" s="1">
        <v>6</v>
      </c>
      <c r="F40" s="1"/>
      <c r="G40" s="1" t="s">
        <v>353</v>
      </c>
      <c r="H40" s="1" t="s">
        <v>38</v>
      </c>
      <c r="I40" s="1"/>
      <c r="J40" s="1"/>
      <c r="K40" s="1"/>
      <c r="L40" s="1"/>
      <c r="M40" s="1"/>
      <c r="N40" s="1"/>
      <c r="O40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293</v>
      </c>
      <c r="D1" s="1" t="s">
        <v>11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354</v>
      </c>
      <c r="N2" s="4" t="s">
        <v>25</v>
      </c>
      <c r="O2" s="1" t="s">
        <v>295</v>
      </c>
    </row>
    <row r="3" ht="24" customHeight="1">
      <c r="A3" s="2" t="s">
        <v>27</v>
      </c>
      <c r="B3" s="2"/>
      <c r="C3" s="1" t="s">
        <v>355</v>
      </c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211</v>
      </c>
      <c r="C5" s="1" t="s">
        <v>173</v>
      </c>
      <c r="D5" s="1" t="s">
        <v>41</v>
      </c>
      <c r="E5" s="1">
        <v>8</v>
      </c>
      <c r="F5" s="1"/>
      <c r="G5" s="1" t="s">
        <v>38</v>
      </c>
      <c r="H5" s="1" t="s">
        <v>171</v>
      </c>
      <c r="I5" s="1" t="s">
        <v>172</v>
      </c>
      <c r="J5" s="1" t="s">
        <v>173</v>
      </c>
      <c r="K5" s="1" t="s">
        <v>45</v>
      </c>
      <c r="L5" s="1" t="s">
        <v>46</v>
      </c>
      <c r="M5" s="1" t="s">
        <v>47</v>
      </c>
      <c r="N5" s="1"/>
      <c r="O5" s="1" t="s">
        <v>298</v>
      </c>
    </row>
    <row r="6">
      <c r="A6" s="1">
        <v>2</v>
      </c>
      <c r="B6" s="1" t="s">
        <v>49</v>
      </c>
      <c r="C6" s="1" t="s">
        <v>50</v>
      </c>
      <c r="D6" s="1" t="s">
        <v>51</v>
      </c>
      <c r="E6" s="1">
        <v>7</v>
      </c>
      <c r="F6" s="1"/>
      <c r="G6" s="1" t="s">
        <v>38</v>
      </c>
      <c r="H6" s="1" t="s">
        <v>171</v>
      </c>
      <c r="I6" s="1" t="s">
        <v>52</v>
      </c>
      <c r="J6" s="1" t="s">
        <v>50</v>
      </c>
      <c r="K6" s="1" t="s">
        <v>45</v>
      </c>
      <c r="L6" s="1" t="s">
        <v>54</v>
      </c>
      <c r="M6" s="1" t="s">
        <v>47</v>
      </c>
      <c r="N6" s="1"/>
      <c r="O6" s="1" t="s">
        <v>299</v>
      </c>
    </row>
    <row r="7">
      <c r="A7" s="1">
        <v>3</v>
      </c>
      <c r="B7" s="1" t="s">
        <v>70</v>
      </c>
      <c r="C7" s="1" t="s">
        <v>269</v>
      </c>
      <c r="D7" s="1" t="s">
        <v>51</v>
      </c>
      <c r="E7" s="1">
        <v>3</v>
      </c>
      <c r="F7" s="1"/>
      <c r="G7" s="1" t="s">
        <v>38</v>
      </c>
      <c r="H7" s="1" t="s">
        <v>171</v>
      </c>
      <c r="I7" s="1" t="s">
        <v>189</v>
      </c>
      <c r="J7" s="1" t="s">
        <v>71</v>
      </c>
      <c r="K7" s="1" t="s">
        <v>45</v>
      </c>
      <c r="L7" s="1" t="s">
        <v>75</v>
      </c>
      <c r="M7" s="1" t="s">
        <v>47</v>
      </c>
      <c r="N7" s="1"/>
      <c r="O7" s="1" t="s">
        <v>300</v>
      </c>
    </row>
    <row r="8">
      <c r="A8" s="1">
        <v>4</v>
      </c>
      <c r="B8" s="1" t="s">
        <v>301</v>
      </c>
      <c r="C8" s="1" t="s">
        <v>302</v>
      </c>
      <c r="D8" s="1" t="s">
        <v>51</v>
      </c>
      <c r="E8" s="1">
        <v>3</v>
      </c>
      <c r="F8" s="1"/>
      <c r="G8" s="1" t="s">
        <v>38</v>
      </c>
      <c r="H8" s="1" t="s">
        <v>38</v>
      </c>
      <c r="I8" s="1" t="s">
        <v>38</v>
      </c>
      <c r="J8" s="1" t="s">
        <v>38</v>
      </c>
      <c r="K8" s="1" t="s">
        <v>38</v>
      </c>
      <c r="L8" s="1"/>
      <c r="M8" s="1"/>
      <c r="N8" s="1" t="s">
        <v>125</v>
      </c>
      <c r="O8" s="1"/>
    </row>
    <row r="9">
      <c r="A9" s="1">
        <v>5</v>
      </c>
      <c r="B9" s="1" t="s">
        <v>191</v>
      </c>
      <c r="C9" s="1" t="s">
        <v>192</v>
      </c>
      <c r="D9" s="1" t="s">
        <v>51</v>
      </c>
      <c r="E9" s="1">
        <v>2</v>
      </c>
      <c r="F9" s="1"/>
      <c r="G9" s="1" t="s">
        <v>303</v>
      </c>
      <c r="H9" s="1" t="s">
        <v>171</v>
      </c>
      <c r="I9" s="1" t="s">
        <v>194</v>
      </c>
      <c r="J9" s="1" t="s">
        <v>195</v>
      </c>
      <c r="K9" s="1" t="s">
        <v>94</v>
      </c>
      <c r="L9" s="1" t="s">
        <v>95</v>
      </c>
      <c r="M9" s="1" t="s">
        <v>47</v>
      </c>
      <c r="N9" s="1"/>
      <c r="O9" s="1" t="s">
        <v>356</v>
      </c>
    </row>
    <row r="10">
      <c r="A10" s="1">
        <v>6</v>
      </c>
      <c r="B10" s="1" t="s">
        <v>306</v>
      </c>
      <c r="C10" s="1" t="s">
        <v>307</v>
      </c>
      <c r="D10" s="1" t="s">
        <v>41</v>
      </c>
      <c r="E10" s="1">
        <v>8</v>
      </c>
      <c r="F10" s="1"/>
      <c r="G10" s="1" t="s">
        <v>38</v>
      </c>
      <c r="H10" s="1" t="s">
        <v>171</v>
      </c>
      <c r="I10" s="1" t="s">
        <v>214</v>
      </c>
      <c r="J10" s="1" t="s">
        <v>213</v>
      </c>
      <c r="K10" s="1" t="s">
        <v>45</v>
      </c>
      <c r="L10" s="1" t="s">
        <v>46</v>
      </c>
      <c r="M10" s="1" t="s">
        <v>47</v>
      </c>
      <c r="N10" s="1"/>
      <c r="O10" s="1" t="s">
        <v>309</v>
      </c>
    </row>
    <row r="11">
      <c r="A11" s="1">
        <v>7</v>
      </c>
      <c r="B11" s="1" t="s">
        <v>212</v>
      </c>
      <c r="C11" s="1" t="s">
        <v>213</v>
      </c>
      <c r="D11" s="1" t="s">
        <v>41</v>
      </c>
      <c r="E11" s="1">
        <v>8</v>
      </c>
      <c r="F11" s="1"/>
      <c r="G11" s="1" t="s">
        <v>38</v>
      </c>
      <c r="H11" s="1" t="s">
        <v>171</v>
      </c>
      <c r="I11" s="1" t="s">
        <v>231</v>
      </c>
      <c r="J11" s="1" t="s">
        <v>230</v>
      </c>
      <c r="K11" s="1" t="s">
        <v>45</v>
      </c>
      <c r="L11" s="1" t="s">
        <v>46</v>
      </c>
      <c r="M11" s="1" t="s">
        <v>47</v>
      </c>
      <c r="N11" s="1"/>
      <c r="O11" s="1" t="s">
        <v>310</v>
      </c>
    </row>
    <row r="12">
      <c r="A12" s="1">
        <v>8</v>
      </c>
      <c r="B12" s="1" t="s">
        <v>225</v>
      </c>
      <c r="C12" s="1" t="s">
        <v>226</v>
      </c>
      <c r="D12" s="1" t="s">
        <v>58</v>
      </c>
      <c r="E12" s="1">
        <v>3</v>
      </c>
      <c r="F12" s="1"/>
      <c r="G12" s="1" t="s">
        <v>311</v>
      </c>
      <c r="H12" s="1" t="s">
        <v>171</v>
      </c>
      <c r="I12" s="1" t="s">
        <v>227</v>
      </c>
      <c r="J12" s="1" t="s">
        <v>226</v>
      </c>
      <c r="K12" s="1" t="s">
        <v>45</v>
      </c>
      <c r="L12" s="1" t="s">
        <v>75</v>
      </c>
      <c r="M12" s="1" t="s">
        <v>47</v>
      </c>
      <c r="N12" s="1"/>
      <c r="O12" s="1" t="s">
        <v>312</v>
      </c>
    </row>
    <row r="13">
      <c r="A13" s="1">
        <v>9</v>
      </c>
      <c r="B13" s="1" t="s">
        <v>56</v>
      </c>
      <c r="C13" s="1" t="s">
        <v>57</v>
      </c>
      <c r="D13" s="1" t="s">
        <v>58</v>
      </c>
      <c r="E13" s="1">
        <v>3</v>
      </c>
      <c r="F13" s="1"/>
      <c r="G13" s="1" t="s">
        <v>313</v>
      </c>
      <c r="H13" s="1" t="s">
        <v>38</v>
      </c>
      <c r="I13" s="1" t="s">
        <v>38</v>
      </c>
      <c r="J13" s="1" t="s">
        <v>38</v>
      </c>
      <c r="K13" s="1" t="s">
        <v>38</v>
      </c>
      <c r="L13" s="1"/>
      <c r="M13" s="1"/>
      <c r="N13" s="1"/>
      <c r="O13" s="1" t="s">
        <v>314</v>
      </c>
    </row>
    <row r="14">
      <c r="A14" s="1">
        <v>10</v>
      </c>
      <c r="B14" s="1" t="s">
        <v>219</v>
      </c>
      <c r="C14" s="1" t="s">
        <v>61</v>
      </c>
      <c r="D14" s="1" t="s">
        <v>58</v>
      </c>
      <c r="E14" s="1">
        <v>14</v>
      </c>
      <c r="F14" s="1"/>
      <c r="G14" s="1" t="s">
        <v>311</v>
      </c>
      <c r="H14" s="1" t="s">
        <v>171</v>
      </c>
      <c r="I14" s="1" t="s">
        <v>62</v>
      </c>
      <c r="J14" s="1" t="s">
        <v>61</v>
      </c>
      <c r="K14" s="1" t="s">
        <v>45</v>
      </c>
      <c r="L14" s="1" t="s">
        <v>64</v>
      </c>
      <c r="M14" s="1" t="s">
        <v>47</v>
      </c>
      <c r="N14" s="1"/>
      <c r="O14" s="1" t="s">
        <v>315</v>
      </c>
    </row>
    <row r="15">
      <c r="A15" s="1">
        <v>11</v>
      </c>
      <c r="B15" s="1" t="s">
        <v>316</v>
      </c>
      <c r="C15" s="1" t="s">
        <v>289</v>
      </c>
      <c r="D15" s="1" t="s">
        <v>58</v>
      </c>
      <c r="E15" s="1">
        <v>2</v>
      </c>
      <c r="F15" s="1"/>
      <c r="G15" s="1" t="s">
        <v>317</v>
      </c>
      <c r="H15" s="1" t="s">
        <v>38</v>
      </c>
      <c r="I15" s="1" t="s">
        <v>38</v>
      </c>
      <c r="J15" s="1" t="s">
        <v>38</v>
      </c>
      <c r="K15" s="1" t="s">
        <v>38</v>
      </c>
      <c r="L15" s="1"/>
      <c r="M15" s="1"/>
      <c r="N15" s="1" t="s">
        <v>125</v>
      </c>
      <c r="O15" s="1"/>
    </row>
    <row r="16">
      <c r="A16" s="1">
        <v>12</v>
      </c>
      <c r="B16" s="1" t="s">
        <v>318</v>
      </c>
      <c r="C16" s="1" t="s">
        <v>319</v>
      </c>
      <c r="D16" s="1" t="s">
        <v>51</v>
      </c>
      <c r="E16" s="1">
        <v>14</v>
      </c>
      <c r="F16" s="1"/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/>
      <c r="M16" s="1"/>
      <c r="N16" s="1" t="s">
        <v>125</v>
      </c>
      <c r="O16" s="1"/>
    </row>
    <row r="17">
      <c r="A17" s="1">
        <v>13</v>
      </c>
      <c r="B17" s="1" t="s">
        <v>320</v>
      </c>
      <c r="C17" s="1" t="s">
        <v>321</v>
      </c>
      <c r="D17" s="1" t="s">
        <v>51</v>
      </c>
      <c r="E17" s="1">
        <v>14</v>
      </c>
      <c r="F17" s="1"/>
      <c r="G17" s="1" t="s">
        <v>38</v>
      </c>
      <c r="H17" s="1" t="s">
        <v>38</v>
      </c>
      <c r="I17" s="1" t="s">
        <v>38</v>
      </c>
      <c r="J17" s="1" t="s">
        <v>38</v>
      </c>
      <c r="K17" s="1" t="s">
        <v>38</v>
      </c>
      <c r="L17" s="1"/>
      <c r="M17" s="1"/>
      <c r="N17" s="1" t="s">
        <v>125</v>
      </c>
      <c r="O17" s="1"/>
    </row>
    <row r="18">
      <c r="A18" s="1">
        <v>14</v>
      </c>
      <c r="B18" s="1" t="s">
        <v>197</v>
      </c>
      <c r="C18" s="1" t="s">
        <v>200</v>
      </c>
      <c r="D18" s="1" t="s">
        <v>51</v>
      </c>
      <c r="E18" s="1">
        <v>14</v>
      </c>
      <c r="F18" s="1"/>
      <c r="G18" s="1" t="s">
        <v>322</v>
      </c>
      <c r="H18" s="1" t="s">
        <v>171</v>
      </c>
      <c r="I18" s="1" t="s">
        <v>199</v>
      </c>
      <c r="J18" s="1" t="s">
        <v>200</v>
      </c>
      <c r="K18" s="1" t="s">
        <v>201</v>
      </c>
      <c r="L18" s="1" t="s">
        <v>202</v>
      </c>
      <c r="M18" s="1" t="s">
        <v>203</v>
      </c>
      <c r="N18" s="1"/>
      <c r="O18" s="1" t="s">
        <v>323</v>
      </c>
    </row>
    <row r="19">
      <c r="A19" s="1">
        <v>15</v>
      </c>
      <c r="B19" s="1" t="s">
        <v>229</v>
      </c>
      <c r="C19" s="1" t="s">
        <v>230</v>
      </c>
      <c r="D19" s="1" t="s">
        <v>41</v>
      </c>
      <c r="E19" s="1">
        <v>8</v>
      </c>
      <c r="F19" s="1"/>
      <c r="G19" s="1" t="s">
        <v>324</v>
      </c>
      <c r="H19" s="1" t="s">
        <v>171</v>
      </c>
      <c r="I19" s="1" t="s">
        <v>231</v>
      </c>
      <c r="J19" s="1" t="s">
        <v>230</v>
      </c>
      <c r="K19" s="1" t="s">
        <v>45</v>
      </c>
      <c r="L19" s="1" t="s">
        <v>46</v>
      </c>
      <c r="M19" s="1" t="s">
        <v>47</v>
      </c>
      <c r="N19" s="1"/>
      <c r="O19" s="1" t="s">
        <v>310</v>
      </c>
    </row>
    <row r="20">
      <c r="A20" s="1">
        <v>16</v>
      </c>
      <c r="B20" s="1" t="s">
        <v>233</v>
      </c>
      <c r="C20" s="1" t="s">
        <v>234</v>
      </c>
      <c r="D20" s="1" t="s">
        <v>41</v>
      </c>
      <c r="E20" s="1">
        <v>8</v>
      </c>
      <c r="F20" s="1"/>
      <c r="G20" s="1" t="s">
        <v>324</v>
      </c>
      <c r="H20" s="1" t="s">
        <v>171</v>
      </c>
      <c r="I20" s="1" t="s">
        <v>235</v>
      </c>
      <c r="J20" s="1" t="s">
        <v>234</v>
      </c>
      <c r="K20" s="1" t="s">
        <v>45</v>
      </c>
      <c r="L20" s="1" t="s">
        <v>46</v>
      </c>
      <c r="M20" s="1" t="s">
        <v>47</v>
      </c>
      <c r="N20" s="1"/>
      <c r="O20" s="1" t="s">
        <v>325</v>
      </c>
    </row>
    <row r="21">
      <c r="A21" s="1">
        <v>17</v>
      </c>
      <c r="B21" s="1" t="s">
        <v>326</v>
      </c>
      <c r="C21" s="1" t="s">
        <v>278</v>
      </c>
      <c r="D21" s="1" t="s">
        <v>58</v>
      </c>
      <c r="E21" s="1">
        <v>1</v>
      </c>
      <c r="F21" s="1"/>
      <c r="G21" s="1" t="s">
        <v>327</v>
      </c>
      <c r="H21" s="1" t="s">
        <v>129</v>
      </c>
      <c r="I21" s="1" t="s">
        <v>280</v>
      </c>
      <c r="J21" s="1" t="s">
        <v>278</v>
      </c>
      <c r="K21" s="1" t="s">
        <v>94</v>
      </c>
      <c r="L21" s="1" t="s">
        <v>95</v>
      </c>
      <c r="M21" s="1" t="s">
        <v>47</v>
      </c>
      <c r="N21" s="1"/>
      <c r="O21" s="1" t="s">
        <v>328</v>
      </c>
    </row>
    <row r="22">
      <c r="A22" s="1">
        <v>18</v>
      </c>
      <c r="B22" s="1" t="s">
        <v>109</v>
      </c>
      <c r="C22" s="1" t="s">
        <v>110</v>
      </c>
      <c r="D22" s="1" t="s">
        <v>58</v>
      </c>
      <c r="E22" s="1">
        <v>1</v>
      </c>
      <c r="F22" s="1"/>
      <c r="G22" s="1" t="s">
        <v>329</v>
      </c>
      <c r="H22" s="1" t="s">
        <v>171</v>
      </c>
      <c r="I22" s="1" t="s">
        <v>330</v>
      </c>
      <c r="J22" s="1" t="s">
        <v>110</v>
      </c>
      <c r="K22" s="1" t="s">
        <v>94</v>
      </c>
      <c r="L22" s="1" t="s">
        <v>95</v>
      </c>
      <c r="M22" s="1" t="s">
        <v>47</v>
      </c>
      <c r="N22" s="1"/>
      <c r="O22" s="1" t="s">
        <v>331</v>
      </c>
    </row>
    <row r="23">
      <c r="A23" s="1">
        <v>19</v>
      </c>
      <c r="B23" s="1" t="s">
        <v>126</v>
      </c>
      <c r="C23" s="1" t="s">
        <v>127</v>
      </c>
      <c r="D23" s="1" t="s">
        <v>58</v>
      </c>
      <c r="E23" s="1">
        <v>2</v>
      </c>
      <c r="F23" s="1"/>
      <c r="G23" s="1" t="s">
        <v>332</v>
      </c>
      <c r="H23" s="1" t="s">
        <v>171</v>
      </c>
      <c r="I23" s="1" t="s">
        <v>130</v>
      </c>
      <c r="J23" s="1" t="s">
        <v>127</v>
      </c>
      <c r="K23" s="1" t="s">
        <v>94</v>
      </c>
      <c r="L23" s="1" t="s">
        <v>131</v>
      </c>
      <c r="M23" s="1" t="s">
        <v>47</v>
      </c>
      <c r="N23" s="1"/>
      <c r="O23" s="1" t="s">
        <v>333</v>
      </c>
    </row>
    <row r="24">
      <c r="A24" s="1">
        <v>20</v>
      </c>
      <c r="B24" s="1" t="s">
        <v>242</v>
      </c>
      <c r="C24" s="1" t="s">
        <v>134</v>
      </c>
      <c r="D24" s="1" t="s">
        <v>135</v>
      </c>
      <c r="E24" s="1">
        <v>100</v>
      </c>
      <c r="F24" s="1"/>
      <c r="G24" s="1" t="s">
        <v>311</v>
      </c>
      <c r="H24" s="1" t="s">
        <v>171</v>
      </c>
      <c r="I24" s="1" t="s">
        <v>136</v>
      </c>
      <c r="J24" s="1" t="s">
        <v>137</v>
      </c>
      <c r="K24" s="1" t="s">
        <v>94</v>
      </c>
      <c r="L24" s="1" t="s">
        <v>138</v>
      </c>
      <c r="M24" s="1" t="s">
        <v>47</v>
      </c>
      <c r="N24" s="1"/>
      <c r="O24" s="1" t="s">
        <v>334</v>
      </c>
    </row>
    <row r="25">
      <c r="A25" s="1">
        <v>21</v>
      </c>
      <c r="B25" s="1" t="s">
        <v>244</v>
      </c>
      <c r="C25" s="1" t="s">
        <v>141</v>
      </c>
      <c r="D25" s="1" t="s">
        <v>58</v>
      </c>
      <c r="E25" s="1">
        <v>10</v>
      </c>
      <c r="F25" s="1"/>
      <c r="G25" s="1" t="s">
        <v>311</v>
      </c>
      <c r="H25" s="1" t="s">
        <v>171</v>
      </c>
      <c r="I25" s="1" t="s">
        <v>142</v>
      </c>
      <c r="J25" s="1" t="s">
        <v>143</v>
      </c>
      <c r="K25" s="1" t="s">
        <v>94</v>
      </c>
      <c r="L25" s="1" t="s">
        <v>144</v>
      </c>
      <c r="M25" s="1" t="s">
        <v>47</v>
      </c>
      <c r="N25" s="1"/>
      <c r="O25" s="1" t="s">
        <v>335</v>
      </c>
    </row>
    <row r="26">
      <c r="A26" s="1">
        <v>22</v>
      </c>
      <c r="B26" s="1" t="s">
        <v>146</v>
      </c>
      <c r="C26" s="1" t="s">
        <v>147</v>
      </c>
      <c r="D26" s="1" t="s">
        <v>41</v>
      </c>
      <c r="E26" s="1">
        <v>8</v>
      </c>
      <c r="F26" s="1"/>
      <c r="G26" s="1" t="s">
        <v>38</v>
      </c>
      <c r="H26" s="1" t="s">
        <v>38</v>
      </c>
      <c r="I26" s="1" t="s">
        <v>38</v>
      </c>
      <c r="J26" s="1" t="s">
        <v>38</v>
      </c>
      <c r="K26" s="1" t="s">
        <v>38</v>
      </c>
      <c r="L26" s="1"/>
      <c r="M26" s="1"/>
      <c r="N26" s="1" t="s">
        <v>125</v>
      </c>
      <c r="O26" s="1"/>
    </row>
    <row r="27">
      <c r="A27" s="1">
        <v>23</v>
      </c>
      <c r="B27" s="1" t="s">
        <v>148</v>
      </c>
      <c r="C27" s="1" t="s">
        <v>149</v>
      </c>
      <c r="D27" s="1" t="s">
        <v>58</v>
      </c>
      <c r="E27" s="1">
        <v>1</v>
      </c>
      <c r="F27" s="1"/>
      <c r="G27" s="1" t="s">
        <v>150</v>
      </c>
      <c r="H27" s="1" t="s">
        <v>38</v>
      </c>
      <c r="I27" s="1" t="s">
        <v>38</v>
      </c>
      <c r="J27" s="1" t="s">
        <v>38</v>
      </c>
      <c r="K27" s="1" t="s">
        <v>38</v>
      </c>
      <c r="L27" s="1"/>
      <c r="M27" s="1"/>
      <c r="N27" s="1" t="s">
        <v>117</v>
      </c>
      <c r="O27" s="1"/>
    </row>
    <row r="28">
      <c r="A28" s="1">
        <v>24</v>
      </c>
      <c r="B28" s="1" t="s">
        <v>169</v>
      </c>
      <c r="C28" s="1" t="s">
        <v>170</v>
      </c>
      <c r="D28" s="1" t="s">
        <v>51</v>
      </c>
      <c r="E28" s="1">
        <v>8</v>
      </c>
      <c r="F28" s="1"/>
      <c r="G28" s="1" t="s">
        <v>336</v>
      </c>
      <c r="H28" s="1" t="s">
        <v>171</v>
      </c>
      <c r="I28" s="1" t="s">
        <v>172</v>
      </c>
      <c r="J28" s="1" t="s">
        <v>173</v>
      </c>
      <c r="K28" s="1" t="s">
        <v>45</v>
      </c>
      <c r="L28" s="1" t="s">
        <v>46</v>
      </c>
      <c r="M28" s="1" t="s">
        <v>47</v>
      </c>
      <c r="N28" s="1"/>
      <c r="O28" s="1" t="s">
        <v>298</v>
      </c>
    </row>
    <row r="29">
      <c r="A29" s="1">
        <v>25</v>
      </c>
      <c r="B29" s="1" t="s">
        <v>175</v>
      </c>
      <c r="C29" s="1" t="s">
        <v>176</v>
      </c>
      <c r="D29" s="1" t="s">
        <v>58</v>
      </c>
      <c r="E29" s="1">
        <v>1</v>
      </c>
      <c r="F29" s="1"/>
      <c r="G29" s="1" t="s">
        <v>337</v>
      </c>
      <c r="H29" s="1" t="s">
        <v>38</v>
      </c>
      <c r="I29" s="1" t="s">
        <v>38</v>
      </c>
      <c r="J29" s="1" t="s">
        <v>38</v>
      </c>
      <c r="K29" s="1" t="s">
        <v>38</v>
      </c>
      <c r="L29" s="1"/>
      <c r="M29" s="1"/>
      <c r="N29" s="1"/>
      <c r="O29" s="1" t="s">
        <v>338</v>
      </c>
    </row>
    <row r="30">
      <c r="A30" s="1">
        <v>26</v>
      </c>
      <c r="B30" s="1" t="s">
        <v>179</v>
      </c>
      <c r="C30" s="1" t="s">
        <v>180</v>
      </c>
      <c r="D30" s="1" t="s">
        <v>51</v>
      </c>
      <c r="E30" s="1">
        <v>6</v>
      </c>
      <c r="F30" s="1"/>
      <c r="G30" s="1" t="s">
        <v>336</v>
      </c>
      <c r="H30" s="1" t="s">
        <v>166</v>
      </c>
      <c r="I30" s="1" t="s">
        <v>179</v>
      </c>
      <c r="J30" s="1" t="s">
        <v>180</v>
      </c>
      <c r="K30" s="1" t="s">
        <v>339</v>
      </c>
      <c r="L30" s="1" t="s">
        <v>340</v>
      </c>
      <c r="M30" s="1" t="s">
        <v>47</v>
      </c>
      <c r="N30" s="1"/>
      <c r="O30" s="1" t="s">
        <v>341</v>
      </c>
    </row>
    <row r="31">
      <c r="A31" s="1">
        <v>27</v>
      </c>
      <c r="B31" s="1" t="s">
        <v>246</v>
      </c>
      <c r="C31" s="1" t="s">
        <v>247</v>
      </c>
      <c r="D31" s="1" t="s">
        <v>41</v>
      </c>
      <c r="E31" s="1">
        <v>8</v>
      </c>
      <c r="F31" s="1"/>
      <c r="G31" s="1" t="s">
        <v>342</v>
      </c>
      <c r="H31" s="1" t="s">
        <v>171</v>
      </c>
      <c r="I31" s="1" t="s">
        <v>248</v>
      </c>
      <c r="J31" s="1" t="s">
        <v>247</v>
      </c>
      <c r="K31" s="1" t="s">
        <v>45</v>
      </c>
      <c r="L31" s="1" t="s">
        <v>46</v>
      </c>
      <c r="M31" s="1" t="s">
        <v>47</v>
      </c>
      <c r="N31" s="1"/>
      <c r="O31" s="1" t="s">
        <v>343</v>
      </c>
    </row>
    <row r="32">
      <c r="A32" s="1">
        <v>28</v>
      </c>
      <c r="B32" s="1" t="s">
        <v>344</v>
      </c>
      <c r="C32" s="1" t="s">
        <v>345</v>
      </c>
      <c r="D32" s="1" t="s">
        <v>58</v>
      </c>
      <c r="E32" s="1">
        <v>6</v>
      </c>
      <c r="F32" s="1"/>
      <c r="G32" s="1" t="s">
        <v>342</v>
      </c>
      <c r="H32" s="1" t="s">
        <v>38</v>
      </c>
      <c r="I32" s="1" t="s">
        <v>38</v>
      </c>
      <c r="J32" s="1" t="s">
        <v>38</v>
      </c>
      <c r="K32" s="1" t="s">
        <v>38</v>
      </c>
      <c r="L32" s="1"/>
      <c r="M32" s="1"/>
      <c r="N32" s="1" t="s">
        <v>117</v>
      </c>
      <c r="O32" s="1"/>
    </row>
    <row r="33">
      <c r="A33" s="1">
        <v>29</v>
      </c>
      <c r="B33" s="1" t="s">
        <v>346</v>
      </c>
      <c r="C33" s="1" t="s">
        <v>347</v>
      </c>
      <c r="D33" s="1" t="s">
        <v>58</v>
      </c>
      <c r="E33" s="1">
        <v>8</v>
      </c>
      <c r="F33" s="1"/>
      <c r="G33" s="1" t="s">
        <v>342</v>
      </c>
      <c r="H33" s="1" t="s">
        <v>38</v>
      </c>
      <c r="I33" s="1" t="s">
        <v>38</v>
      </c>
      <c r="J33" s="1" t="s">
        <v>38</v>
      </c>
      <c r="K33" s="1" t="s">
        <v>38</v>
      </c>
      <c r="L33" s="1"/>
      <c r="M33" s="1"/>
      <c r="N33" s="1" t="s">
        <v>117</v>
      </c>
      <c r="O33" s="1"/>
    </row>
    <row r="34">
      <c r="A34" s="1">
        <v>30</v>
      </c>
      <c r="B34" s="1" t="s">
        <v>151</v>
      </c>
      <c r="C34" s="1" t="s">
        <v>152</v>
      </c>
      <c r="D34" s="1" t="s">
        <v>153</v>
      </c>
      <c r="E34" s="1">
        <v>1</v>
      </c>
      <c r="F34" s="1"/>
      <c r="G34" s="1" t="s">
        <v>154</v>
      </c>
      <c r="H34" s="1" t="s">
        <v>38</v>
      </c>
      <c r="I34" s="1" t="s">
        <v>38</v>
      </c>
      <c r="J34" s="1" t="s">
        <v>38</v>
      </c>
      <c r="K34" s="1" t="s">
        <v>38</v>
      </c>
      <c r="L34" s="1"/>
      <c r="M34" s="1"/>
      <c r="N34" s="1" t="s">
        <v>117</v>
      </c>
      <c r="O34" s="1"/>
    </row>
    <row r="35">
      <c r="A35" s="1">
        <v>31</v>
      </c>
      <c r="B35" s="1" t="s">
        <v>205</v>
      </c>
      <c r="C35" s="1" t="s">
        <v>348</v>
      </c>
      <c r="D35" s="1" t="s">
        <v>153</v>
      </c>
      <c r="E35" s="1">
        <v>2</v>
      </c>
      <c r="F35" s="1"/>
      <c r="G35" s="1" t="s">
        <v>349</v>
      </c>
      <c r="H35" s="1" t="s">
        <v>171</v>
      </c>
      <c r="I35" s="1" t="s">
        <v>208</v>
      </c>
      <c r="J35" s="1" t="s">
        <v>209</v>
      </c>
      <c r="K35" s="1" t="s">
        <v>94</v>
      </c>
      <c r="L35" s="1" t="s">
        <v>131</v>
      </c>
      <c r="M35" s="1" t="s">
        <v>47</v>
      </c>
      <c r="N35" s="1"/>
      <c r="O35" s="1" t="s">
        <v>350</v>
      </c>
    </row>
    <row r="36">
      <c r="A36" s="1">
        <v>32</v>
      </c>
      <c r="B36" s="1" t="s">
        <v>351</v>
      </c>
      <c r="C36" s="1" t="s">
        <v>352</v>
      </c>
      <c r="D36" s="1" t="s">
        <v>135</v>
      </c>
      <c r="E36" s="1">
        <v>300</v>
      </c>
      <c r="F36" s="1"/>
      <c r="G36" s="1" t="s">
        <v>38</v>
      </c>
      <c r="H36" s="1" t="s">
        <v>38</v>
      </c>
      <c r="I36" s="1" t="s">
        <v>38</v>
      </c>
      <c r="J36" s="1" t="s">
        <v>38</v>
      </c>
      <c r="K36" s="1" t="s">
        <v>38</v>
      </c>
      <c r="L36" s="1"/>
      <c r="M36" s="1"/>
      <c r="N36" s="1" t="s">
        <v>117</v>
      </c>
      <c r="O36" s="1"/>
    </row>
    <row r="37">
      <c r="A37" s="1">
        <v>33</v>
      </c>
      <c r="B37" s="1" t="s">
        <v>159</v>
      </c>
      <c r="C37" s="1" t="s">
        <v>260</v>
      </c>
      <c r="D37" s="1" t="s">
        <v>161</v>
      </c>
      <c r="E37" s="1"/>
      <c r="F37" s="1"/>
      <c r="G37" s="1" t="s">
        <v>353</v>
      </c>
      <c r="H37" s="1" t="s">
        <v>38</v>
      </c>
      <c r="I37" s="1"/>
      <c r="J37" s="1"/>
      <c r="K37" s="1"/>
      <c r="L37" s="1"/>
      <c r="M37" s="1"/>
      <c r="N37" s="1"/>
      <c r="O37" s="1"/>
    </row>
    <row r="38">
      <c r="A38" s="1">
        <v>34</v>
      </c>
      <c r="B38" s="1" t="s">
        <v>157</v>
      </c>
      <c r="C38" s="1" t="s">
        <v>261</v>
      </c>
      <c r="D38" s="1" t="s">
        <v>58</v>
      </c>
      <c r="E38" s="1">
        <v>6</v>
      </c>
      <c r="F38" s="1"/>
      <c r="G38" s="1" t="s">
        <v>38</v>
      </c>
      <c r="H38" s="1" t="s">
        <v>38</v>
      </c>
      <c r="I38" s="1"/>
      <c r="J38" s="1"/>
      <c r="K38" s="1"/>
      <c r="L38" s="1"/>
      <c r="M38" s="1"/>
      <c r="N38" s="1"/>
      <c r="O38" s="1"/>
    </row>
    <row r="39">
      <c r="A39" s="1">
        <v>35</v>
      </c>
      <c r="B39" s="1" t="s">
        <v>164</v>
      </c>
      <c r="C39" s="1" t="s">
        <v>262</v>
      </c>
      <c r="D39" s="1" t="s">
        <v>161</v>
      </c>
      <c r="E39" s="1"/>
      <c r="F39" s="1"/>
      <c r="G39" s="1" t="s">
        <v>353</v>
      </c>
      <c r="H39" s="1" t="s">
        <v>38</v>
      </c>
      <c r="I39" s="1"/>
      <c r="J39" s="1"/>
      <c r="K39" s="1"/>
      <c r="L39" s="1"/>
      <c r="M39" s="1"/>
      <c r="N39" s="1"/>
      <c r="O39" s="1"/>
    </row>
    <row r="40">
      <c r="A40" s="1">
        <v>36</v>
      </c>
      <c r="B40" s="1" t="s">
        <v>162</v>
      </c>
      <c r="C40" s="1" t="s">
        <v>263</v>
      </c>
      <c r="D40" s="1" t="s">
        <v>58</v>
      </c>
      <c r="E40" s="1">
        <v>6</v>
      </c>
      <c r="F40" s="1"/>
      <c r="G40" s="1" t="s">
        <v>353</v>
      </c>
      <c r="H40" s="1" t="s">
        <v>38</v>
      </c>
      <c r="I40" s="1"/>
      <c r="J40" s="1"/>
      <c r="K40" s="1"/>
      <c r="L40" s="1"/>
      <c r="M40" s="1"/>
      <c r="N40" s="1"/>
      <c r="O40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357</v>
      </c>
      <c r="D1" s="1" t="s">
        <v>12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358</v>
      </c>
      <c r="N2" s="4" t="s">
        <v>25</v>
      </c>
      <c r="O2" s="1" t="s">
        <v>359</v>
      </c>
    </row>
    <row r="3" ht="24" customHeight="1">
      <c r="A3" s="2" t="s">
        <v>27</v>
      </c>
      <c r="B3" s="2"/>
      <c r="C3" s="1"/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246</v>
      </c>
      <c r="C5" s="1" t="s">
        <v>247</v>
      </c>
      <c r="D5" s="1" t="s">
        <v>41</v>
      </c>
      <c r="E5" s="1">
        <v>8</v>
      </c>
      <c r="F5" s="1"/>
      <c r="G5" s="1" t="s">
        <v>38</v>
      </c>
      <c r="H5" s="1" t="s">
        <v>360</v>
      </c>
      <c r="I5" s="1" t="s">
        <v>248</v>
      </c>
      <c r="J5" s="1" t="s">
        <v>247</v>
      </c>
      <c r="K5" s="1" t="s">
        <v>45</v>
      </c>
      <c r="L5" s="1" t="s">
        <v>46</v>
      </c>
      <c r="M5" s="1" t="s">
        <v>47</v>
      </c>
      <c r="N5" s="1"/>
      <c r="O5" s="1" t="s">
        <v>361</v>
      </c>
    </row>
    <row r="6">
      <c r="A6" s="1">
        <v>2</v>
      </c>
      <c r="B6" s="1" t="s">
        <v>115</v>
      </c>
      <c r="C6" s="1" t="s">
        <v>362</v>
      </c>
      <c r="D6" s="1" t="s">
        <v>58</v>
      </c>
      <c r="E6" s="1">
        <v>6</v>
      </c>
      <c r="F6" s="1"/>
      <c r="G6" s="1" t="s">
        <v>363</v>
      </c>
      <c r="H6" s="1" t="s">
        <v>38</v>
      </c>
      <c r="I6" s="1" t="s">
        <v>38</v>
      </c>
      <c r="J6" s="1" t="s">
        <v>38</v>
      </c>
      <c r="K6" s="1" t="s">
        <v>38</v>
      </c>
      <c r="L6" s="1"/>
      <c r="M6" s="1"/>
      <c r="N6" s="1" t="s">
        <v>250</v>
      </c>
      <c r="O6" s="1"/>
    </row>
    <row r="7">
      <c r="A7" s="1">
        <v>3</v>
      </c>
      <c r="B7" s="1" t="s">
        <v>251</v>
      </c>
      <c r="C7" s="1" t="s">
        <v>252</v>
      </c>
      <c r="D7" s="1" t="s">
        <v>51</v>
      </c>
      <c r="E7" s="1">
        <v>6</v>
      </c>
      <c r="F7" s="1"/>
      <c r="G7" s="1" t="s">
        <v>38</v>
      </c>
      <c r="H7" s="1" t="s">
        <v>364</v>
      </c>
      <c r="I7" s="1" t="s">
        <v>365</v>
      </c>
      <c r="J7" s="1" t="s">
        <v>366</v>
      </c>
      <c r="K7" s="1" t="s">
        <v>367</v>
      </c>
      <c r="L7" s="1" t="s">
        <v>368</v>
      </c>
      <c r="M7" s="1" t="s">
        <v>369</v>
      </c>
      <c r="N7" s="1"/>
      <c r="O7" s="1" t="s">
        <v>370</v>
      </c>
    </row>
    <row r="8">
      <c r="A8" s="1">
        <v>4</v>
      </c>
      <c r="B8" s="1" t="s">
        <v>371</v>
      </c>
      <c r="C8" s="1" t="s">
        <v>372</v>
      </c>
      <c r="D8" s="1" t="s">
        <v>51</v>
      </c>
      <c r="E8" s="1">
        <v>2</v>
      </c>
      <c r="F8" s="1"/>
      <c r="G8" s="1" t="s">
        <v>373</v>
      </c>
      <c r="H8" s="1" t="s">
        <v>38</v>
      </c>
      <c r="I8" s="1" t="s">
        <v>38</v>
      </c>
      <c r="J8" s="1" t="s">
        <v>38</v>
      </c>
      <c r="K8" s="1" t="s">
        <v>38</v>
      </c>
      <c r="L8" s="1"/>
      <c r="M8" s="1"/>
      <c r="N8" s="1" t="s">
        <v>374</v>
      </c>
      <c r="O8" s="1"/>
    </row>
    <row r="9">
      <c r="A9" s="1">
        <v>5</v>
      </c>
      <c r="B9" s="1" t="s">
        <v>191</v>
      </c>
      <c r="C9" s="1" t="s">
        <v>192</v>
      </c>
      <c r="D9" s="1" t="s">
        <v>51</v>
      </c>
      <c r="E9" s="1">
        <v>2</v>
      </c>
      <c r="F9" s="1"/>
      <c r="G9" s="1" t="s">
        <v>375</v>
      </c>
      <c r="H9" s="1" t="s">
        <v>38</v>
      </c>
      <c r="I9" s="1" t="s">
        <v>38</v>
      </c>
      <c r="J9" s="1" t="s">
        <v>38</v>
      </c>
      <c r="K9" s="1" t="s">
        <v>38</v>
      </c>
      <c r="L9" s="1"/>
      <c r="M9" s="1"/>
      <c r="N9" s="1" t="s">
        <v>376</v>
      </c>
      <c r="O9" s="1"/>
    </row>
    <row r="10">
      <c r="A10" s="1">
        <v>6</v>
      </c>
      <c r="B10" s="1" t="s">
        <v>377</v>
      </c>
      <c r="C10" s="1" t="s">
        <v>378</v>
      </c>
      <c r="D10" s="1" t="s">
        <v>58</v>
      </c>
      <c r="E10" s="1">
        <v>18</v>
      </c>
      <c r="F10" s="1"/>
      <c r="G10" s="1" t="s">
        <v>379</v>
      </c>
      <c r="H10" s="1" t="s">
        <v>38</v>
      </c>
      <c r="I10" s="1" t="s">
        <v>38</v>
      </c>
      <c r="J10" s="1" t="s">
        <v>38</v>
      </c>
      <c r="K10" s="1" t="s">
        <v>38</v>
      </c>
      <c r="L10" s="1"/>
      <c r="M10" s="1"/>
      <c r="N10" s="1" t="s">
        <v>117</v>
      </c>
      <c r="O10" s="1"/>
    </row>
    <row r="11">
      <c r="A11" s="1">
        <v>7</v>
      </c>
      <c r="B11" s="1" t="s">
        <v>211</v>
      </c>
      <c r="C11" s="1" t="s">
        <v>173</v>
      </c>
      <c r="D11" s="1" t="s">
        <v>41</v>
      </c>
      <c r="E11" s="1">
        <v>8</v>
      </c>
      <c r="F11" s="1"/>
      <c r="G11" s="1" t="s">
        <v>38</v>
      </c>
      <c r="H11" s="1" t="s">
        <v>360</v>
      </c>
      <c r="I11" s="1" t="s">
        <v>248</v>
      </c>
      <c r="J11" s="1" t="s">
        <v>247</v>
      </c>
      <c r="K11" s="1" t="s">
        <v>45</v>
      </c>
      <c r="L11" s="1" t="s">
        <v>46</v>
      </c>
      <c r="M11" s="1" t="s">
        <v>47</v>
      </c>
      <c r="N11" s="1"/>
      <c r="O11" s="1" t="s">
        <v>361</v>
      </c>
    </row>
    <row r="12">
      <c r="A12" s="1">
        <v>8</v>
      </c>
      <c r="B12" s="1" t="s">
        <v>197</v>
      </c>
      <c r="C12" s="1" t="s">
        <v>380</v>
      </c>
      <c r="D12" s="1" t="s">
        <v>51</v>
      </c>
      <c r="E12" s="1">
        <v>14</v>
      </c>
      <c r="F12" s="1"/>
      <c r="G12" s="1" t="s">
        <v>38</v>
      </c>
      <c r="H12" s="1" t="s">
        <v>360</v>
      </c>
      <c r="I12" s="1" t="s">
        <v>381</v>
      </c>
      <c r="J12" s="1" t="s">
        <v>380</v>
      </c>
      <c r="K12" s="1" t="s">
        <v>201</v>
      </c>
      <c r="L12" s="1" t="s">
        <v>382</v>
      </c>
      <c r="M12" s="1" t="s">
        <v>203</v>
      </c>
      <c r="N12" s="1"/>
      <c r="O12" s="1" t="s">
        <v>383</v>
      </c>
    </row>
    <row r="13">
      <c r="A13" s="1">
        <v>9</v>
      </c>
      <c r="B13" s="1" t="s">
        <v>384</v>
      </c>
      <c r="C13" s="1" t="s">
        <v>385</v>
      </c>
      <c r="D13" s="1" t="s">
        <v>58</v>
      </c>
      <c r="E13" s="1">
        <v>10</v>
      </c>
      <c r="F13" s="1"/>
      <c r="G13" s="1" t="s">
        <v>38</v>
      </c>
      <c r="H13" s="1" t="s">
        <v>360</v>
      </c>
      <c r="I13" s="1" t="s">
        <v>386</v>
      </c>
      <c r="J13" s="1" t="s">
        <v>387</v>
      </c>
      <c r="K13" s="1" t="s">
        <v>94</v>
      </c>
      <c r="L13" s="1" t="s">
        <v>144</v>
      </c>
      <c r="M13" s="1" t="s">
        <v>47</v>
      </c>
      <c r="N13" s="1"/>
      <c r="O13" s="1" t="s">
        <v>388</v>
      </c>
    </row>
    <row r="14">
      <c r="A14" s="1">
        <v>10</v>
      </c>
      <c r="B14" s="1" t="s">
        <v>389</v>
      </c>
      <c r="C14" s="1" t="s">
        <v>390</v>
      </c>
      <c r="D14" s="1" t="s">
        <v>135</v>
      </c>
      <c r="E14" s="1">
        <v>100</v>
      </c>
      <c r="F14" s="1"/>
      <c r="G14" s="1" t="s">
        <v>38</v>
      </c>
      <c r="H14" s="1" t="s">
        <v>360</v>
      </c>
      <c r="I14" s="1" t="s">
        <v>391</v>
      </c>
      <c r="J14" s="1" t="s">
        <v>392</v>
      </c>
      <c r="K14" s="1" t="s">
        <v>94</v>
      </c>
      <c r="L14" s="1" t="s">
        <v>393</v>
      </c>
      <c r="M14" s="1" t="s">
        <v>47</v>
      </c>
      <c r="N14" s="1"/>
      <c r="O14" s="1" t="s">
        <v>394</v>
      </c>
    </row>
    <row r="15">
      <c r="A15" s="1">
        <v>11</v>
      </c>
      <c r="B15" s="1" t="s">
        <v>49</v>
      </c>
      <c r="C15" s="1" t="s">
        <v>395</v>
      </c>
      <c r="D15" s="1" t="s">
        <v>51</v>
      </c>
      <c r="E15" s="1">
        <v>7</v>
      </c>
      <c r="F15" s="1"/>
      <c r="G15" s="1" t="s">
        <v>38</v>
      </c>
      <c r="H15" s="1" t="s">
        <v>360</v>
      </c>
      <c r="I15" s="1" t="s">
        <v>52</v>
      </c>
      <c r="J15" s="1" t="s">
        <v>50</v>
      </c>
      <c r="K15" s="1" t="s">
        <v>45</v>
      </c>
      <c r="L15" s="1" t="s">
        <v>54</v>
      </c>
      <c r="M15" s="1" t="s">
        <v>47</v>
      </c>
      <c r="N15" s="1"/>
      <c r="O15" s="1" t="s">
        <v>396</v>
      </c>
    </row>
    <row r="16">
      <c r="A16" s="1">
        <v>12</v>
      </c>
      <c r="B16" s="1" t="s">
        <v>70</v>
      </c>
      <c r="C16" s="1" t="s">
        <v>71</v>
      </c>
      <c r="D16" s="1" t="s">
        <v>51</v>
      </c>
      <c r="E16" s="1">
        <v>3</v>
      </c>
      <c r="F16" s="1"/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/>
      <c r="M16" s="1"/>
      <c r="N16" s="1" t="s">
        <v>125</v>
      </c>
      <c r="O16" s="1"/>
    </row>
    <row r="17">
      <c r="A17" s="1">
        <v>13</v>
      </c>
      <c r="B17" s="1" t="s">
        <v>397</v>
      </c>
      <c r="C17" s="1" t="s">
        <v>398</v>
      </c>
      <c r="D17" s="1" t="s">
        <v>135</v>
      </c>
      <c r="E17" s="1">
        <v>100</v>
      </c>
      <c r="F17" s="1"/>
      <c r="G17" s="1" t="s">
        <v>38</v>
      </c>
      <c r="H17" s="1" t="s">
        <v>360</v>
      </c>
      <c r="I17" s="1" t="s">
        <v>399</v>
      </c>
      <c r="J17" s="1" t="s">
        <v>38</v>
      </c>
      <c r="K17" s="1" t="s">
        <v>38</v>
      </c>
      <c r="L17" s="1"/>
      <c r="M17" s="1"/>
      <c r="N17" s="1"/>
      <c r="O17" s="1" t="s">
        <v>400</v>
      </c>
    </row>
    <row r="18">
      <c r="A18" s="1">
        <v>14</v>
      </c>
      <c r="B18" s="1" t="s">
        <v>401</v>
      </c>
      <c r="C18" s="1" t="s">
        <v>402</v>
      </c>
      <c r="D18" s="1" t="s">
        <v>58</v>
      </c>
      <c r="E18" s="1">
        <v>12</v>
      </c>
      <c r="F18" s="1"/>
      <c r="G18" s="1" t="s">
        <v>38</v>
      </c>
      <c r="H18" s="1" t="s">
        <v>38</v>
      </c>
      <c r="I18" s="1" t="s">
        <v>38</v>
      </c>
      <c r="J18" s="1" t="s">
        <v>38</v>
      </c>
      <c r="K18" s="1" t="s">
        <v>38</v>
      </c>
      <c r="L18" s="1"/>
      <c r="M18" s="1"/>
      <c r="N18" s="1" t="s">
        <v>117</v>
      </c>
      <c r="O18" s="1"/>
    </row>
    <row r="19">
      <c r="A19" s="1">
        <v>15</v>
      </c>
      <c r="B19" s="1" t="s">
        <v>403</v>
      </c>
      <c r="C19" s="1" t="s">
        <v>404</v>
      </c>
      <c r="D19" s="1" t="s">
        <v>135</v>
      </c>
      <c r="E19" s="1">
        <v>100</v>
      </c>
      <c r="F19" s="1"/>
      <c r="G19" s="1" t="s">
        <v>38</v>
      </c>
      <c r="H19" s="1" t="s">
        <v>360</v>
      </c>
      <c r="I19" s="1" t="s">
        <v>405</v>
      </c>
      <c r="J19" s="1" t="s">
        <v>405</v>
      </c>
      <c r="K19" s="1" t="s">
        <v>94</v>
      </c>
      <c r="L19" s="1" t="s">
        <v>393</v>
      </c>
      <c r="M19" s="1" t="s">
        <v>47</v>
      </c>
      <c r="N19" s="1"/>
      <c r="O19" s="1" t="s">
        <v>406</v>
      </c>
    </row>
    <row r="20">
      <c r="A20" s="1">
        <v>16</v>
      </c>
      <c r="B20" s="1" t="s">
        <v>159</v>
      </c>
      <c r="C20" s="1" t="s">
        <v>260</v>
      </c>
      <c r="D20" s="1" t="s">
        <v>161</v>
      </c>
      <c r="E20" s="1"/>
      <c r="F20" s="1"/>
      <c r="G20" s="1" t="s">
        <v>353</v>
      </c>
      <c r="H20" s="1" t="s">
        <v>38</v>
      </c>
      <c r="I20" s="1"/>
      <c r="J20" s="1"/>
      <c r="K20" s="1"/>
      <c r="L20" s="1"/>
      <c r="M20" s="1"/>
      <c r="N20" s="1"/>
      <c r="O20" s="1"/>
    </row>
    <row r="21">
      <c r="A21" s="1">
        <v>17</v>
      </c>
      <c r="B21" s="1" t="s">
        <v>157</v>
      </c>
      <c r="C21" s="1" t="s">
        <v>261</v>
      </c>
      <c r="D21" s="1" t="s">
        <v>58</v>
      </c>
      <c r="E21" s="1">
        <v>6</v>
      </c>
      <c r="F21" s="1"/>
      <c r="G21" s="1" t="s">
        <v>38</v>
      </c>
      <c r="H21" s="1" t="s">
        <v>38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164</v>
      </c>
      <c r="C22" s="1" t="s">
        <v>262</v>
      </c>
      <c r="D22" s="1" t="s">
        <v>161</v>
      </c>
      <c r="E22" s="1"/>
      <c r="F22" s="1"/>
      <c r="G22" s="1" t="s">
        <v>353</v>
      </c>
      <c r="H22" s="1" t="s">
        <v>38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162</v>
      </c>
      <c r="C23" s="1" t="s">
        <v>263</v>
      </c>
      <c r="D23" s="1" t="s">
        <v>58</v>
      </c>
      <c r="E23" s="1">
        <v>6</v>
      </c>
      <c r="F23" s="1"/>
      <c r="G23" s="1" t="s">
        <v>353</v>
      </c>
      <c r="H23" s="1" t="s">
        <v>38</v>
      </c>
      <c r="I23" s="1"/>
      <c r="J23" s="1"/>
      <c r="K23" s="1"/>
      <c r="L23" s="1"/>
      <c r="M23" s="1"/>
      <c r="N23" s="1"/>
      <c r="O23" s="1"/>
    </row>
  </sheetData>
  <mergeCells>
    <mergeCell ref="A1:B1"/>
    <mergeCell ref="A2:B2"/>
    <mergeCell ref="A3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5" width="6" customWidth="1" collapsed="1"/>
    <col min="6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2" width="6" customWidth="1" collapsed="1"/>
    <col min="13" max="13" width="6" customWidth="1" collapsed="1"/>
    <col min="14" max="14" width="38" customWidth="1" collapsed="1"/>
    <col min="15" max="15" width="38" customWidth="1" collapsed="1"/>
  </cols>
  <sheetData>
    <row r="1">
      <c r="A1" s="2" t="s">
        <v>20</v>
      </c>
      <c r="B1" s="2"/>
      <c r="C1" s="1" t="s">
        <v>357</v>
      </c>
      <c r="D1" s="1" t="s">
        <v>12</v>
      </c>
      <c r="E1" s="5">
        <f>HYPERLINK("#'目錄'!A1","回首頁")</f>
        <v/>
      </c>
      <c r="N1" s="4" t="s">
        <v>22</v>
      </c>
      <c r="O1" s="1"/>
    </row>
    <row r="2" ht="24" customHeight="1">
      <c r="A2" s="2" t="s">
        <v>23</v>
      </c>
      <c r="B2" s="2"/>
      <c r="C2" s="1" t="s">
        <v>407</v>
      </c>
      <c r="N2" s="4" t="s">
        <v>25</v>
      </c>
      <c r="O2" s="1" t="s">
        <v>359</v>
      </c>
    </row>
    <row r="3" ht="24" customHeight="1">
      <c r="A3" s="2" t="s">
        <v>27</v>
      </c>
      <c r="B3" s="2"/>
      <c r="C3" s="1"/>
      <c r="N3" s="4" t="s">
        <v>28</v>
      </c>
      <c r="O3" s="1"/>
    </row>
    <row r="4">
      <c r="A4" s="2" t="s">
        <v>29</v>
      </c>
      <c r="B4" s="2" t="s">
        <v>30</v>
      </c>
      <c r="C4" s="2" t="s">
        <v>4</v>
      </c>
      <c r="D4" s="2" t="s">
        <v>31</v>
      </c>
      <c r="E4" s="2" t="s">
        <v>32</v>
      </c>
      <c r="F4" s="2" t="s">
        <v>33</v>
      </c>
      <c r="G4" s="2" t="s">
        <v>34</v>
      </c>
      <c r="H4" s="3" t="s">
        <v>35</v>
      </c>
      <c r="I4" s="3" t="s">
        <v>30</v>
      </c>
      <c r="J4" s="3" t="s">
        <v>4</v>
      </c>
      <c r="K4" s="3" t="s">
        <v>31</v>
      </c>
      <c r="L4" s="3" t="s">
        <v>32</v>
      </c>
      <c r="M4" s="3" t="s">
        <v>33</v>
      </c>
      <c r="N4" s="3" t="s">
        <v>36</v>
      </c>
      <c r="O4" s="4" t="s">
        <v>37</v>
      </c>
    </row>
    <row r="5">
      <c r="A5" s="1">
        <v>1</v>
      </c>
      <c r="B5" s="1" t="s">
        <v>246</v>
      </c>
      <c r="C5" s="1" t="s">
        <v>247</v>
      </c>
      <c r="D5" s="1" t="s">
        <v>41</v>
      </c>
      <c r="E5" s="1">
        <v>8</v>
      </c>
      <c r="F5" s="1"/>
      <c r="G5" s="1" t="s">
        <v>38</v>
      </c>
      <c r="H5" s="1" t="s">
        <v>408</v>
      </c>
      <c r="I5" s="1" t="s">
        <v>248</v>
      </c>
      <c r="J5" s="1" t="s">
        <v>247</v>
      </c>
      <c r="K5" s="1" t="s">
        <v>45</v>
      </c>
      <c r="L5" s="1" t="s">
        <v>46</v>
      </c>
      <c r="M5" s="1" t="s">
        <v>47</v>
      </c>
      <c r="N5" s="1"/>
      <c r="O5" s="1" t="s">
        <v>409</v>
      </c>
    </row>
    <row r="6">
      <c r="A6" s="1">
        <v>2</v>
      </c>
      <c r="B6" s="1" t="s">
        <v>115</v>
      </c>
      <c r="C6" s="1" t="s">
        <v>362</v>
      </c>
      <c r="D6" s="1" t="s">
        <v>58</v>
      </c>
      <c r="E6" s="1">
        <v>6</v>
      </c>
      <c r="F6" s="1"/>
      <c r="G6" s="1" t="s">
        <v>363</v>
      </c>
      <c r="H6" s="1" t="s">
        <v>38</v>
      </c>
      <c r="I6" s="1" t="s">
        <v>38</v>
      </c>
      <c r="J6" s="1" t="s">
        <v>38</v>
      </c>
      <c r="K6" s="1" t="s">
        <v>38</v>
      </c>
      <c r="L6" s="1"/>
      <c r="M6" s="1"/>
      <c r="N6" s="1" t="s">
        <v>250</v>
      </c>
      <c r="O6" s="1"/>
    </row>
    <row r="7">
      <c r="A7" s="1">
        <v>3</v>
      </c>
      <c r="B7" s="1" t="s">
        <v>251</v>
      </c>
      <c r="C7" s="1" t="s">
        <v>252</v>
      </c>
      <c r="D7" s="1" t="s">
        <v>51</v>
      </c>
      <c r="E7" s="1">
        <v>6</v>
      </c>
      <c r="F7" s="1"/>
      <c r="G7" s="1" t="s">
        <v>38</v>
      </c>
      <c r="H7" s="1" t="s">
        <v>410</v>
      </c>
      <c r="I7" s="1" t="s">
        <v>411</v>
      </c>
      <c r="J7" s="1" t="s">
        <v>366</v>
      </c>
      <c r="K7" s="1" t="s">
        <v>367</v>
      </c>
      <c r="L7" s="1" t="s">
        <v>368</v>
      </c>
      <c r="M7" s="1" t="s">
        <v>369</v>
      </c>
      <c r="N7" s="1"/>
      <c r="O7" s="1" t="s">
        <v>412</v>
      </c>
    </row>
    <row r="8">
      <c r="A8" s="1">
        <v>4</v>
      </c>
      <c r="B8" s="1" t="s">
        <v>371</v>
      </c>
      <c r="C8" s="1" t="s">
        <v>372</v>
      </c>
      <c r="D8" s="1" t="s">
        <v>51</v>
      </c>
      <c r="E8" s="1">
        <v>2</v>
      </c>
      <c r="F8" s="1"/>
      <c r="G8" s="1" t="s">
        <v>373</v>
      </c>
      <c r="H8" s="1" t="s">
        <v>38</v>
      </c>
      <c r="I8" s="1" t="s">
        <v>38</v>
      </c>
      <c r="J8" s="1" t="s">
        <v>38</v>
      </c>
      <c r="K8" s="1" t="s">
        <v>38</v>
      </c>
      <c r="L8" s="1"/>
      <c r="M8" s="1"/>
      <c r="N8" s="1" t="s">
        <v>413</v>
      </c>
      <c r="O8" s="1"/>
    </row>
    <row r="9">
      <c r="A9" s="1">
        <v>5</v>
      </c>
      <c r="B9" s="1" t="s">
        <v>191</v>
      </c>
      <c r="C9" s="1" t="s">
        <v>192</v>
      </c>
      <c r="D9" s="1" t="s">
        <v>51</v>
      </c>
      <c r="E9" s="1">
        <v>2</v>
      </c>
      <c r="F9" s="1"/>
      <c r="G9" s="1" t="s">
        <v>375</v>
      </c>
      <c r="H9" s="1" t="s">
        <v>38</v>
      </c>
      <c r="I9" s="1" t="s">
        <v>38</v>
      </c>
      <c r="J9" s="1" t="s">
        <v>38</v>
      </c>
      <c r="K9" s="1" t="s">
        <v>38</v>
      </c>
      <c r="L9" s="1"/>
      <c r="M9" s="1"/>
      <c r="N9" s="1" t="s">
        <v>376</v>
      </c>
      <c r="O9" s="1"/>
    </row>
    <row r="10">
      <c r="A10" s="1">
        <v>6</v>
      </c>
      <c r="B10" s="1" t="s">
        <v>377</v>
      </c>
      <c r="C10" s="1" t="s">
        <v>378</v>
      </c>
      <c r="D10" s="1" t="s">
        <v>58</v>
      </c>
      <c r="E10" s="1">
        <v>18</v>
      </c>
      <c r="F10" s="1"/>
      <c r="G10" s="1" t="s">
        <v>379</v>
      </c>
      <c r="H10" s="1" t="s">
        <v>38</v>
      </c>
      <c r="I10" s="1" t="s">
        <v>38</v>
      </c>
      <c r="J10" s="1" t="s">
        <v>38</v>
      </c>
      <c r="K10" s="1" t="s">
        <v>38</v>
      </c>
      <c r="L10" s="1"/>
      <c r="M10" s="1"/>
      <c r="N10" s="1" t="s">
        <v>117</v>
      </c>
      <c r="O10" s="1"/>
    </row>
    <row r="11">
      <c r="A11" s="1">
        <v>7</v>
      </c>
      <c r="B11" s="1" t="s">
        <v>211</v>
      </c>
      <c r="C11" s="1" t="s">
        <v>173</v>
      </c>
      <c r="D11" s="1" t="s">
        <v>41</v>
      </c>
      <c r="E11" s="1">
        <v>8</v>
      </c>
      <c r="F11" s="1"/>
      <c r="G11" s="1" t="s">
        <v>38</v>
      </c>
      <c r="H11" s="1" t="s">
        <v>408</v>
      </c>
      <c r="I11" s="1" t="s">
        <v>248</v>
      </c>
      <c r="J11" s="1" t="s">
        <v>247</v>
      </c>
      <c r="K11" s="1" t="s">
        <v>45</v>
      </c>
      <c r="L11" s="1" t="s">
        <v>46</v>
      </c>
      <c r="M11" s="1" t="s">
        <v>47</v>
      </c>
      <c r="N11" s="1"/>
      <c r="O11" s="1" t="s">
        <v>409</v>
      </c>
    </row>
    <row r="12">
      <c r="A12" s="1">
        <v>8</v>
      </c>
      <c r="B12" s="1" t="s">
        <v>197</v>
      </c>
      <c r="C12" s="1" t="s">
        <v>380</v>
      </c>
      <c r="D12" s="1" t="s">
        <v>51</v>
      </c>
      <c r="E12" s="1">
        <v>14</v>
      </c>
      <c r="F12" s="1"/>
      <c r="G12" s="1" t="s">
        <v>38</v>
      </c>
      <c r="H12" s="1" t="s">
        <v>408</v>
      </c>
      <c r="I12" s="1" t="s">
        <v>414</v>
      </c>
      <c r="J12" s="1" t="s">
        <v>415</v>
      </c>
      <c r="K12" s="1" t="s">
        <v>45</v>
      </c>
      <c r="L12" s="1" t="s">
        <v>202</v>
      </c>
      <c r="M12" s="1" t="s">
        <v>47</v>
      </c>
      <c r="N12" s="1"/>
      <c r="O12" s="1" t="s">
        <v>416</v>
      </c>
    </row>
    <row r="13">
      <c r="A13" s="1">
        <v>9</v>
      </c>
      <c r="B13" s="1" t="s">
        <v>384</v>
      </c>
      <c r="C13" s="1" t="s">
        <v>385</v>
      </c>
      <c r="D13" s="1" t="s">
        <v>58</v>
      </c>
      <c r="E13" s="1">
        <v>10</v>
      </c>
      <c r="F13" s="1"/>
      <c r="G13" s="1" t="s">
        <v>38</v>
      </c>
      <c r="H13" s="1" t="s">
        <v>408</v>
      </c>
      <c r="I13" s="1" t="s">
        <v>386</v>
      </c>
      <c r="J13" s="1" t="s">
        <v>387</v>
      </c>
      <c r="K13" s="1" t="s">
        <v>94</v>
      </c>
      <c r="L13" s="1" t="s">
        <v>144</v>
      </c>
      <c r="M13" s="1" t="s">
        <v>47</v>
      </c>
      <c r="N13" s="1"/>
      <c r="O13" s="1" t="s">
        <v>417</v>
      </c>
    </row>
    <row r="14">
      <c r="A14" s="1">
        <v>10</v>
      </c>
      <c r="B14" s="1" t="s">
        <v>389</v>
      </c>
      <c r="C14" s="1" t="s">
        <v>390</v>
      </c>
      <c r="D14" s="1" t="s">
        <v>135</v>
      </c>
      <c r="E14" s="1">
        <v>100</v>
      </c>
      <c r="F14" s="1"/>
      <c r="G14" s="1" t="s">
        <v>38</v>
      </c>
      <c r="H14" s="1" t="s">
        <v>408</v>
      </c>
      <c r="I14" s="1" t="s">
        <v>391</v>
      </c>
      <c r="J14" s="1" t="s">
        <v>392</v>
      </c>
      <c r="K14" s="1" t="s">
        <v>94</v>
      </c>
      <c r="L14" s="1" t="s">
        <v>393</v>
      </c>
      <c r="M14" s="1" t="s">
        <v>47</v>
      </c>
      <c r="N14" s="1"/>
      <c r="O14" s="1" t="s">
        <v>418</v>
      </c>
    </row>
    <row r="15">
      <c r="A15" s="1">
        <v>11</v>
      </c>
      <c r="B15" s="1" t="s">
        <v>49</v>
      </c>
      <c r="C15" s="1" t="s">
        <v>395</v>
      </c>
      <c r="D15" s="1" t="s">
        <v>51</v>
      </c>
      <c r="E15" s="1">
        <v>7</v>
      </c>
      <c r="F15" s="1"/>
      <c r="G15" s="1" t="s">
        <v>38</v>
      </c>
      <c r="H15" s="1" t="s">
        <v>408</v>
      </c>
      <c r="I15" s="1" t="s">
        <v>52</v>
      </c>
      <c r="J15" s="1" t="s">
        <v>38</v>
      </c>
      <c r="K15" s="1" t="s">
        <v>38</v>
      </c>
      <c r="L15" s="1"/>
      <c r="M15" s="1"/>
      <c r="N15" s="1"/>
      <c r="O15" s="1" t="s">
        <v>419</v>
      </c>
    </row>
    <row r="16">
      <c r="A16" s="1">
        <v>12</v>
      </c>
      <c r="B16" s="1" t="s">
        <v>70</v>
      </c>
      <c r="C16" s="1" t="s">
        <v>71</v>
      </c>
      <c r="D16" s="1" t="s">
        <v>51</v>
      </c>
      <c r="E16" s="1">
        <v>3</v>
      </c>
      <c r="F16" s="1"/>
      <c r="G16" s="1" t="s">
        <v>38</v>
      </c>
      <c r="H16" s="1" t="s">
        <v>38</v>
      </c>
      <c r="I16" s="1" t="s">
        <v>38</v>
      </c>
      <c r="J16" s="1" t="s">
        <v>38</v>
      </c>
      <c r="K16" s="1" t="s">
        <v>38</v>
      </c>
      <c r="L16" s="1"/>
      <c r="M16" s="1"/>
      <c r="N16" s="1" t="s">
        <v>125</v>
      </c>
      <c r="O16" s="1"/>
    </row>
    <row r="17">
      <c r="A17" s="1">
        <v>13</v>
      </c>
      <c r="B17" s="1" t="s">
        <v>397</v>
      </c>
      <c r="C17" s="1" t="s">
        <v>398</v>
      </c>
      <c r="D17" s="1" t="s">
        <v>135</v>
      </c>
      <c r="E17" s="1">
        <v>100</v>
      </c>
      <c r="F17" s="1"/>
      <c r="G17" s="1" t="s">
        <v>38</v>
      </c>
      <c r="H17" s="1" t="s">
        <v>408</v>
      </c>
      <c r="I17" s="1" t="s">
        <v>391</v>
      </c>
      <c r="J17" s="1" t="s">
        <v>392</v>
      </c>
      <c r="K17" s="1" t="s">
        <v>94</v>
      </c>
      <c r="L17" s="1" t="s">
        <v>393</v>
      </c>
      <c r="M17" s="1" t="s">
        <v>47</v>
      </c>
      <c r="N17" s="1"/>
      <c r="O17" s="1" t="s">
        <v>418</v>
      </c>
    </row>
    <row r="18">
      <c r="A18" s="1">
        <v>14</v>
      </c>
      <c r="B18" s="1" t="s">
        <v>401</v>
      </c>
      <c r="C18" s="1" t="s">
        <v>402</v>
      </c>
      <c r="D18" s="1" t="s">
        <v>58</v>
      </c>
      <c r="E18" s="1">
        <v>12</v>
      </c>
      <c r="F18" s="1"/>
      <c r="G18" s="1" t="s">
        <v>38</v>
      </c>
      <c r="H18" s="1" t="s">
        <v>38</v>
      </c>
      <c r="I18" s="1" t="s">
        <v>38</v>
      </c>
      <c r="J18" s="1" t="s">
        <v>38</v>
      </c>
      <c r="K18" s="1" t="s">
        <v>38</v>
      </c>
      <c r="L18" s="1"/>
      <c r="M18" s="1"/>
      <c r="N18" s="1" t="s">
        <v>117</v>
      </c>
      <c r="O18" s="1"/>
    </row>
    <row r="19">
      <c r="A19" s="1">
        <v>15</v>
      </c>
      <c r="B19" s="1" t="s">
        <v>403</v>
      </c>
      <c r="C19" s="1" t="s">
        <v>404</v>
      </c>
      <c r="D19" s="1" t="s">
        <v>135</v>
      </c>
      <c r="E19" s="1">
        <v>100</v>
      </c>
      <c r="F19" s="1"/>
      <c r="G19" s="1" t="s">
        <v>38</v>
      </c>
      <c r="H19" s="1" t="s">
        <v>408</v>
      </c>
      <c r="I19" s="1" t="s">
        <v>420</v>
      </c>
      <c r="J19" s="1" t="s">
        <v>421</v>
      </c>
      <c r="K19" s="1" t="s">
        <v>94</v>
      </c>
      <c r="L19" s="1" t="s">
        <v>393</v>
      </c>
      <c r="M19" s="1" t="s">
        <v>47</v>
      </c>
      <c r="N19" s="1"/>
      <c r="O19" s="1" t="s">
        <v>422</v>
      </c>
    </row>
    <row r="20">
      <c r="A20" s="1">
        <v>16</v>
      </c>
      <c r="B20" s="1" t="s">
        <v>159</v>
      </c>
      <c r="C20" s="1" t="s">
        <v>260</v>
      </c>
      <c r="D20" s="1" t="s">
        <v>161</v>
      </c>
      <c r="E20" s="1"/>
      <c r="F20" s="1"/>
      <c r="G20" s="1" t="s">
        <v>353</v>
      </c>
      <c r="H20" s="1" t="s">
        <v>38</v>
      </c>
      <c r="I20" s="1"/>
      <c r="J20" s="1"/>
      <c r="K20" s="1"/>
      <c r="L20" s="1"/>
      <c r="M20" s="1"/>
      <c r="N20" s="1"/>
      <c r="O20" s="1"/>
    </row>
    <row r="21">
      <c r="A21" s="1">
        <v>17</v>
      </c>
      <c r="B21" s="1" t="s">
        <v>157</v>
      </c>
      <c r="C21" s="1" t="s">
        <v>261</v>
      </c>
      <c r="D21" s="1" t="s">
        <v>58</v>
      </c>
      <c r="E21" s="1">
        <v>6</v>
      </c>
      <c r="F21" s="1"/>
      <c r="G21" s="1" t="s">
        <v>38</v>
      </c>
      <c r="H21" s="1" t="s">
        <v>38</v>
      </c>
      <c r="I21" s="1"/>
      <c r="J21" s="1"/>
      <c r="K21" s="1"/>
      <c r="L21" s="1"/>
      <c r="M21" s="1"/>
      <c r="N21" s="1"/>
      <c r="O21" s="1"/>
    </row>
    <row r="22">
      <c r="A22" s="1">
        <v>18</v>
      </c>
      <c r="B22" s="1" t="s">
        <v>164</v>
      </c>
      <c r="C22" s="1" t="s">
        <v>262</v>
      </c>
      <c r="D22" s="1" t="s">
        <v>161</v>
      </c>
      <c r="E22" s="1"/>
      <c r="F22" s="1"/>
      <c r="G22" s="1" t="s">
        <v>353</v>
      </c>
      <c r="H22" s="1" t="s">
        <v>38</v>
      </c>
      <c r="I22" s="1"/>
      <c r="J22" s="1"/>
      <c r="K22" s="1"/>
      <c r="L22" s="1"/>
      <c r="M22" s="1"/>
      <c r="N22" s="1"/>
      <c r="O22" s="1"/>
    </row>
    <row r="23">
      <c r="A23" s="1">
        <v>19</v>
      </c>
      <c r="B23" s="1" t="s">
        <v>162</v>
      </c>
      <c r="C23" s="1" t="s">
        <v>263</v>
      </c>
      <c r="D23" s="1" t="s">
        <v>58</v>
      </c>
      <c r="E23" s="1">
        <v>6</v>
      </c>
      <c r="F23" s="1"/>
      <c r="G23" s="1" t="s">
        <v>353</v>
      </c>
      <c r="H23" s="1" t="s">
        <v>38</v>
      </c>
      <c r="I23" s="1"/>
      <c r="J23" s="1"/>
      <c r="K23" s="1"/>
      <c r="L23" s="1"/>
      <c r="M23" s="1"/>
      <c r="N23" s="1"/>
      <c r="O23" s="1"/>
    </row>
  </sheetData>
  <mergeCells>
    <mergeCell ref="A1:B1"/>
    <mergeCell ref="A2:B2"/>
    <mergeCell ref="A3:B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2021-10-19T06:55:55Z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