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hannah_rodgers_usda_gov/Documents/Desktop/Kernza Wyoming Paper/Soil Data/"/>
    </mc:Choice>
  </mc:AlternateContent>
  <xr:revisionPtr revIDLastSave="52" documentId="13_ncr:1_{6C279DAD-E97D-4265-8EB1-C0489994F4CD}" xr6:coauthVersionLast="47" xr6:coauthVersionMax="47" xr10:uidLastSave="{252B5F39-AA8C-498A-8E48-1AAE95CA3471}"/>
  <bookViews>
    <workbookView minimized="1" xWindow="-27660" yWindow="1140" windowWidth="21600" windowHeight="11175" xr2:uid="{26D94D2B-C27C-4DF0-8F81-20C2FE249152}"/>
  </bookViews>
  <sheets>
    <sheet name="Chugwater" sheetId="1" r:id="rId1"/>
    <sheet name="Roots" sheetId="3" r:id="rId2"/>
    <sheet name="Other" sheetId="2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F3" i="1"/>
  <c r="F4" i="1"/>
  <c r="F5" i="1"/>
  <c r="F6" i="1"/>
  <c r="F7" i="1"/>
  <c r="F8" i="1"/>
  <c r="F9" i="1"/>
  <c r="L2" i="1"/>
  <c r="L26" i="1"/>
  <c r="I2" i="2"/>
  <c r="I5" i="2"/>
  <c r="J2" i="2"/>
  <c r="L10" i="1"/>
  <c r="G10" i="1"/>
  <c r="J5" i="2"/>
  <c r="J11" i="2"/>
  <c r="J8" i="2"/>
  <c r="I11" i="2"/>
  <c r="I8" i="2"/>
</calcChain>
</file>

<file path=xl/sharedStrings.xml><?xml version="1.0" encoding="utf-8"?>
<sst xmlns="http://schemas.openxmlformats.org/spreadsheetml/2006/main" count="271" uniqueCount="64">
  <si>
    <t>Farm</t>
  </si>
  <si>
    <t>Field</t>
  </si>
  <si>
    <t>Year</t>
  </si>
  <si>
    <t>Kernza</t>
  </si>
  <si>
    <t>CRP</t>
  </si>
  <si>
    <t>Wheat</t>
  </si>
  <si>
    <t>SAREC</t>
  </si>
  <si>
    <t>H37</t>
  </si>
  <si>
    <t>H34</t>
  </si>
  <si>
    <t>H31</t>
  </si>
  <si>
    <t>H25</t>
  </si>
  <si>
    <t>H23</t>
  </si>
  <si>
    <t>H21</t>
  </si>
  <si>
    <t>H17</t>
  </si>
  <si>
    <t>H13</t>
  </si>
  <si>
    <t>H11</t>
  </si>
  <si>
    <t>H12</t>
  </si>
  <si>
    <t>H14</t>
  </si>
  <si>
    <t>H15</t>
  </si>
  <si>
    <t>H16</t>
  </si>
  <si>
    <t>H18</t>
  </si>
  <si>
    <t>H22</t>
  </si>
  <si>
    <t>H24</t>
  </si>
  <si>
    <t>H26</t>
  </si>
  <si>
    <t>H27</t>
  </si>
  <si>
    <t>H28</t>
  </si>
  <si>
    <t>H32</t>
  </si>
  <si>
    <t>H33</t>
  </si>
  <si>
    <t>H35</t>
  </si>
  <si>
    <t>H36</t>
  </si>
  <si>
    <t>H38</t>
  </si>
  <si>
    <t>Plot</t>
  </si>
  <si>
    <t>Units</t>
  </si>
  <si>
    <t>Measurement</t>
  </si>
  <si>
    <t>g/m2</t>
  </si>
  <si>
    <t>Aboveground Biomass</t>
  </si>
  <si>
    <t>Yield</t>
  </si>
  <si>
    <t>Root Biomass</t>
  </si>
  <si>
    <t>g/m2 soil</t>
  </si>
  <si>
    <t>GrainYield_bu.ac</t>
  </si>
  <si>
    <t>GrainYield_g.m2</t>
  </si>
  <si>
    <t>GrassOrCropBiomass</t>
  </si>
  <si>
    <t>GrassRootBiomass</t>
  </si>
  <si>
    <t>S01</t>
  </si>
  <si>
    <t>S02</t>
  </si>
  <si>
    <t>S03</t>
  </si>
  <si>
    <t>S11</t>
  </si>
  <si>
    <t>S12</t>
  </si>
  <si>
    <t>S13</t>
  </si>
  <si>
    <t>KernzaBiomass</t>
  </si>
  <si>
    <t>WeedBiomass</t>
  </si>
  <si>
    <t>ForbBiomass</t>
  </si>
  <si>
    <t>WeedRootBiomass</t>
  </si>
  <si>
    <t>ForbRootBiomass</t>
  </si>
  <si>
    <t>Year 1</t>
  </si>
  <si>
    <t>Year 2</t>
  </si>
  <si>
    <t>TotalBiomass_NoWeeds</t>
  </si>
  <si>
    <t>TotalRootBiomass_NoWeeds</t>
  </si>
  <si>
    <t>Year 0</t>
  </si>
  <si>
    <t>Kernza (partial irrigation)</t>
  </si>
  <si>
    <t>Kernza (full irrigation)</t>
  </si>
  <si>
    <t>Grain</t>
  </si>
  <si>
    <t>Biomass</t>
  </si>
  <si>
    <t>GrainYield_dehulled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</si>
</sst>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DEBA-96A5-48FE-9FB5-E24A310B778A}">
  <dimension ref="A1:L58"/>
  <sheetViews>
    <sheetView tabSelected="1" workbookViewId="0">
      <selection activeCell="G3" sqref="G3"/>
    </sheetView>
  </sheetViews>
  <sheetFormatPr defaultRowHeight="14.5" x14ac:dyDescent="0.35"/>
  <cols>
    <col min="1" max="1" width="11.6328125" style="1" customWidth="1"/>
    <col min="2" max="2" width="10.453125" style="2" customWidth="1"/>
    <col min="3" max="3" width="7.36328125" style="2" customWidth="1"/>
    <col min="4" max="4" width="20.1796875" style="2" customWidth="1"/>
    <col min="5" max="7" width="17.08984375" style="2" customWidth="1"/>
    <col min="8" max="8" width="22.6328125" style="2" customWidth="1"/>
    <col min="9" max="10" width="22.453125" style="2" customWidth="1"/>
    <col min="11" max="11" width="19" style="2" customWidth="1"/>
  </cols>
  <sheetData>
    <row r="1" spans="1:12" x14ac:dyDescent="0.35">
      <c r="A1" s="1" t="s">
        <v>31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63</v>
      </c>
      <c r="G1" s="1"/>
      <c r="H1" s="1" t="s">
        <v>41</v>
      </c>
      <c r="I1" s="1" t="s">
        <v>50</v>
      </c>
      <c r="J1" s="1" t="s">
        <v>51</v>
      </c>
      <c r="K1" s="1" t="s">
        <v>56</v>
      </c>
    </row>
    <row r="2" spans="1:12" x14ac:dyDescent="0.35">
      <c r="A2" s="1" t="s">
        <v>15</v>
      </c>
      <c r="B2" s="2" t="s">
        <v>3</v>
      </c>
      <c r="C2" s="2" t="s">
        <v>55</v>
      </c>
      <c r="D2" s="2">
        <v>2.2460940074906399</v>
      </c>
      <c r="E2" s="2">
        <v>15.1048689138577</v>
      </c>
      <c r="F2" s="2">
        <f>E2*0.8</f>
        <v>12.083895131086161</v>
      </c>
      <c r="G2" s="2">
        <f>AVERAGE(F2:F9)</f>
        <v>22.84835629246594</v>
      </c>
      <c r="H2" s="2">
        <v>262.33707865168498</v>
      </c>
      <c r="I2" s="2">
        <v>0</v>
      </c>
      <c r="K2" s="9">
        <v>262.33707865168498</v>
      </c>
      <c r="L2" s="9">
        <f>AVERAGE(K2:K9)</f>
        <v>362.41861122024858</v>
      </c>
    </row>
    <row r="3" spans="1:12" x14ac:dyDescent="0.35">
      <c r="A3" s="1" t="s">
        <v>16</v>
      </c>
      <c r="B3" s="2" t="s">
        <v>3</v>
      </c>
      <c r="C3" s="2" t="s">
        <v>55</v>
      </c>
      <c r="D3" s="2">
        <v>3.5644898550724604</v>
      </c>
      <c r="E3" s="2">
        <v>23.9710144927536</v>
      </c>
      <c r="F3" s="2">
        <f t="shared" ref="F3:F9" si="0">E3*0.8</f>
        <v>19.176811594202881</v>
      </c>
      <c r="H3" s="2">
        <v>288.53260869565202</v>
      </c>
      <c r="I3" s="2">
        <v>0</v>
      </c>
      <c r="K3" s="9">
        <v>288.53260869565202</v>
      </c>
      <c r="L3" s="2"/>
    </row>
    <row r="4" spans="1:12" x14ac:dyDescent="0.35">
      <c r="A4" s="1" t="s">
        <v>14</v>
      </c>
      <c r="B4" s="2" t="s">
        <v>3</v>
      </c>
      <c r="C4" s="2" t="s">
        <v>55</v>
      </c>
      <c r="D4" s="2">
        <v>3.1501771739130504</v>
      </c>
      <c r="E4" s="2">
        <v>21.184782608695699</v>
      </c>
      <c r="F4" s="2">
        <f t="shared" si="0"/>
        <v>16.94782608695656</v>
      </c>
      <c r="H4" s="2">
        <v>238.952898550725</v>
      </c>
      <c r="I4" s="2">
        <v>0</v>
      </c>
      <c r="K4" s="9">
        <v>238.952898550725</v>
      </c>
      <c r="L4" s="2"/>
    </row>
    <row r="5" spans="1:12" x14ac:dyDescent="0.35">
      <c r="A5" s="1" t="s">
        <v>17</v>
      </c>
      <c r="B5" s="2" t="s">
        <v>3</v>
      </c>
      <c r="C5" s="2" t="s">
        <v>55</v>
      </c>
      <c r="D5" s="2">
        <v>6.7120520325203223</v>
      </c>
      <c r="E5" s="2">
        <v>45.138211382113802</v>
      </c>
      <c r="F5" s="2">
        <f t="shared" si="0"/>
        <v>36.110569105691042</v>
      </c>
      <c r="H5" s="2">
        <v>561.76422764227596</v>
      </c>
      <c r="I5" s="2">
        <v>0</v>
      </c>
      <c r="K5" s="9">
        <v>561.76422764227596</v>
      </c>
      <c r="L5" s="2"/>
    </row>
    <row r="6" spans="1:12" x14ac:dyDescent="0.35">
      <c r="A6" s="1" t="s">
        <v>18</v>
      </c>
      <c r="B6" s="2" t="s">
        <v>3</v>
      </c>
      <c r="C6" s="2" t="s">
        <v>55</v>
      </c>
      <c r="D6" s="2">
        <v>5.7291684397163056</v>
      </c>
      <c r="E6" s="2">
        <v>38.528368794326198</v>
      </c>
      <c r="F6" s="2">
        <f t="shared" si="0"/>
        <v>30.82269503546096</v>
      </c>
      <c r="H6" s="2">
        <v>446.16312056737598</v>
      </c>
      <c r="I6" s="2">
        <v>0</v>
      </c>
      <c r="K6" s="9">
        <v>446.16312056737598</v>
      </c>
      <c r="L6" s="2"/>
    </row>
    <row r="7" spans="1:12" x14ac:dyDescent="0.35">
      <c r="A7" s="1" t="s">
        <v>19</v>
      </c>
      <c r="B7" s="2" t="s">
        <v>3</v>
      </c>
      <c r="C7" s="2" t="s">
        <v>55</v>
      </c>
      <c r="D7" s="2">
        <v>1.8740418439716275</v>
      </c>
      <c r="E7" s="2">
        <v>12.6028368794326</v>
      </c>
      <c r="F7" s="2">
        <f t="shared" si="0"/>
        <v>10.08226950354608</v>
      </c>
      <c r="H7" s="2">
        <v>194.95390070921999</v>
      </c>
      <c r="I7" s="2">
        <v>0</v>
      </c>
      <c r="K7" s="9">
        <v>194.95390070921999</v>
      </c>
      <c r="L7" s="2"/>
    </row>
    <row r="8" spans="1:12" x14ac:dyDescent="0.35">
      <c r="A8" s="1" t="s">
        <v>13</v>
      </c>
      <c r="B8" s="2" t="s">
        <v>3</v>
      </c>
      <c r="C8" s="2" t="s">
        <v>55</v>
      </c>
      <c r="D8" s="2">
        <v>4.7309476923076899</v>
      </c>
      <c r="E8" s="2">
        <v>31.815384615384598</v>
      </c>
      <c r="F8" s="2">
        <f t="shared" si="0"/>
        <v>25.452307692307681</v>
      </c>
      <c r="H8" s="2">
        <v>485.09743589743601</v>
      </c>
      <c r="I8" s="2">
        <v>0</v>
      </c>
      <c r="K8" s="9">
        <v>485.09743589743601</v>
      </c>
      <c r="L8" s="2"/>
    </row>
    <row r="9" spans="1:12" x14ac:dyDescent="0.35">
      <c r="A9" s="1" t="s">
        <v>20</v>
      </c>
      <c r="B9" s="2" t="s">
        <v>3</v>
      </c>
      <c r="C9" s="2" t="s">
        <v>55</v>
      </c>
      <c r="D9" s="2">
        <v>5.9685347619047553</v>
      </c>
      <c r="E9" s="2">
        <v>40.138095238095197</v>
      </c>
      <c r="F9" s="2">
        <f t="shared" si="0"/>
        <v>32.110476190476156</v>
      </c>
      <c r="H9" s="2">
        <v>421.54761904761898</v>
      </c>
      <c r="I9" s="2">
        <v>0</v>
      </c>
      <c r="K9" s="9">
        <v>421.54761904761898</v>
      </c>
      <c r="L9" s="2"/>
    </row>
    <row r="10" spans="1:12" x14ac:dyDescent="0.35">
      <c r="A10" s="1" t="s">
        <v>12</v>
      </c>
      <c r="B10" s="2" t="s">
        <v>5</v>
      </c>
      <c r="C10" s="2" t="s">
        <v>55</v>
      </c>
      <c r="D10" s="2">
        <v>37.379098039215705</v>
      </c>
      <c r="E10" s="2">
        <v>251.37254901960799</v>
      </c>
      <c r="G10" s="2">
        <f>AVERAGE(E10:E17)</f>
        <v>217.19338949907461</v>
      </c>
      <c r="H10" s="2">
        <v>709.21568627450995</v>
      </c>
      <c r="I10" s="2">
        <v>1.8823529411764699</v>
      </c>
      <c r="K10" s="9">
        <v>709.21568627450995</v>
      </c>
      <c r="L10" s="2">
        <f>AVERAGE(K10:K17)</f>
        <v>611.77284528723771</v>
      </c>
    </row>
    <row r="11" spans="1:12" x14ac:dyDescent="0.35">
      <c r="A11" s="1" t="s">
        <v>21</v>
      </c>
      <c r="B11" s="2" t="s">
        <v>5</v>
      </c>
      <c r="C11" s="2" t="s">
        <v>55</v>
      </c>
      <c r="D11" s="2">
        <v>30.89986</v>
      </c>
      <c r="E11" s="2">
        <v>207.8</v>
      </c>
      <c r="H11" s="2">
        <v>622.16</v>
      </c>
      <c r="I11" s="2">
        <v>7.56</v>
      </c>
      <c r="K11" s="9">
        <v>622.16</v>
      </c>
    </row>
    <row r="12" spans="1:12" x14ac:dyDescent="0.35">
      <c r="A12" s="1" t="s">
        <v>11</v>
      </c>
      <c r="B12" s="2" t="s">
        <v>5</v>
      </c>
      <c r="C12" s="2" t="s">
        <v>55</v>
      </c>
      <c r="D12" s="2">
        <v>29.713446428571494</v>
      </c>
      <c r="E12" s="2">
        <v>199.82142857142901</v>
      </c>
      <c r="H12" s="2">
        <v>591.75</v>
      </c>
      <c r="I12" s="2">
        <v>5.4285714285714297</v>
      </c>
      <c r="K12" s="9">
        <v>591.75</v>
      </c>
    </row>
    <row r="13" spans="1:12" x14ac:dyDescent="0.35">
      <c r="A13" s="1" t="s">
        <v>22</v>
      </c>
      <c r="B13" s="2" t="s">
        <v>5</v>
      </c>
      <c r="C13" s="2" t="s">
        <v>55</v>
      </c>
      <c r="D13" s="2">
        <v>33.683523999999998</v>
      </c>
      <c r="E13" s="2">
        <v>226.52</v>
      </c>
      <c r="H13" s="2">
        <v>656.56</v>
      </c>
      <c r="I13" s="2">
        <v>7.64</v>
      </c>
      <c r="K13" s="9">
        <v>656.56</v>
      </c>
    </row>
    <row r="14" spans="1:12" x14ac:dyDescent="0.35">
      <c r="A14" s="1" t="s">
        <v>10</v>
      </c>
      <c r="B14" s="2" t="s">
        <v>5</v>
      </c>
      <c r="C14" s="2" t="s">
        <v>55</v>
      </c>
      <c r="D14" s="2">
        <v>28.842292592592596</v>
      </c>
      <c r="E14" s="2">
        <v>193.96296296296299</v>
      </c>
      <c r="H14" s="2">
        <v>542.77777777777806</v>
      </c>
      <c r="I14" s="2">
        <v>40.2222222222222</v>
      </c>
      <c r="K14" s="9">
        <v>542.77777777777806</v>
      </c>
    </row>
    <row r="15" spans="1:12" x14ac:dyDescent="0.35">
      <c r="A15" s="1" t="s">
        <v>23</v>
      </c>
      <c r="B15" s="2" t="s">
        <v>5</v>
      </c>
      <c r="C15" s="2" t="s">
        <v>55</v>
      </c>
      <c r="D15" s="2">
        <v>51.471070175438598</v>
      </c>
      <c r="E15" s="2">
        <v>346.14035087719299</v>
      </c>
      <c r="H15" s="2">
        <v>945.47368421052602</v>
      </c>
      <c r="I15" s="2">
        <v>5.4736842105263204</v>
      </c>
      <c r="K15" s="9">
        <v>945.47368421052602</v>
      </c>
    </row>
    <row r="16" spans="1:12" x14ac:dyDescent="0.35">
      <c r="A16" s="1" t="s">
        <v>24</v>
      </c>
      <c r="B16" s="2" t="s">
        <v>5</v>
      </c>
      <c r="C16" s="2" t="s">
        <v>55</v>
      </c>
      <c r="D16" s="2">
        <v>17.374421052631597</v>
      </c>
      <c r="E16" s="2">
        <v>116.842105263158</v>
      </c>
      <c r="H16" s="2">
        <v>305.438596491228</v>
      </c>
      <c r="I16" s="2">
        <v>40.315789473684198</v>
      </c>
      <c r="K16" s="9">
        <v>305.438596491228</v>
      </c>
    </row>
    <row r="17" spans="1:12" x14ac:dyDescent="0.35">
      <c r="A17" s="1" t="s">
        <v>25</v>
      </c>
      <c r="B17" s="2" t="s">
        <v>5</v>
      </c>
      <c r="C17" s="2" t="s">
        <v>55</v>
      </c>
      <c r="D17" s="2">
        <v>29.009543859649177</v>
      </c>
      <c r="E17" s="2">
        <v>195.08771929824599</v>
      </c>
      <c r="H17" s="2">
        <v>520.80701754385996</v>
      </c>
      <c r="I17" s="2">
        <v>8.2456140350877192</v>
      </c>
      <c r="K17" s="9">
        <v>520.80701754385996</v>
      </c>
    </row>
    <row r="18" spans="1:12" x14ac:dyDescent="0.35">
      <c r="A18" s="1" t="s">
        <v>9</v>
      </c>
      <c r="B18" s="2" t="s">
        <v>4</v>
      </c>
      <c r="C18" s="2" t="s">
        <v>55</v>
      </c>
      <c r="H18" s="2">
        <v>260.53500000000003</v>
      </c>
      <c r="J18" s="2">
        <v>0</v>
      </c>
      <c r="K18" s="9">
        <v>260.53500000000003</v>
      </c>
    </row>
    <row r="19" spans="1:12" x14ac:dyDescent="0.35">
      <c r="A19" s="1" t="s">
        <v>26</v>
      </c>
      <c r="B19" s="2" t="s">
        <v>4</v>
      </c>
      <c r="C19" s="2" t="s">
        <v>55</v>
      </c>
      <c r="H19" s="2">
        <v>454.63</v>
      </c>
      <c r="J19" s="2">
        <v>5</v>
      </c>
      <c r="K19" s="9">
        <v>459.63</v>
      </c>
    </row>
    <row r="20" spans="1:12" x14ac:dyDescent="0.35">
      <c r="A20" s="1" t="s">
        <v>27</v>
      </c>
      <c r="B20" s="2" t="s">
        <v>4</v>
      </c>
      <c r="C20" s="2" t="s">
        <v>55</v>
      </c>
      <c r="H20" s="2">
        <v>310.55</v>
      </c>
      <c r="J20" s="2">
        <v>0</v>
      </c>
      <c r="K20" s="9">
        <v>310.55</v>
      </c>
    </row>
    <row r="21" spans="1:12" x14ac:dyDescent="0.35">
      <c r="A21" s="1" t="s">
        <v>8</v>
      </c>
      <c r="B21" s="2" t="s">
        <v>4</v>
      </c>
      <c r="C21" s="2" t="s">
        <v>55</v>
      </c>
      <c r="H21" s="2">
        <v>178.23500000000001</v>
      </c>
      <c r="J21" s="2">
        <v>83.515000000000001</v>
      </c>
      <c r="K21" s="9">
        <v>261.75</v>
      </c>
    </row>
    <row r="22" spans="1:12" x14ac:dyDescent="0.35">
      <c r="A22" s="1" t="s">
        <v>28</v>
      </c>
      <c r="B22" s="2" t="s">
        <v>4</v>
      </c>
      <c r="C22" s="2" t="s">
        <v>55</v>
      </c>
      <c r="H22" s="2">
        <v>240.89</v>
      </c>
      <c r="J22" s="2">
        <v>141.22499999999999</v>
      </c>
      <c r="K22" s="9">
        <v>382.11500000000001</v>
      </c>
    </row>
    <row r="23" spans="1:12" x14ac:dyDescent="0.35">
      <c r="A23" s="1" t="s">
        <v>29</v>
      </c>
      <c r="B23" s="2" t="s">
        <v>4</v>
      </c>
      <c r="C23" s="2" t="s">
        <v>55</v>
      </c>
      <c r="H23" s="2">
        <v>341.99</v>
      </c>
      <c r="J23" s="2">
        <v>1.2450000000000001</v>
      </c>
      <c r="K23" s="9">
        <v>343.23500000000001</v>
      </c>
    </row>
    <row r="24" spans="1:12" x14ac:dyDescent="0.35">
      <c r="A24" s="1" t="s">
        <v>7</v>
      </c>
      <c r="B24" s="2" t="s">
        <v>4</v>
      </c>
      <c r="C24" s="2" t="s">
        <v>55</v>
      </c>
      <c r="H24" s="2">
        <v>313.07499999999999</v>
      </c>
      <c r="J24" s="2">
        <v>11.484999999999999</v>
      </c>
      <c r="K24" s="9">
        <v>324.56</v>
      </c>
    </row>
    <row r="25" spans="1:12" x14ac:dyDescent="0.35">
      <c r="A25" s="1" t="s">
        <v>30</v>
      </c>
      <c r="B25" s="2" t="s">
        <v>4</v>
      </c>
      <c r="C25" s="2" t="s">
        <v>55</v>
      </c>
      <c r="H25" s="2">
        <v>259.935</v>
      </c>
      <c r="J25" s="2">
        <v>14.05</v>
      </c>
      <c r="K25" s="9">
        <v>273.98500000000001</v>
      </c>
    </row>
    <row r="26" spans="1:12" x14ac:dyDescent="0.35">
      <c r="A26" s="1" t="s">
        <v>15</v>
      </c>
      <c r="B26" s="2" t="s">
        <v>3</v>
      </c>
      <c r="C26" s="2" t="s">
        <v>54</v>
      </c>
      <c r="D26" s="2">
        <v>1.1725880037121001</v>
      </c>
      <c r="E26" s="2">
        <v>7.8855951830000004</v>
      </c>
      <c r="H26" s="2">
        <v>208.42982860000001</v>
      </c>
      <c r="K26" s="9">
        <v>208.42982860000001</v>
      </c>
      <c r="L26" s="10">
        <f>AVERAGE(K26:K33)</f>
        <v>299.52452651249973</v>
      </c>
    </row>
    <row r="27" spans="1:12" x14ac:dyDescent="0.35">
      <c r="A27" s="1" t="s">
        <v>16</v>
      </c>
      <c r="B27" s="2" t="s">
        <v>3</v>
      </c>
      <c r="C27" s="2" t="s">
        <v>54</v>
      </c>
      <c r="D27" s="2">
        <v>1.7259434232890001</v>
      </c>
      <c r="E27" s="2">
        <v>11.60688247</v>
      </c>
      <c r="H27" s="2">
        <v>247.88568100000001</v>
      </c>
      <c r="K27" s="9">
        <v>247.88568100000001</v>
      </c>
    </row>
    <row r="28" spans="1:12" x14ac:dyDescent="0.35">
      <c r="A28" s="1" t="s">
        <v>14</v>
      </c>
      <c r="B28" s="2" t="s">
        <v>3</v>
      </c>
      <c r="C28" s="2" t="s">
        <v>54</v>
      </c>
      <c r="D28" s="2">
        <v>1.605151037798985</v>
      </c>
      <c r="E28" s="2">
        <v>10.7945597699999</v>
      </c>
      <c r="H28" s="2">
        <v>436.6499642</v>
      </c>
      <c r="K28" s="9">
        <v>436.6499642</v>
      </c>
    </row>
    <row r="29" spans="1:12" x14ac:dyDescent="0.35">
      <c r="A29" s="1" t="s">
        <v>17</v>
      </c>
      <c r="B29" s="2" t="s">
        <v>3</v>
      </c>
      <c r="C29" s="2" t="s">
        <v>54</v>
      </c>
      <c r="D29" s="2">
        <v>1.8265511815589999</v>
      </c>
      <c r="E29" s="2">
        <v>12.28346457</v>
      </c>
      <c r="H29" s="2">
        <v>298.087739</v>
      </c>
      <c r="K29" s="9">
        <v>298.087739</v>
      </c>
    </row>
    <row r="30" spans="1:12" x14ac:dyDescent="0.35">
      <c r="A30" s="1" t="s">
        <v>18</v>
      </c>
      <c r="B30" s="2" t="s">
        <v>3</v>
      </c>
      <c r="C30" s="2" t="s">
        <v>54</v>
      </c>
      <c r="D30" s="2">
        <v>0.74433633296389856</v>
      </c>
      <c r="E30" s="2">
        <v>5.00562429699999</v>
      </c>
      <c r="H30" s="2">
        <v>196.85039370000001</v>
      </c>
      <c r="K30" s="9">
        <v>196.85039370000001</v>
      </c>
    </row>
    <row r="31" spans="1:12" x14ac:dyDescent="0.35">
      <c r="A31" s="1" t="s">
        <v>19</v>
      </c>
      <c r="B31" s="2" t="s">
        <v>3</v>
      </c>
      <c r="C31" s="2" t="s">
        <v>54</v>
      </c>
      <c r="D31" s="2">
        <v>1.845943651165</v>
      </c>
      <c r="E31" s="2">
        <v>12.41387795</v>
      </c>
      <c r="H31" s="2">
        <v>418.30708659999902</v>
      </c>
      <c r="K31" s="9">
        <v>418.30708659999902</v>
      </c>
    </row>
    <row r="32" spans="1:12" x14ac:dyDescent="0.35">
      <c r="A32" s="1" t="s">
        <v>13</v>
      </c>
      <c r="B32" s="2" t="s">
        <v>3</v>
      </c>
      <c r="C32" s="2" t="s">
        <v>54</v>
      </c>
      <c r="D32" s="2">
        <v>1.1244352430151985</v>
      </c>
      <c r="E32" s="2">
        <v>7.56177029599999</v>
      </c>
      <c r="H32" s="2">
        <v>278.30572899999902</v>
      </c>
      <c r="K32" s="9">
        <v>278.30572899999902</v>
      </c>
    </row>
    <row r="33" spans="1:11" x14ac:dyDescent="0.35">
      <c r="A33" s="1" t="s">
        <v>20</v>
      </c>
      <c r="B33" s="2" t="s">
        <v>3</v>
      </c>
      <c r="C33" s="2" t="s">
        <v>54</v>
      </c>
      <c r="D33" s="2">
        <v>1.1318372702771986</v>
      </c>
      <c r="E33" s="2">
        <v>7.61154855599999</v>
      </c>
      <c r="H33" s="2">
        <v>311.67979000000003</v>
      </c>
      <c r="K33" s="9">
        <v>311.67979000000003</v>
      </c>
    </row>
    <row r="34" spans="1:11" x14ac:dyDescent="0.35">
      <c r="A34" s="1" t="s">
        <v>12</v>
      </c>
      <c r="B34" s="2" t="s">
        <v>5</v>
      </c>
      <c r="C34" s="2" t="s">
        <v>54</v>
      </c>
      <c r="D34" s="2">
        <v>15.77016606718</v>
      </c>
      <c r="E34" s="2">
        <v>106.0535714</v>
      </c>
      <c r="H34" s="2">
        <v>437.5</v>
      </c>
      <c r="K34" s="9">
        <v>437.5</v>
      </c>
    </row>
    <row r="35" spans="1:11" x14ac:dyDescent="0.35">
      <c r="A35" s="1" t="s">
        <v>21</v>
      </c>
      <c r="B35" s="2" t="s">
        <v>5</v>
      </c>
      <c r="C35" s="2" t="s">
        <v>54</v>
      </c>
      <c r="D35" s="2">
        <v>18.352485627739998</v>
      </c>
      <c r="E35" s="2">
        <v>123.4195402</v>
      </c>
      <c r="H35" s="2">
        <v>525.86206900000002</v>
      </c>
      <c r="K35" s="9">
        <v>525.86206900000002</v>
      </c>
    </row>
    <row r="36" spans="1:11" x14ac:dyDescent="0.35">
      <c r="A36" s="1" t="s">
        <v>11</v>
      </c>
      <c r="B36" s="2" t="s">
        <v>5</v>
      </c>
      <c r="C36" s="2" t="s">
        <v>54</v>
      </c>
      <c r="D36" s="2">
        <v>20.98174702735</v>
      </c>
      <c r="E36" s="2">
        <v>141.1011905</v>
      </c>
      <c r="H36" s="2">
        <v>619.04761900000005</v>
      </c>
      <c r="K36" s="9">
        <v>619.04761900000005</v>
      </c>
    </row>
    <row r="37" spans="1:11" x14ac:dyDescent="0.35">
      <c r="A37" s="1" t="s">
        <v>22</v>
      </c>
      <c r="B37" s="2" t="s">
        <v>5</v>
      </c>
      <c r="C37" s="2" t="s">
        <v>54</v>
      </c>
      <c r="D37" s="2">
        <v>21.529861695800001</v>
      </c>
      <c r="E37" s="2">
        <v>144.78723400000001</v>
      </c>
      <c r="H37" s="2">
        <v>683.51063829999896</v>
      </c>
      <c r="K37" s="9">
        <v>683.51063829999896</v>
      </c>
    </row>
    <row r="38" spans="1:11" x14ac:dyDescent="0.35">
      <c r="A38" s="1" t="s">
        <v>10</v>
      </c>
      <c r="B38" s="2" t="s">
        <v>5</v>
      </c>
      <c r="C38" s="2" t="s">
        <v>54</v>
      </c>
      <c r="D38" s="2">
        <v>19.125041949750003</v>
      </c>
      <c r="E38" s="2">
        <v>128.61494250000001</v>
      </c>
      <c r="H38" s="2">
        <v>577.58620689999896</v>
      </c>
      <c r="K38" s="9">
        <v>577.58620689999896</v>
      </c>
    </row>
    <row r="39" spans="1:11" x14ac:dyDescent="0.35">
      <c r="A39" s="1" t="s">
        <v>23</v>
      </c>
      <c r="B39" s="2" t="s">
        <v>5</v>
      </c>
      <c r="C39" s="2" t="s">
        <v>54</v>
      </c>
      <c r="D39" s="2">
        <v>26.49954335474985</v>
      </c>
      <c r="E39" s="2">
        <v>178.208092499999</v>
      </c>
      <c r="H39" s="2">
        <v>705.20231209999895</v>
      </c>
      <c r="K39" s="9">
        <v>705.20231209999895</v>
      </c>
    </row>
    <row r="40" spans="1:11" x14ac:dyDescent="0.35">
      <c r="A40" s="1" t="s">
        <v>24</v>
      </c>
      <c r="B40" s="2" t="s">
        <v>5</v>
      </c>
      <c r="C40" s="2" t="s">
        <v>54</v>
      </c>
      <c r="D40" s="2">
        <v>16.721913220099999</v>
      </c>
      <c r="E40" s="2">
        <v>112.45402300000001</v>
      </c>
      <c r="H40" s="2">
        <v>540.22988510000005</v>
      </c>
      <c r="K40" s="9">
        <v>540.22988510000005</v>
      </c>
    </row>
    <row r="41" spans="1:11" x14ac:dyDescent="0.35">
      <c r="A41" s="1" t="s">
        <v>25</v>
      </c>
      <c r="B41" s="2" t="s">
        <v>5</v>
      </c>
      <c r="C41" s="2" t="s">
        <v>54</v>
      </c>
      <c r="D41" s="2">
        <v>15.694847643560001</v>
      </c>
      <c r="E41" s="2">
        <v>105.5470588</v>
      </c>
      <c r="H41" s="2">
        <v>508.82352939999902</v>
      </c>
      <c r="K41" s="9">
        <v>508.82352939999902</v>
      </c>
    </row>
    <row r="42" spans="1:11" x14ac:dyDescent="0.35">
      <c r="A42" s="1" t="s">
        <v>9</v>
      </c>
      <c r="B42" s="2" t="s">
        <v>4</v>
      </c>
      <c r="C42" s="2" t="s">
        <v>54</v>
      </c>
      <c r="H42" s="2">
        <v>31.726955859863502</v>
      </c>
      <c r="J42" s="2">
        <v>0</v>
      </c>
      <c r="K42" s="9">
        <v>31.726955859863502</v>
      </c>
    </row>
    <row r="43" spans="1:11" x14ac:dyDescent="0.35">
      <c r="A43" s="1" t="s">
        <v>26</v>
      </c>
      <c r="B43" s="2" t="s">
        <v>4</v>
      </c>
      <c r="C43" s="2" t="s">
        <v>54</v>
      </c>
      <c r="H43" s="2">
        <v>72.518756251116699</v>
      </c>
      <c r="J43" s="2">
        <v>0</v>
      </c>
      <c r="K43" s="9">
        <v>72.518756251116699</v>
      </c>
    </row>
    <row r="44" spans="1:11" x14ac:dyDescent="0.35">
      <c r="A44" s="1" t="s">
        <v>27</v>
      </c>
      <c r="B44" s="2" t="s">
        <v>4</v>
      </c>
      <c r="C44" s="2" t="s">
        <v>54</v>
      </c>
      <c r="H44" s="2">
        <v>40.791800391253098</v>
      </c>
      <c r="J44" s="2">
        <v>2.39311895628685</v>
      </c>
      <c r="K44" s="9">
        <v>43.184919347539946</v>
      </c>
    </row>
    <row r="45" spans="1:11" x14ac:dyDescent="0.35">
      <c r="A45" s="1" t="s">
        <v>8</v>
      </c>
      <c r="B45" s="2" t="s">
        <v>4</v>
      </c>
      <c r="C45" s="2" t="s">
        <v>54</v>
      </c>
      <c r="H45" s="2">
        <v>22.662111328473902</v>
      </c>
      <c r="J45" s="2">
        <v>0</v>
      </c>
      <c r="K45" s="9">
        <v>22.662111328473902</v>
      </c>
    </row>
    <row r="46" spans="1:11" x14ac:dyDescent="0.35">
      <c r="A46" s="1" t="s">
        <v>28</v>
      </c>
      <c r="B46" s="2" t="s">
        <v>4</v>
      </c>
      <c r="C46" s="2" t="s">
        <v>54</v>
      </c>
      <c r="H46" s="2">
        <v>27.1945335941687</v>
      </c>
      <c r="J46" s="2">
        <v>18.1296890627792</v>
      </c>
      <c r="K46" s="9">
        <v>45.324222656947896</v>
      </c>
    </row>
    <row r="47" spans="1:11" x14ac:dyDescent="0.35">
      <c r="A47" s="1" t="s">
        <v>29</v>
      </c>
      <c r="B47" s="2" t="s">
        <v>4</v>
      </c>
      <c r="C47" s="2" t="s">
        <v>54</v>
      </c>
      <c r="H47" s="2">
        <v>13.5972667970843</v>
      </c>
      <c r="J47" s="2">
        <v>0.76144694063672602</v>
      </c>
      <c r="K47" s="9">
        <v>14.358713737721025</v>
      </c>
    </row>
    <row r="48" spans="1:11" x14ac:dyDescent="0.35">
      <c r="A48" s="1" t="s">
        <v>7</v>
      </c>
      <c r="B48" s="2" t="s">
        <v>4</v>
      </c>
      <c r="C48" s="2" t="s">
        <v>54</v>
      </c>
      <c r="H48" s="2">
        <v>18.1296890627791</v>
      </c>
      <c r="J48" s="2">
        <v>0</v>
      </c>
      <c r="K48" s="9">
        <v>18.1296890627791</v>
      </c>
    </row>
    <row r="49" spans="1:11" x14ac:dyDescent="0.35">
      <c r="A49" s="1" t="s">
        <v>30</v>
      </c>
      <c r="B49" s="2" t="s">
        <v>4</v>
      </c>
      <c r="C49" s="2" t="s">
        <v>54</v>
      </c>
      <c r="H49" s="2">
        <v>18.1296890627791</v>
      </c>
      <c r="J49" s="2">
        <v>2.4203134898810199</v>
      </c>
      <c r="K49" s="9">
        <v>20.550002552660121</v>
      </c>
    </row>
    <row r="50" spans="1:11" x14ac:dyDescent="0.35">
      <c r="A50" s="1" t="s">
        <v>15</v>
      </c>
      <c r="B50" s="2" t="s">
        <v>3</v>
      </c>
      <c r="C50" s="2" t="s">
        <v>58</v>
      </c>
      <c r="H50" s="2">
        <v>2.5</v>
      </c>
      <c r="I50" s="2">
        <v>50</v>
      </c>
      <c r="K50" s="9">
        <v>2.5</v>
      </c>
    </row>
    <row r="51" spans="1:11" x14ac:dyDescent="0.35">
      <c r="A51" s="1" t="s">
        <v>16</v>
      </c>
      <c r="B51" s="2" t="s">
        <v>3</v>
      </c>
      <c r="C51" s="2" t="s">
        <v>58</v>
      </c>
      <c r="H51" s="2">
        <v>8</v>
      </c>
      <c r="I51" s="2">
        <v>50</v>
      </c>
      <c r="K51" s="9">
        <v>8</v>
      </c>
    </row>
    <row r="52" spans="1:11" x14ac:dyDescent="0.35">
      <c r="A52" s="1" t="s">
        <v>14</v>
      </c>
      <c r="B52" s="2" t="s">
        <v>3</v>
      </c>
      <c r="C52" s="2" t="s">
        <v>58</v>
      </c>
      <c r="H52" s="2">
        <v>2</v>
      </c>
      <c r="I52" s="2">
        <v>30</v>
      </c>
      <c r="K52" s="9">
        <v>2</v>
      </c>
    </row>
    <row r="53" spans="1:11" x14ac:dyDescent="0.35">
      <c r="A53" s="1" t="s">
        <v>12</v>
      </c>
      <c r="B53" s="2" t="s">
        <v>5</v>
      </c>
      <c r="C53" s="2" t="s">
        <v>58</v>
      </c>
      <c r="H53" s="2">
        <v>565</v>
      </c>
      <c r="K53" s="9">
        <v>565</v>
      </c>
    </row>
    <row r="54" spans="1:11" x14ac:dyDescent="0.35">
      <c r="A54" s="1" t="s">
        <v>21</v>
      </c>
      <c r="B54" s="2" t="s">
        <v>5</v>
      </c>
      <c r="C54" s="2" t="s">
        <v>58</v>
      </c>
      <c r="H54" s="2">
        <v>1015</v>
      </c>
      <c r="K54" s="9">
        <v>1015</v>
      </c>
    </row>
    <row r="55" spans="1:11" x14ac:dyDescent="0.35">
      <c r="A55" s="1" t="s">
        <v>11</v>
      </c>
      <c r="B55" s="2" t="s">
        <v>5</v>
      </c>
      <c r="C55" s="2" t="s">
        <v>58</v>
      </c>
      <c r="H55" s="2">
        <v>800</v>
      </c>
      <c r="K55" s="9">
        <v>800</v>
      </c>
    </row>
    <row r="56" spans="1:11" x14ac:dyDescent="0.35">
      <c r="A56" s="1" t="s">
        <v>9</v>
      </c>
      <c r="B56" s="2" t="s">
        <v>4</v>
      </c>
      <c r="C56" s="2" t="s">
        <v>58</v>
      </c>
      <c r="H56" s="2">
        <v>110</v>
      </c>
      <c r="J56" s="2">
        <v>85</v>
      </c>
      <c r="K56" s="9">
        <v>195</v>
      </c>
    </row>
    <row r="57" spans="1:11" x14ac:dyDescent="0.35">
      <c r="A57" s="1" t="s">
        <v>26</v>
      </c>
      <c r="B57" s="2" t="s">
        <v>4</v>
      </c>
      <c r="C57" s="2" t="s">
        <v>58</v>
      </c>
      <c r="H57" s="2">
        <v>35</v>
      </c>
      <c r="J57" s="2">
        <v>50</v>
      </c>
      <c r="K57" s="9">
        <v>85</v>
      </c>
    </row>
    <row r="58" spans="1:11" x14ac:dyDescent="0.35">
      <c r="A58" s="1" t="s">
        <v>27</v>
      </c>
      <c r="B58" s="2" t="s">
        <v>4</v>
      </c>
      <c r="C58" s="2" t="s">
        <v>58</v>
      </c>
      <c r="H58" s="2">
        <v>105</v>
      </c>
      <c r="J58" s="2">
        <v>15</v>
      </c>
      <c r="K58" s="9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528D-A627-4422-BC84-FF8B15C479B3}">
  <dimension ref="A1:H210"/>
  <sheetViews>
    <sheetView workbookViewId="0">
      <selection activeCell="F22" sqref="F22"/>
    </sheetView>
  </sheetViews>
  <sheetFormatPr defaultRowHeight="16" x14ac:dyDescent="0.4"/>
  <cols>
    <col min="1" max="2" width="9.7265625" style="3" customWidth="1"/>
    <col min="3" max="3" width="17.6328125" customWidth="1"/>
    <col min="4" max="4" width="20.26953125" customWidth="1"/>
    <col min="5" max="5" width="16.6328125" customWidth="1"/>
    <col min="6" max="6" width="12.36328125" customWidth="1"/>
  </cols>
  <sheetData>
    <row r="1" spans="1:8" ht="16.5" thickBot="1" x14ac:dyDescent="0.45">
      <c r="A1" s="8" t="s">
        <v>31</v>
      </c>
      <c r="B1" s="7" t="s">
        <v>1</v>
      </c>
      <c r="C1" s="6" t="s">
        <v>42</v>
      </c>
      <c r="D1" s="6" t="s">
        <v>52</v>
      </c>
      <c r="E1" s="6" t="s">
        <v>53</v>
      </c>
      <c r="F1" s="6" t="s">
        <v>57</v>
      </c>
    </row>
    <row r="2" spans="1:8" x14ac:dyDescent="0.4">
      <c r="A2" s="3" t="s">
        <v>15</v>
      </c>
      <c r="B2" s="3" t="s">
        <v>3</v>
      </c>
      <c r="C2" s="5">
        <v>195.88349514563106</v>
      </c>
      <c r="D2" s="5">
        <v>0</v>
      </c>
      <c r="E2" s="5"/>
      <c r="F2" s="5">
        <v>195.88349514563106</v>
      </c>
      <c r="H2" s="5"/>
    </row>
    <row r="3" spans="1:8" x14ac:dyDescent="0.4">
      <c r="A3" s="3" t="s">
        <v>14</v>
      </c>
      <c r="B3" s="3" t="s">
        <v>3</v>
      </c>
      <c r="C3" s="5">
        <v>236.03260869565213</v>
      </c>
      <c r="D3" s="5">
        <v>0</v>
      </c>
      <c r="E3" s="5"/>
      <c r="F3" s="5">
        <v>236.03260869565213</v>
      </c>
    </row>
    <row r="4" spans="1:8" x14ac:dyDescent="0.4">
      <c r="A4" s="3" t="s">
        <v>13</v>
      </c>
      <c r="B4" s="3" t="s">
        <v>3</v>
      </c>
      <c r="C4" s="5">
        <v>194.35211267605635</v>
      </c>
      <c r="D4" s="5">
        <v>0</v>
      </c>
      <c r="E4" s="5"/>
      <c r="F4" s="5">
        <v>194.35211267605635</v>
      </c>
    </row>
    <row r="5" spans="1:8" x14ac:dyDescent="0.4">
      <c r="A5" s="3" t="s">
        <v>12</v>
      </c>
      <c r="B5" s="3" t="s">
        <v>5</v>
      </c>
      <c r="C5" s="5">
        <v>65.223097112860899</v>
      </c>
      <c r="D5" s="5">
        <v>1.1286089238845145</v>
      </c>
      <c r="E5" s="5"/>
      <c r="F5" s="5">
        <v>65.223097112860899</v>
      </c>
      <c r="H5" s="5"/>
    </row>
    <row r="6" spans="1:8" x14ac:dyDescent="0.4">
      <c r="A6" s="3" t="s">
        <v>11</v>
      </c>
      <c r="B6" s="3" t="s">
        <v>5</v>
      </c>
      <c r="C6" s="5">
        <v>65.682414698162731</v>
      </c>
      <c r="D6" s="5">
        <v>0.64304461942257218</v>
      </c>
      <c r="E6" s="5"/>
      <c r="F6" s="5">
        <v>65.682414698162731</v>
      </c>
    </row>
    <row r="7" spans="1:8" x14ac:dyDescent="0.4">
      <c r="A7" s="3" t="s">
        <v>10</v>
      </c>
      <c r="B7" s="3" t="s">
        <v>5</v>
      </c>
      <c r="C7" s="5">
        <v>90.839895013123353</v>
      </c>
      <c r="D7" s="5">
        <v>0.73490813648293973</v>
      </c>
      <c r="E7" s="5"/>
      <c r="F7" s="5">
        <v>90.839895013123353</v>
      </c>
    </row>
    <row r="8" spans="1:8" x14ac:dyDescent="0.4">
      <c r="A8" s="3" t="s">
        <v>9</v>
      </c>
      <c r="B8" s="3" t="s">
        <v>4</v>
      </c>
      <c r="C8" s="5">
        <v>96.16</v>
      </c>
      <c r="E8" s="5">
        <v>30.8</v>
      </c>
      <c r="F8" s="5">
        <v>126.96</v>
      </c>
      <c r="H8" s="5"/>
    </row>
    <row r="9" spans="1:8" x14ac:dyDescent="0.4">
      <c r="A9" s="3" t="s">
        <v>8</v>
      </c>
      <c r="B9" s="3" t="s">
        <v>4</v>
      </c>
      <c r="C9" s="5">
        <v>92.82</v>
      </c>
      <c r="E9" s="5">
        <v>21.1</v>
      </c>
      <c r="F9" s="5">
        <v>113.91999999999999</v>
      </c>
    </row>
    <row r="10" spans="1:8" x14ac:dyDescent="0.4">
      <c r="A10" s="3" t="s">
        <v>7</v>
      </c>
      <c r="B10" s="3" t="s">
        <v>4</v>
      </c>
      <c r="C10" s="5">
        <v>70.92</v>
      </c>
      <c r="E10" s="5">
        <v>4.53</v>
      </c>
      <c r="F10" s="5">
        <v>75.45</v>
      </c>
    </row>
    <row r="19" spans="1:2" x14ac:dyDescent="0.4">
      <c r="A19" s="4"/>
      <c r="B19" s="4"/>
    </row>
    <row r="20" spans="1:2" x14ac:dyDescent="0.4">
      <c r="A20" s="4"/>
      <c r="B20" s="4"/>
    </row>
    <row r="37" spans="1:2" x14ac:dyDescent="0.4">
      <c r="A37" s="4"/>
      <c r="B37" s="4"/>
    </row>
    <row r="69" spans="1:2" x14ac:dyDescent="0.4">
      <c r="A69" s="4"/>
      <c r="B69" s="4"/>
    </row>
    <row r="70" spans="1:2" x14ac:dyDescent="0.4">
      <c r="A70" s="4"/>
      <c r="B70" s="4"/>
    </row>
    <row r="71" spans="1:2" x14ac:dyDescent="0.4">
      <c r="A71" s="4"/>
      <c r="B71" s="4"/>
    </row>
    <row r="72" spans="1:2" x14ac:dyDescent="0.4">
      <c r="A72" s="4"/>
      <c r="B72" s="4"/>
    </row>
    <row r="73" spans="1:2" x14ac:dyDescent="0.4">
      <c r="A73" s="4"/>
      <c r="B73" s="4"/>
    </row>
    <row r="74" spans="1:2" x14ac:dyDescent="0.4">
      <c r="A74" s="4"/>
      <c r="B74" s="4"/>
    </row>
    <row r="75" spans="1:2" x14ac:dyDescent="0.4">
      <c r="A75" s="4"/>
      <c r="B75" s="4"/>
    </row>
    <row r="76" spans="1:2" x14ac:dyDescent="0.4">
      <c r="A76" s="4"/>
      <c r="B76" s="4"/>
    </row>
    <row r="77" spans="1:2" x14ac:dyDescent="0.4">
      <c r="A77" s="4"/>
      <c r="B77" s="4"/>
    </row>
    <row r="78" spans="1:2" x14ac:dyDescent="0.4">
      <c r="A78" s="4"/>
      <c r="B78" s="4"/>
    </row>
    <row r="79" spans="1:2" x14ac:dyDescent="0.4">
      <c r="A79" s="4"/>
      <c r="B79" s="4"/>
    </row>
    <row r="80" spans="1:2" x14ac:dyDescent="0.4">
      <c r="A80" s="4"/>
      <c r="B80" s="4"/>
    </row>
    <row r="81" spans="1:2" x14ac:dyDescent="0.4">
      <c r="A81" s="4"/>
      <c r="B81" s="4"/>
    </row>
    <row r="82" spans="1:2" x14ac:dyDescent="0.4">
      <c r="A82" s="4"/>
      <c r="B82" s="4"/>
    </row>
    <row r="83" spans="1:2" x14ac:dyDescent="0.4">
      <c r="A83" s="4"/>
      <c r="B83" s="4"/>
    </row>
    <row r="84" spans="1:2" x14ac:dyDescent="0.4">
      <c r="A84" s="4"/>
      <c r="B84" s="4"/>
    </row>
    <row r="85" spans="1:2" x14ac:dyDescent="0.4">
      <c r="A85" s="4"/>
      <c r="B85" s="4"/>
    </row>
    <row r="86" spans="1:2" x14ac:dyDescent="0.4">
      <c r="A86" s="4"/>
      <c r="B86" s="4"/>
    </row>
    <row r="87" spans="1:2" x14ac:dyDescent="0.4">
      <c r="A87" s="4"/>
      <c r="B87" s="4"/>
    </row>
    <row r="88" spans="1:2" x14ac:dyDescent="0.4">
      <c r="A88" s="4"/>
      <c r="B88" s="4"/>
    </row>
    <row r="89" spans="1:2" x14ac:dyDescent="0.4">
      <c r="A89" s="4"/>
      <c r="B89" s="4"/>
    </row>
    <row r="90" spans="1:2" x14ac:dyDescent="0.4">
      <c r="A90" s="4"/>
      <c r="B90" s="4"/>
    </row>
    <row r="91" spans="1:2" x14ac:dyDescent="0.4">
      <c r="A91" s="4"/>
      <c r="B91" s="4"/>
    </row>
    <row r="92" spans="1:2" x14ac:dyDescent="0.4">
      <c r="A92" s="4"/>
      <c r="B92" s="4"/>
    </row>
    <row r="93" spans="1:2" x14ac:dyDescent="0.4">
      <c r="A93" s="4"/>
      <c r="B93" s="4"/>
    </row>
    <row r="94" spans="1:2" x14ac:dyDescent="0.4">
      <c r="A94" s="4"/>
      <c r="B94" s="4"/>
    </row>
    <row r="95" spans="1:2" x14ac:dyDescent="0.4">
      <c r="A95" s="4"/>
      <c r="B95" s="4"/>
    </row>
    <row r="96" spans="1:2" x14ac:dyDescent="0.4">
      <c r="A96" s="4"/>
      <c r="B96" s="4"/>
    </row>
    <row r="97" spans="1:2" x14ac:dyDescent="0.4">
      <c r="A97" s="4"/>
      <c r="B97" s="4"/>
    </row>
    <row r="98" spans="1:2" x14ac:dyDescent="0.4">
      <c r="A98" s="4"/>
      <c r="B98" s="4"/>
    </row>
    <row r="99" spans="1:2" x14ac:dyDescent="0.4">
      <c r="A99" s="4"/>
      <c r="B99" s="4"/>
    </row>
    <row r="100" spans="1:2" x14ac:dyDescent="0.4">
      <c r="A100" s="4"/>
      <c r="B100" s="4"/>
    </row>
    <row r="101" spans="1:2" x14ac:dyDescent="0.4">
      <c r="A101" s="4"/>
      <c r="B101" s="4"/>
    </row>
    <row r="102" spans="1:2" x14ac:dyDescent="0.4">
      <c r="A102" s="4"/>
      <c r="B102" s="4"/>
    </row>
    <row r="103" spans="1:2" x14ac:dyDescent="0.4">
      <c r="A103" s="4"/>
      <c r="B103" s="4"/>
    </row>
    <row r="104" spans="1:2" x14ac:dyDescent="0.4">
      <c r="A104" s="4"/>
      <c r="B104" s="4"/>
    </row>
    <row r="105" spans="1:2" x14ac:dyDescent="0.4">
      <c r="A105" s="4"/>
      <c r="B105" s="4"/>
    </row>
    <row r="106" spans="1:2" x14ac:dyDescent="0.4">
      <c r="A106" s="4"/>
      <c r="B106" s="4"/>
    </row>
    <row r="107" spans="1:2" x14ac:dyDescent="0.4">
      <c r="A107" s="4"/>
      <c r="B107" s="4"/>
    </row>
    <row r="108" spans="1:2" x14ac:dyDescent="0.4">
      <c r="A108" s="4"/>
      <c r="B108" s="4"/>
    </row>
    <row r="109" spans="1:2" x14ac:dyDescent="0.4">
      <c r="A109" s="4"/>
      <c r="B109" s="4"/>
    </row>
    <row r="110" spans="1:2" x14ac:dyDescent="0.4">
      <c r="A110" s="4"/>
      <c r="B110" s="4"/>
    </row>
    <row r="111" spans="1:2" x14ac:dyDescent="0.4">
      <c r="A111" s="4"/>
      <c r="B111" s="4"/>
    </row>
    <row r="112" spans="1:2" x14ac:dyDescent="0.4">
      <c r="A112" s="4"/>
      <c r="B112" s="4"/>
    </row>
    <row r="113" spans="1:2" x14ac:dyDescent="0.4">
      <c r="A113" s="4"/>
      <c r="B113" s="4"/>
    </row>
    <row r="114" spans="1:2" x14ac:dyDescent="0.4">
      <c r="A114" s="4"/>
      <c r="B114" s="4"/>
    </row>
    <row r="115" spans="1:2" x14ac:dyDescent="0.4">
      <c r="A115" s="4"/>
      <c r="B115" s="4"/>
    </row>
    <row r="116" spans="1:2" x14ac:dyDescent="0.4">
      <c r="A116" s="4"/>
      <c r="B116" s="4"/>
    </row>
    <row r="117" spans="1:2" x14ac:dyDescent="0.4">
      <c r="A117" s="4"/>
      <c r="B117" s="4"/>
    </row>
    <row r="118" spans="1:2" x14ac:dyDescent="0.4">
      <c r="A118" s="4"/>
      <c r="B118" s="4"/>
    </row>
    <row r="119" spans="1:2" x14ac:dyDescent="0.4">
      <c r="A119" s="4"/>
      <c r="B119" s="4"/>
    </row>
    <row r="120" spans="1:2" x14ac:dyDescent="0.4">
      <c r="A120" s="4"/>
      <c r="B120" s="4"/>
    </row>
    <row r="121" spans="1:2" x14ac:dyDescent="0.4">
      <c r="A121" s="4"/>
      <c r="B121" s="4"/>
    </row>
    <row r="122" spans="1:2" x14ac:dyDescent="0.4">
      <c r="A122" s="4"/>
      <c r="B122" s="4"/>
    </row>
    <row r="123" spans="1:2" x14ac:dyDescent="0.4">
      <c r="A123" s="4"/>
      <c r="B123" s="4"/>
    </row>
    <row r="124" spans="1:2" x14ac:dyDescent="0.4">
      <c r="A124" s="4"/>
      <c r="B124" s="4"/>
    </row>
    <row r="125" spans="1:2" x14ac:dyDescent="0.4">
      <c r="A125" s="4"/>
      <c r="B125" s="4"/>
    </row>
    <row r="126" spans="1:2" x14ac:dyDescent="0.4">
      <c r="A126" s="4"/>
      <c r="B126" s="4"/>
    </row>
    <row r="127" spans="1:2" x14ac:dyDescent="0.4">
      <c r="A127" s="4"/>
      <c r="B127" s="4"/>
    </row>
    <row r="128" spans="1:2" x14ac:dyDescent="0.4">
      <c r="A128" s="4"/>
      <c r="B128" s="4"/>
    </row>
    <row r="129" spans="1:2" x14ac:dyDescent="0.4">
      <c r="A129" s="4"/>
      <c r="B129" s="4"/>
    </row>
    <row r="130" spans="1:2" x14ac:dyDescent="0.4">
      <c r="A130" s="4"/>
      <c r="B130" s="4"/>
    </row>
    <row r="131" spans="1:2" x14ac:dyDescent="0.4">
      <c r="A131" s="4"/>
      <c r="B131" s="4"/>
    </row>
    <row r="132" spans="1:2" x14ac:dyDescent="0.4">
      <c r="A132" s="4"/>
      <c r="B132" s="4"/>
    </row>
    <row r="133" spans="1:2" x14ac:dyDescent="0.4">
      <c r="A133" s="4"/>
      <c r="B133" s="4"/>
    </row>
    <row r="134" spans="1:2" x14ac:dyDescent="0.4">
      <c r="A134" s="4"/>
      <c r="B134" s="4"/>
    </row>
    <row r="135" spans="1:2" x14ac:dyDescent="0.4">
      <c r="A135" s="4"/>
      <c r="B135" s="4"/>
    </row>
    <row r="136" spans="1:2" x14ac:dyDescent="0.4">
      <c r="A136" s="4"/>
      <c r="B136" s="4"/>
    </row>
    <row r="137" spans="1:2" x14ac:dyDescent="0.4">
      <c r="A137" s="4"/>
      <c r="B137" s="4"/>
    </row>
    <row r="138" spans="1:2" x14ac:dyDescent="0.4">
      <c r="A138" s="4"/>
      <c r="B138" s="4"/>
    </row>
    <row r="139" spans="1:2" x14ac:dyDescent="0.4">
      <c r="A139" s="4"/>
      <c r="B139" s="4"/>
    </row>
    <row r="140" spans="1:2" x14ac:dyDescent="0.4">
      <c r="A140" s="4"/>
      <c r="B140" s="4"/>
    </row>
    <row r="141" spans="1:2" x14ac:dyDescent="0.4">
      <c r="A141" s="4"/>
      <c r="B141" s="4"/>
    </row>
    <row r="142" spans="1:2" x14ac:dyDescent="0.4">
      <c r="A142" s="4"/>
      <c r="B142" s="4"/>
    </row>
    <row r="143" spans="1:2" x14ac:dyDescent="0.4">
      <c r="A143" s="4"/>
      <c r="B143" s="4"/>
    </row>
    <row r="144" spans="1:2" x14ac:dyDescent="0.4">
      <c r="A144" s="4"/>
      <c r="B144" s="4"/>
    </row>
    <row r="145" spans="1:2" x14ac:dyDescent="0.4">
      <c r="A145" s="4"/>
      <c r="B145" s="4"/>
    </row>
    <row r="146" spans="1:2" x14ac:dyDescent="0.4">
      <c r="A146" s="4"/>
      <c r="B146" s="4"/>
    </row>
    <row r="147" spans="1:2" x14ac:dyDescent="0.4">
      <c r="A147" s="4"/>
      <c r="B147" s="4"/>
    </row>
    <row r="148" spans="1:2" x14ac:dyDescent="0.4">
      <c r="A148" s="4"/>
      <c r="B148" s="4"/>
    </row>
    <row r="149" spans="1:2" x14ac:dyDescent="0.4">
      <c r="A149" s="4"/>
      <c r="B149" s="4"/>
    </row>
    <row r="150" spans="1:2" x14ac:dyDescent="0.4">
      <c r="A150" s="4"/>
      <c r="B150" s="4"/>
    </row>
    <row r="151" spans="1:2" x14ac:dyDescent="0.4">
      <c r="A151" s="4"/>
      <c r="B151" s="4"/>
    </row>
    <row r="152" spans="1:2" x14ac:dyDescent="0.4">
      <c r="A152" s="4"/>
      <c r="B152" s="4"/>
    </row>
    <row r="153" spans="1:2" x14ac:dyDescent="0.4">
      <c r="A153" s="4"/>
      <c r="B153" s="4"/>
    </row>
    <row r="154" spans="1:2" x14ac:dyDescent="0.4">
      <c r="A154" s="4"/>
      <c r="B154" s="4"/>
    </row>
    <row r="155" spans="1:2" x14ac:dyDescent="0.4">
      <c r="A155" s="4"/>
      <c r="B155" s="4"/>
    </row>
    <row r="156" spans="1:2" x14ac:dyDescent="0.4">
      <c r="A156" s="4"/>
      <c r="B156" s="4"/>
    </row>
    <row r="157" spans="1:2" x14ac:dyDescent="0.4">
      <c r="A157" s="4"/>
      <c r="B157" s="4"/>
    </row>
    <row r="158" spans="1:2" x14ac:dyDescent="0.4">
      <c r="A158" s="4"/>
      <c r="B158" s="4"/>
    </row>
    <row r="159" spans="1:2" x14ac:dyDescent="0.4">
      <c r="A159" s="4"/>
      <c r="B159" s="4"/>
    </row>
    <row r="160" spans="1:2" x14ac:dyDescent="0.4">
      <c r="A160" s="4"/>
      <c r="B160" s="4"/>
    </row>
    <row r="161" spans="1:2" x14ac:dyDescent="0.4">
      <c r="A161" s="4"/>
      <c r="B161" s="4"/>
    </row>
    <row r="162" spans="1:2" x14ac:dyDescent="0.4">
      <c r="A162" s="4"/>
      <c r="B162" s="4"/>
    </row>
    <row r="163" spans="1:2" x14ac:dyDescent="0.4">
      <c r="A163" s="4"/>
      <c r="B163" s="4"/>
    </row>
    <row r="164" spans="1:2" x14ac:dyDescent="0.4">
      <c r="A164" s="4"/>
      <c r="B164" s="4"/>
    </row>
    <row r="165" spans="1:2" x14ac:dyDescent="0.4">
      <c r="A165" s="4"/>
      <c r="B165" s="4"/>
    </row>
    <row r="166" spans="1:2" x14ac:dyDescent="0.4">
      <c r="A166" s="4"/>
      <c r="B166" s="4"/>
    </row>
    <row r="167" spans="1:2" x14ac:dyDescent="0.4">
      <c r="A167" s="4"/>
      <c r="B167" s="4"/>
    </row>
    <row r="168" spans="1:2" x14ac:dyDescent="0.4">
      <c r="A168" s="4"/>
      <c r="B168" s="4"/>
    </row>
    <row r="169" spans="1:2" x14ac:dyDescent="0.4">
      <c r="A169" s="4"/>
      <c r="B169" s="4"/>
    </row>
    <row r="170" spans="1:2" x14ac:dyDescent="0.4">
      <c r="A170" s="4"/>
      <c r="B170" s="4"/>
    </row>
    <row r="171" spans="1:2" x14ac:dyDescent="0.4">
      <c r="A171" s="4"/>
      <c r="B171" s="4"/>
    </row>
    <row r="172" spans="1:2" x14ac:dyDescent="0.4">
      <c r="A172" s="4"/>
      <c r="B172" s="4"/>
    </row>
    <row r="173" spans="1:2" x14ac:dyDescent="0.4">
      <c r="A173" s="4"/>
      <c r="B173" s="4"/>
    </row>
    <row r="174" spans="1:2" x14ac:dyDescent="0.4">
      <c r="A174" s="4"/>
      <c r="B174" s="4"/>
    </row>
    <row r="175" spans="1:2" x14ac:dyDescent="0.4">
      <c r="A175" s="4"/>
      <c r="B175" s="4"/>
    </row>
    <row r="176" spans="1:2" x14ac:dyDescent="0.4">
      <c r="A176" s="4"/>
      <c r="B176" s="4"/>
    </row>
    <row r="177" spans="1:2" x14ac:dyDescent="0.4">
      <c r="A177" s="4"/>
      <c r="B177" s="4"/>
    </row>
    <row r="178" spans="1:2" x14ac:dyDescent="0.4">
      <c r="A178" s="4"/>
      <c r="B178" s="4"/>
    </row>
    <row r="179" spans="1:2" x14ac:dyDescent="0.4">
      <c r="A179" s="4"/>
      <c r="B179" s="4"/>
    </row>
    <row r="180" spans="1:2" x14ac:dyDescent="0.4">
      <c r="A180" s="4"/>
      <c r="B180" s="4"/>
    </row>
    <row r="181" spans="1:2" x14ac:dyDescent="0.4">
      <c r="A181" s="4"/>
      <c r="B181" s="4"/>
    </row>
    <row r="182" spans="1:2" x14ac:dyDescent="0.4">
      <c r="A182" s="4"/>
      <c r="B182" s="4"/>
    </row>
    <row r="183" spans="1:2" x14ac:dyDescent="0.4">
      <c r="A183" s="4"/>
      <c r="B183" s="4"/>
    </row>
    <row r="184" spans="1:2" x14ac:dyDescent="0.4">
      <c r="A184" s="4"/>
      <c r="B184" s="4"/>
    </row>
    <row r="185" spans="1:2" x14ac:dyDescent="0.4">
      <c r="A185" s="4"/>
      <c r="B185" s="4"/>
    </row>
    <row r="186" spans="1:2" x14ac:dyDescent="0.4">
      <c r="A186" s="4"/>
      <c r="B186" s="4"/>
    </row>
    <row r="187" spans="1:2" x14ac:dyDescent="0.4">
      <c r="A187" s="4"/>
      <c r="B187" s="4"/>
    </row>
    <row r="188" spans="1:2" x14ac:dyDescent="0.4">
      <c r="A188" s="4"/>
      <c r="B188" s="4"/>
    </row>
    <row r="189" spans="1:2" x14ac:dyDescent="0.4">
      <c r="A189" s="4"/>
      <c r="B189" s="4"/>
    </row>
    <row r="190" spans="1:2" x14ac:dyDescent="0.4">
      <c r="A190" s="4"/>
      <c r="B190" s="4"/>
    </row>
    <row r="191" spans="1:2" x14ac:dyDescent="0.4">
      <c r="A191" s="4"/>
      <c r="B191" s="4"/>
    </row>
    <row r="192" spans="1:2" x14ac:dyDescent="0.4">
      <c r="A192" s="4"/>
      <c r="B192" s="4"/>
    </row>
    <row r="193" spans="1:2" x14ac:dyDescent="0.4">
      <c r="A193" s="4"/>
      <c r="B193" s="4"/>
    </row>
    <row r="194" spans="1:2" x14ac:dyDescent="0.4">
      <c r="A194" s="4"/>
      <c r="B194" s="4"/>
    </row>
    <row r="195" spans="1:2" x14ac:dyDescent="0.4">
      <c r="A195" s="4"/>
      <c r="B195" s="4"/>
    </row>
    <row r="196" spans="1:2" x14ac:dyDescent="0.4">
      <c r="A196" s="4"/>
      <c r="B196" s="4"/>
    </row>
    <row r="197" spans="1:2" x14ac:dyDescent="0.4">
      <c r="A197" s="4"/>
      <c r="B197" s="4"/>
    </row>
    <row r="198" spans="1:2" x14ac:dyDescent="0.4">
      <c r="A198" s="4"/>
      <c r="B198" s="4"/>
    </row>
    <row r="199" spans="1:2" x14ac:dyDescent="0.4">
      <c r="A199" s="4"/>
      <c r="B199" s="4"/>
    </row>
    <row r="200" spans="1:2" x14ac:dyDescent="0.4">
      <c r="A200" s="4"/>
      <c r="B200" s="4"/>
    </row>
    <row r="201" spans="1:2" x14ac:dyDescent="0.4">
      <c r="A201" s="4"/>
      <c r="B201" s="4"/>
    </row>
    <row r="202" spans="1:2" x14ac:dyDescent="0.4">
      <c r="A202" s="4"/>
      <c r="B202" s="4"/>
    </row>
    <row r="203" spans="1:2" x14ac:dyDescent="0.4">
      <c r="A203" s="4"/>
      <c r="B203" s="4"/>
    </row>
    <row r="204" spans="1:2" x14ac:dyDescent="0.4">
      <c r="A204" s="4"/>
      <c r="B204" s="4"/>
    </row>
    <row r="205" spans="1:2" x14ac:dyDescent="0.4">
      <c r="A205" s="4"/>
      <c r="B205" s="4"/>
    </row>
    <row r="206" spans="1:2" x14ac:dyDescent="0.4">
      <c r="A206" s="4"/>
      <c r="B206" s="4"/>
    </row>
    <row r="207" spans="1:2" x14ac:dyDescent="0.4">
      <c r="A207" s="4"/>
      <c r="B207" s="4"/>
    </row>
    <row r="208" spans="1:2" x14ac:dyDescent="0.4">
      <c r="A208" s="4"/>
      <c r="B208" s="4"/>
    </row>
    <row r="209" spans="1:2" x14ac:dyDescent="0.4">
      <c r="A209" s="4"/>
      <c r="B209" s="4"/>
    </row>
    <row r="210" spans="1:2" x14ac:dyDescent="0.4">
      <c r="A210" s="4"/>
      <c r="B2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C834-E08B-4042-A6D7-302D48A20835}">
  <dimension ref="A1:L13"/>
  <sheetViews>
    <sheetView workbookViewId="0">
      <selection activeCell="L8" sqref="L8"/>
    </sheetView>
  </sheetViews>
  <sheetFormatPr defaultRowHeight="14.5" x14ac:dyDescent="0.35"/>
  <cols>
    <col min="2" max="2" width="13.54296875" customWidth="1"/>
    <col min="3" max="3" width="36.08984375" customWidth="1"/>
    <col min="5" max="5" width="18.1796875" customWidth="1"/>
    <col min="6" max="6" width="18.90625" customWidth="1"/>
    <col min="7" max="7" width="21.54296875" customWidth="1"/>
    <col min="8" max="8" width="15.90625" customWidth="1"/>
  </cols>
  <sheetData>
    <row r="1" spans="1:12" x14ac:dyDescent="0.35">
      <c r="A1" s="1" t="s">
        <v>31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40</v>
      </c>
      <c r="G1" s="1" t="s">
        <v>49</v>
      </c>
      <c r="H1" s="1" t="s">
        <v>50</v>
      </c>
      <c r="I1" s="1" t="s">
        <v>61</v>
      </c>
      <c r="J1" s="1" t="s">
        <v>62</v>
      </c>
    </row>
    <row r="2" spans="1:12" x14ac:dyDescent="0.35">
      <c r="A2" s="1" t="s">
        <v>43</v>
      </c>
      <c r="B2" s="2" t="s">
        <v>6</v>
      </c>
      <c r="C2" s="2" t="s">
        <v>59</v>
      </c>
      <c r="D2" s="2" t="s">
        <v>55</v>
      </c>
      <c r="E2" s="2">
        <v>2.0694473606288217</v>
      </c>
      <c r="F2" s="2">
        <v>13.916929123260401</v>
      </c>
      <c r="G2" s="2">
        <v>851.16692239360395</v>
      </c>
      <c r="H2" s="2">
        <v>0</v>
      </c>
      <c r="I2">
        <f>AVERAGE(F2:F4)</f>
        <v>32.176729745977902</v>
      </c>
      <c r="J2">
        <f>AVERAGE(G2:G4)</f>
        <v>913.86937288576621</v>
      </c>
    </row>
    <row r="3" spans="1:12" x14ac:dyDescent="0.35">
      <c r="A3" s="1" t="s">
        <v>44</v>
      </c>
      <c r="B3" s="2" t="s">
        <v>6</v>
      </c>
      <c r="C3" s="2" t="s">
        <v>59</v>
      </c>
      <c r="D3" s="2" t="s">
        <v>55</v>
      </c>
      <c r="E3" s="2">
        <v>4.1789227166276319</v>
      </c>
      <c r="F3" s="2">
        <v>28.103044496487101</v>
      </c>
      <c r="G3" s="2">
        <v>927.88500363401397</v>
      </c>
      <c r="H3" s="2">
        <v>0</v>
      </c>
    </row>
    <row r="4" spans="1:12" x14ac:dyDescent="0.35">
      <c r="A4" s="1" t="s">
        <v>45</v>
      </c>
      <c r="B4" s="2" t="s">
        <v>6</v>
      </c>
      <c r="C4" s="2" t="s">
        <v>59</v>
      </c>
      <c r="D4" s="2" t="s">
        <v>55</v>
      </c>
      <c r="E4" s="2">
        <v>8.1056690624242886</v>
      </c>
      <c r="F4" s="2">
        <v>54.510215618186201</v>
      </c>
      <c r="G4" s="2">
        <v>962.55619262968105</v>
      </c>
      <c r="H4" s="2">
        <v>53.514226493310701</v>
      </c>
    </row>
    <row r="5" spans="1:12" x14ac:dyDescent="0.35">
      <c r="A5" s="1" t="s">
        <v>46</v>
      </c>
      <c r="B5" s="2" t="s">
        <v>6</v>
      </c>
      <c r="C5" s="2" t="s">
        <v>60</v>
      </c>
      <c r="D5" s="2" t="s">
        <v>55</v>
      </c>
      <c r="E5" s="2">
        <v>16.91983364289754</v>
      </c>
      <c r="F5" s="2">
        <v>113.78502786077701</v>
      </c>
      <c r="G5" s="2">
        <v>1586.4491641766899</v>
      </c>
      <c r="H5" s="2">
        <v>0</v>
      </c>
      <c r="I5">
        <f>AVERAGE(F5:F7)</f>
        <v>124.16664423447934</v>
      </c>
      <c r="J5">
        <f t="shared" ref="J5" si="0">AVERAGE(G5:G7)</f>
        <v>1579.4413488025666</v>
      </c>
    </row>
    <row r="6" spans="1:12" x14ac:dyDescent="0.35">
      <c r="A6" s="1" t="s">
        <v>47</v>
      </c>
      <c r="B6" s="2" t="s">
        <v>6</v>
      </c>
      <c r="C6" s="2" t="s">
        <v>60</v>
      </c>
      <c r="D6" s="2" t="s">
        <v>55</v>
      </c>
      <c r="E6" s="2">
        <v>19.797846510000333</v>
      </c>
      <c r="F6" s="2">
        <v>133.13951923335799</v>
      </c>
      <c r="G6" s="2">
        <v>1653.71880804328</v>
      </c>
      <c r="H6" s="2">
        <v>0</v>
      </c>
      <c r="L6">
        <v>197</v>
      </c>
    </row>
    <row r="7" spans="1:12" x14ac:dyDescent="0.35">
      <c r="A7" s="1" t="s">
        <v>48</v>
      </c>
      <c r="B7" s="2" t="s">
        <v>6</v>
      </c>
      <c r="C7" s="2" t="s">
        <v>60</v>
      </c>
      <c r="D7" s="2" t="s">
        <v>55</v>
      </c>
      <c r="E7" s="2">
        <v>18.673059840103356</v>
      </c>
      <c r="F7" s="2">
        <v>125.575385609303</v>
      </c>
      <c r="G7" s="2">
        <v>1498.1560741877299</v>
      </c>
      <c r="H7" s="2">
        <v>0</v>
      </c>
      <c r="L7">
        <v>37</v>
      </c>
    </row>
    <row r="8" spans="1:12" x14ac:dyDescent="0.35">
      <c r="A8" s="1" t="s">
        <v>43</v>
      </c>
      <c r="B8" s="2" t="s">
        <v>6</v>
      </c>
      <c r="C8" s="2" t="s">
        <v>59</v>
      </c>
      <c r="D8" s="2" t="s">
        <v>54</v>
      </c>
      <c r="E8" s="2">
        <v>0.48786089238650004</v>
      </c>
      <c r="F8" s="2">
        <v>3.2808398950000002</v>
      </c>
      <c r="G8" s="2">
        <v>962.37970250000001</v>
      </c>
      <c r="H8" s="2"/>
      <c r="I8">
        <f>AVERAGE(F8:F10)</f>
        <v>5.5381699079999969</v>
      </c>
      <c r="J8">
        <f t="shared" ref="J8" si="1">AVERAGE(G8:G10)</f>
        <v>827.78114273333267</v>
      </c>
    </row>
    <row r="9" spans="1:12" x14ac:dyDescent="0.35">
      <c r="A9" s="1" t="s">
        <v>44</v>
      </c>
      <c r="B9" s="2" t="s">
        <v>6</v>
      </c>
      <c r="C9" s="2" t="s">
        <v>59</v>
      </c>
      <c r="D9" s="2" t="s">
        <v>54</v>
      </c>
      <c r="E9" s="2">
        <v>0.48460848643229854</v>
      </c>
      <c r="F9" s="2">
        <v>3.25896762899999</v>
      </c>
      <c r="G9" s="2">
        <v>743.65704289999906</v>
      </c>
      <c r="H9" s="2"/>
    </row>
    <row r="10" spans="1:12" x14ac:dyDescent="0.35">
      <c r="A10" s="1" t="s">
        <v>45</v>
      </c>
      <c r="B10" s="2" t="s">
        <v>6</v>
      </c>
      <c r="C10" s="2" t="s">
        <v>59</v>
      </c>
      <c r="D10" s="2" t="s">
        <v>54</v>
      </c>
      <c r="E10" s="2">
        <v>1.4981082171400002</v>
      </c>
      <c r="F10" s="2">
        <v>10.074702200000001</v>
      </c>
      <c r="G10" s="2">
        <v>777.30668279999895</v>
      </c>
      <c r="H10" s="2"/>
    </row>
    <row r="11" spans="1:12" x14ac:dyDescent="0.35">
      <c r="A11" s="1" t="s">
        <v>46</v>
      </c>
      <c r="B11" s="2" t="s">
        <v>6</v>
      </c>
      <c r="C11" s="2" t="s">
        <v>60</v>
      </c>
      <c r="D11" s="2" t="s">
        <v>54</v>
      </c>
      <c r="E11" s="2">
        <v>6.8569558907239996</v>
      </c>
      <c r="F11" s="2">
        <v>46.11268252</v>
      </c>
      <c r="G11" s="2">
        <v>1291.950157</v>
      </c>
      <c r="H11" s="2"/>
      <c r="I11">
        <f>AVERAGE(F11:F13)</f>
        <v>73.679315469999963</v>
      </c>
      <c r="J11">
        <f t="shared" ref="J11" si="2">AVERAGE(G11:G13)</f>
        <v>1171.8511205333332</v>
      </c>
    </row>
    <row r="12" spans="1:12" x14ac:dyDescent="0.35">
      <c r="A12" s="1" t="s">
        <v>47</v>
      </c>
      <c r="B12" s="2" t="s">
        <v>6</v>
      </c>
      <c r="C12" s="2" t="s">
        <v>60</v>
      </c>
      <c r="D12" s="2" t="s">
        <v>54</v>
      </c>
      <c r="E12" s="2">
        <v>13.145114269402001</v>
      </c>
      <c r="F12" s="2">
        <v>88.400230460000003</v>
      </c>
      <c r="G12" s="2">
        <v>1257.922028</v>
      </c>
      <c r="H12" s="2"/>
    </row>
    <row r="13" spans="1:12" x14ac:dyDescent="0.35">
      <c r="A13" s="1" t="s">
        <v>48</v>
      </c>
      <c r="B13" s="2" t="s">
        <v>6</v>
      </c>
      <c r="C13" s="2" t="s">
        <v>60</v>
      </c>
      <c r="D13" s="2" t="s">
        <v>54</v>
      </c>
      <c r="E13" s="2">
        <v>12.866272471040984</v>
      </c>
      <c r="F13" s="2">
        <v>86.525033429999894</v>
      </c>
      <c r="G13" s="2">
        <v>965.68117659999905</v>
      </c>
      <c r="H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534B-B5F7-453C-AA30-F0D81BFE1756}">
  <dimension ref="A1:B4"/>
  <sheetViews>
    <sheetView workbookViewId="0">
      <selection activeCell="D12" sqref="D12"/>
    </sheetView>
  </sheetViews>
  <sheetFormatPr defaultRowHeight="14.5" x14ac:dyDescent="0.35"/>
  <cols>
    <col min="1" max="1" width="15" customWidth="1"/>
  </cols>
  <sheetData>
    <row r="1" spans="1:2" x14ac:dyDescent="0.35">
      <c r="A1" s="6" t="s">
        <v>33</v>
      </c>
      <c r="B1" s="6" t="s">
        <v>32</v>
      </c>
    </row>
    <row r="2" spans="1:2" x14ac:dyDescent="0.35">
      <c r="A2" t="s">
        <v>35</v>
      </c>
      <c r="B2" t="s">
        <v>34</v>
      </c>
    </row>
    <row r="3" spans="1:2" x14ac:dyDescent="0.35">
      <c r="A3" t="s">
        <v>36</v>
      </c>
      <c r="B3" t="s">
        <v>34</v>
      </c>
    </row>
    <row r="4" spans="1:2" x14ac:dyDescent="0.35">
      <c r="A4" t="s">
        <v>37</v>
      </c>
      <c r="B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Chugwater</vt:lpstr>
      <vt:lpstr>Roots</vt:lpstr>
      <vt:lpstr>Other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Rodgers</dc:creator>
  <cp:lastModifiedBy>Rodgers, Hannah - REE-ARS, WY</cp:lastModifiedBy>
  <dcterms:created xsi:type="dcterms:W3CDTF">2024-03-04T20:38:28Z</dcterms:created>
  <dcterms:modified xsi:type="dcterms:W3CDTF">2024-12-20T16:33:39Z</dcterms:modified>
</cp:coreProperties>
</file>