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rolfur\Desktop\Forritun\Gagnasöfn\GAGN3GS05DU\Skilaverkefni\Skilaverkefni 4\b\"/>
    </mc:Choice>
  </mc:AlternateContent>
  <xr:revisionPtr revIDLastSave="0" documentId="13_ncr:1_{DCC9BE26-5170-4A8B-AA29-45DE9BDE1B02}" xr6:coauthVersionLast="45" xr6:coauthVersionMax="45" xr10:uidLastSave="{00000000-0000-0000-0000-000000000000}"/>
  <bookViews>
    <workbookView xWindow="1030" yWindow="-110" windowWidth="18280" windowHeight="11020" activeTab="1" xr2:uid="{28C563FA-94F6-475B-A0BF-F810097A7755}"/>
  </bookViews>
  <sheets>
    <sheet name="Forecast(confirmed)" sheetId="4" r:id="rId1"/>
    <sheet name="Main" sheetId="2" r:id="rId2"/>
  </sheets>
  <definedNames>
    <definedName name="ExternalData_1" localSheetId="1" hidden="1">Main!$A$1:$D$102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2" l="1"/>
  <c r="E3" i="2"/>
  <c r="E2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C103" i="4"/>
  <c r="C111" i="4"/>
  <c r="C119" i="4"/>
  <c r="C127" i="4"/>
  <c r="C115" i="4"/>
  <c r="C109" i="4"/>
  <c r="C110" i="4"/>
  <c r="C104" i="4"/>
  <c r="C112" i="4"/>
  <c r="C120" i="4"/>
  <c r="C128" i="4"/>
  <c r="C123" i="4"/>
  <c r="C117" i="4"/>
  <c r="C105" i="4"/>
  <c r="C113" i="4"/>
  <c r="C121" i="4"/>
  <c r="C107" i="4"/>
  <c r="C126" i="4"/>
  <c r="C106" i="4"/>
  <c r="C114" i="4"/>
  <c r="C122" i="4"/>
  <c r="C118" i="4"/>
  <c r="C108" i="4"/>
  <c r="C116" i="4"/>
  <c r="C124" i="4"/>
  <c r="C125" i="4"/>
  <c r="D125" i="4"/>
  <c r="E118" i="4"/>
  <c r="D126" i="4"/>
  <c r="E105" i="4"/>
  <c r="D120" i="4"/>
  <c r="D109" i="4"/>
  <c r="D111" i="4"/>
  <c r="E122" i="4"/>
  <c r="E107" i="4"/>
  <c r="D112" i="4"/>
  <c r="E103" i="4"/>
  <c r="D114" i="4"/>
  <c r="E104" i="4"/>
  <c r="D106" i="4"/>
  <c r="D119" i="4"/>
  <c r="D128" i="4"/>
  <c r="E125" i="4"/>
  <c r="D118" i="4"/>
  <c r="E126" i="4"/>
  <c r="D105" i="4"/>
  <c r="E120" i="4"/>
  <c r="E109" i="4"/>
  <c r="E111" i="4"/>
  <c r="E124" i="4"/>
  <c r="D117" i="4"/>
  <c r="E115" i="4"/>
  <c r="D127" i="4"/>
  <c r="D116" i="4"/>
  <c r="D123" i="4"/>
  <c r="E108" i="4"/>
  <c r="E128" i="4"/>
  <c r="E119" i="4"/>
  <c r="D124" i="4"/>
  <c r="D122" i="4"/>
  <c r="D107" i="4"/>
  <c r="E117" i="4"/>
  <c r="E112" i="4"/>
  <c r="D115" i="4"/>
  <c r="D103" i="4"/>
  <c r="E114" i="4"/>
  <c r="D121" i="4"/>
  <c r="E123" i="4"/>
  <c r="D104" i="4"/>
  <c r="E121" i="4"/>
  <c r="E127" i="4"/>
  <c r="E113" i="4"/>
  <c r="D110" i="4"/>
  <c r="D113" i="4"/>
  <c r="E116" i="4"/>
  <c r="E110" i="4"/>
  <c r="D108" i="4"/>
  <c r="E10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AE63CE-C9E7-47E4-9BBC-135F354E7255}" keepAlive="1" name="Query - world_covid19_history" description="Connection to the 'world_covid19_history' query in the workbook." type="5" refreshedVersion="6" background="1" saveData="1">
    <dbPr connection="Provider=Microsoft.Mashup.OleDb.1;Data Source=$Workbook$;Location=world_covid19_history;Extended Properties=&quot;&quot;" command="SELECT * FROM [world_covid19_history]"/>
  </connection>
</connections>
</file>

<file path=xl/sharedStrings.xml><?xml version="1.0" encoding="utf-8"?>
<sst xmlns="http://schemas.openxmlformats.org/spreadsheetml/2006/main" count="10" uniqueCount="8">
  <si>
    <t>date</t>
  </si>
  <si>
    <t>confirmed</t>
  </si>
  <si>
    <t>deaths</t>
  </si>
  <si>
    <t>recovered</t>
  </si>
  <si>
    <t>comfirmed change</t>
  </si>
  <si>
    <t>Forecast(confirmed)</t>
  </si>
  <si>
    <t>Lower Confidence Bound(confirmed)</t>
  </si>
  <si>
    <t>Upper Confidence Bound(confirmed)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</si>
</sst>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9" fontId="0" fillId="0" borderId="0" xfId="0" applyNumberFormat="1"/>
    <xf numFmtId="14" fontId="0" fillId="0" borderId="0" xfId="0" applyNumberFormat="1"/>
    <xf numFmtId="14" fontId="0" fillId="0" borderId="0" xfId="0" applyNumberFormat="1"/>
    <xf numFmtId="0" fontId="0" fillId="0" borderId="0" xfId="0"/>
    <xf numFmtId="2" fontId="0" fillId="0" borderId="0" xfId="0" applyNumberFormat="1"/>
  </cellXfs>
  <cellStyles count="2">
    <cellStyle name="Normal" xfId="0" builtinId="0"/>
    <cellStyle name="Percent" xfId="1" builtinId="5"/>
  </cellStyles>
  <dxfs count="5">
    <dxf>
      <numFmt numFmtId="2" formatCode="0.00"/>
    </dxf>
    <dxf>
      <numFmt numFmtId="2" formatCode="0.00"/>
    </dxf>
    <dxf>
      <numFmt numFmtId="19" formatCode="dd/mm/yyyy"/>
    </dxf>
    <dxf>
      <numFmt numFmtId="13" formatCode="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64850589328508"/>
          <c:y val="6.0606060606060608E-2"/>
          <c:w val="0.88039516799530493"/>
          <c:h val="0.54591539693901903"/>
        </c:manualLayout>
      </c:layout>
      <c:lineChart>
        <c:grouping val="standard"/>
        <c:varyColors val="0"/>
        <c:ser>
          <c:idx val="0"/>
          <c:order val="0"/>
          <c:tx>
            <c:strRef>
              <c:f>'Forecast(confirmed)'!$B$1</c:f>
              <c:strCache>
                <c:ptCount val="1"/>
                <c:pt idx="0">
                  <c:v>confirmed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'Forecast(confirmed)'!$B$2:$B$128</c:f>
              <c:numCache>
                <c:formatCode>General</c:formatCode>
                <c:ptCount val="127"/>
                <c:pt idx="0">
                  <c:v>555</c:v>
                </c:pt>
                <c:pt idx="1">
                  <c:v>653</c:v>
                </c:pt>
                <c:pt idx="2">
                  <c:v>941</c:v>
                </c:pt>
                <c:pt idx="3">
                  <c:v>1438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6165</c:v>
                </c:pt>
                <c:pt idx="8">
                  <c:v>8235</c:v>
                </c:pt>
                <c:pt idx="9">
                  <c:v>9925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27636</c:v>
                </c:pt>
                <c:pt idx="15">
                  <c:v>30818</c:v>
                </c:pt>
                <c:pt idx="16">
                  <c:v>34392</c:v>
                </c:pt>
                <c:pt idx="17">
                  <c:v>37121</c:v>
                </c:pt>
                <c:pt idx="18">
                  <c:v>40151</c:v>
                </c:pt>
                <c:pt idx="19">
                  <c:v>42763</c:v>
                </c:pt>
                <c:pt idx="20">
                  <c:v>44803</c:v>
                </c:pt>
                <c:pt idx="21">
                  <c:v>45222</c:v>
                </c:pt>
                <c:pt idx="22">
                  <c:v>60370</c:v>
                </c:pt>
                <c:pt idx="23">
                  <c:v>66887</c:v>
                </c:pt>
                <c:pt idx="24">
                  <c:v>69032</c:v>
                </c:pt>
                <c:pt idx="25">
                  <c:v>71226</c:v>
                </c:pt>
                <c:pt idx="26">
                  <c:v>73260</c:v>
                </c:pt>
                <c:pt idx="27">
                  <c:v>75138</c:v>
                </c:pt>
                <c:pt idx="28">
                  <c:v>75641</c:v>
                </c:pt>
                <c:pt idx="29">
                  <c:v>76199</c:v>
                </c:pt>
                <c:pt idx="30">
                  <c:v>76843</c:v>
                </c:pt>
                <c:pt idx="31">
                  <c:v>78599</c:v>
                </c:pt>
                <c:pt idx="32">
                  <c:v>78985</c:v>
                </c:pt>
                <c:pt idx="33">
                  <c:v>79570</c:v>
                </c:pt>
                <c:pt idx="34">
                  <c:v>80415</c:v>
                </c:pt>
                <c:pt idx="35">
                  <c:v>81397</c:v>
                </c:pt>
                <c:pt idx="36">
                  <c:v>82756</c:v>
                </c:pt>
                <c:pt idx="37">
                  <c:v>84124</c:v>
                </c:pt>
                <c:pt idx="38">
                  <c:v>86013</c:v>
                </c:pt>
                <c:pt idx="39">
                  <c:v>88371</c:v>
                </c:pt>
                <c:pt idx="40">
                  <c:v>90309</c:v>
                </c:pt>
                <c:pt idx="41">
                  <c:v>92844</c:v>
                </c:pt>
                <c:pt idx="42">
                  <c:v>95124</c:v>
                </c:pt>
                <c:pt idx="43">
                  <c:v>97886</c:v>
                </c:pt>
                <c:pt idx="44">
                  <c:v>101800</c:v>
                </c:pt>
                <c:pt idx="45">
                  <c:v>105836</c:v>
                </c:pt>
                <c:pt idx="46">
                  <c:v>109835</c:v>
                </c:pt>
                <c:pt idx="47">
                  <c:v>113582</c:v>
                </c:pt>
                <c:pt idx="48">
                  <c:v>118582</c:v>
                </c:pt>
                <c:pt idx="49">
                  <c:v>125865</c:v>
                </c:pt>
                <c:pt idx="50">
                  <c:v>128343</c:v>
                </c:pt>
                <c:pt idx="51">
                  <c:v>145193</c:v>
                </c:pt>
                <c:pt idx="52">
                  <c:v>156099</c:v>
                </c:pt>
                <c:pt idx="53">
                  <c:v>167447</c:v>
                </c:pt>
                <c:pt idx="54">
                  <c:v>181546</c:v>
                </c:pt>
                <c:pt idx="55">
                  <c:v>197168</c:v>
                </c:pt>
                <c:pt idx="56">
                  <c:v>214915</c:v>
                </c:pt>
                <c:pt idx="57">
                  <c:v>242713</c:v>
                </c:pt>
                <c:pt idx="58">
                  <c:v>272167</c:v>
                </c:pt>
                <c:pt idx="59">
                  <c:v>304549</c:v>
                </c:pt>
                <c:pt idx="60">
                  <c:v>337122</c:v>
                </c:pt>
                <c:pt idx="61">
                  <c:v>378283</c:v>
                </c:pt>
                <c:pt idx="62">
                  <c:v>417962</c:v>
                </c:pt>
                <c:pt idx="63">
                  <c:v>467594</c:v>
                </c:pt>
                <c:pt idx="64">
                  <c:v>529591</c:v>
                </c:pt>
                <c:pt idx="65">
                  <c:v>593291</c:v>
                </c:pt>
                <c:pt idx="66">
                  <c:v>660693</c:v>
                </c:pt>
                <c:pt idx="67">
                  <c:v>720140</c:v>
                </c:pt>
                <c:pt idx="68">
                  <c:v>782389</c:v>
                </c:pt>
                <c:pt idx="69">
                  <c:v>857487</c:v>
                </c:pt>
                <c:pt idx="70">
                  <c:v>932605</c:v>
                </c:pt>
                <c:pt idx="71">
                  <c:v>1013303</c:v>
                </c:pt>
                <c:pt idx="72">
                  <c:v>1095917</c:v>
                </c:pt>
                <c:pt idx="73">
                  <c:v>1197408</c:v>
                </c:pt>
                <c:pt idx="74">
                  <c:v>1272115</c:v>
                </c:pt>
                <c:pt idx="75">
                  <c:v>1345101</c:v>
                </c:pt>
                <c:pt idx="76">
                  <c:v>1426096</c:v>
                </c:pt>
                <c:pt idx="77">
                  <c:v>1511104</c:v>
                </c:pt>
                <c:pt idx="78">
                  <c:v>1595350</c:v>
                </c:pt>
                <c:pt idx="79">
                  <c:v>1691719</c:v>
                </c:pt>
                <c:pt idx="80">
                  <c:v>1771514</c:v>
                </c:pt>
                <c:pt idx="81">
                  <c:v>1846680</c:v>
                </c:pt>
                <c:pt idx="82">
                  <c:v>1917320</c:v>
                </c:pt>
                <c:pt idx="83">
                  <c:v>1976192</c:v>
                </c:pt>
                <c:pt idx="84">
                  <c:v>2056055</c:v>
                </c:pt>
                <c:pt idx="85">
                  <c:v>2152647</c:v>
                </c:pt>
                <c:pt idx="86">
                  <c:v>2240191</c:v>
                </c:pt>
                <c:pt idx="87">
                  <c:v>2317759</c:v>
                </c:pt>
                <c:pt idx="88">
                  <c:v>2401379</c:v>
                </c:pt>
                <c:pt idx="89">
                  <c:v>2472259</c:v>
                </c:pt>
                <c:pt idx="90">
                  <c:v>2549123</c:v>
                </c:pt>
                <c:pt idx="91">
                  <c:v>2623960</c:v>
                </c:pt>
                <c:pt idx="92">
                  <c:v>2708885</c:v>
                </c:pt>
                <c:pt idx="93">
                  <c:v>2810715</c:v>
                </c:pt>
                <c:pt idx="94">
                  <c:v>2896746</c:v>
                </c:pt>
                <c:pt idx="95">
                  <c:v>2971475</c:v>
                </c:pt>
                <c:pt idx="96">
                  <c:v>3041764</c:v>
                </c:pt>
                <c:pt idx="97">
                  <c:v>3116398</c:v>
                </c:pt>
                <c:pt idx="98">
                  <c:v>3193886</c:v>
                </c:pt>
                <c:pt idx="99">
                  <c:v>3256846</c:v>
                </c:pt>
                <c:pt idx="100">
                  <c:v>3343777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7-4FF6-8B8A-869831AF6F1C}"/>
            </c:ext>
          </c:extLst>
        </c:ser>
        <c:ser>
          <c:idx val="1"/>
          <c:order val="1"/>
          <c:tx>
            <c:strRef>
              <c:f>'Forecast(confirmed)'!$C$1</c:f>
              <c:strCache>
                <c:ptCount val="1"/>
                <c:pt idx="0">
                  <c:v>Forecast(confirmed)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'Forecast(confirmed)'!$A$2:$A$128</c:f>
              <c:numCache>
                <c:formatCode>m/d/yyyy</c:formatCode>
                <c:ptCount val="12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</c:numCache>
            </c:numRef>
          </c:cat>
          <c:val>
            <c:numRef>
              <c:f>'Forecast(confirmed)'!$C$2:$C$128</c:f>
              <c:numCache>
                <c:formatCode>General</c:formatCode>
                <c:ptCount val="127"/>
                <c:pt idx="100">
                  <c:v>3343777</c:v>
                </c:pt>
                <c:pt idx="101">
                  <c:v>3412188.0236018528</c:v>
                </c:pt>
                <c:pt idx="102">
                  <c:v>3481074.2932392219</c:v>
                </c:pt>
                <c:pt idx="103">
                  <c:v>3549960.5628765915</c:v>
                </c:pt>
                <c:pt idx="104">
                  <c:v>3618846.8325139605</c:v>
                </c:pt>
                <c:pt idx="105">
                  <c:v>3687733.1021513296</c:v>
                </c:pt>
                <c:pt idx="106">
                  <c:v>3756619.3717886987</c:v>
                </c:pt>
                <c:pt idx="107">
                  <c:v>3825505.6414260678</c:v>
                </c:pt>
                <c:pt idx="108">
                  <c:v>3894391.9110634374</c:v>
                </c:pt>
                <c:pt idx="109">
                  <c:v>3963278.1807008064</c:v>
                </c:pt>
                <c:pt idx="110">
                  <c:v>4032164.4503381755</c:v>
                </c:pt>
                <c:pt idx="111">
                  <c:v>4101050.7199755451</c:v>
                </c:pt>
                <c:pt idx="112">
                  <c:v>4169936.9896129137</c:v>
                </c:pt>
                <c:pt idx="113">
                  <c:v>4238823.2592502832</c:v>
                </c:pt>
                <c:pt idx="114">
                  <c:v>4307709.5288876519</c:v>
                </c:pt>
                <c:pt idx="115">
                  <c:v>4376595.7985250214</c:v>
                </c:pt>
                <c:pt idx="116">
                  <c:v>4445482.068162391</c:v>
                </c:pt>
                <c:pt idx="117">
                  <c:v>4514368.3377997596</c:v>
                </c:pt>
                <c:pt idx="118">
                  <c:v>4583254.6074371291</c:v>
                </c:pt>
                <c:pt idx="119">
                  <c:v>4652140.8770744987</c:v>
                </c:pt>
                <c:pt idx="120">
                  <c:v>4721027.1467118673</c:v>
                </c:pt>
                <c:pt idx="121">
                  <c:v>4789913.4163492369</c:v>
                </c:pt>
                <c:pt idx="122">
                  <c:v>4858799.6859866064</c:v>
                </c:pt>
                <c:pt idx="123">
                  <c:v>4927685.955623975</c:v>
                </c:pt>
                <c:pt idx="124">
                  <c:v>4996572.2252613436</c:v>
                </c:pt>
                <c:pt idx="125">
                  <c:v>5065458.4948987132</c:v>
                </c:pt>
                <c:pt idx="126">
                  <c:v>5134344.7645360827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7-4FF6-8B8A-869831AF6F1C}"/>
            </c:ext>
          </c:extLst>
        </c:ser>
        <c:ser>
          <c:idx val="2"/>
          <c:order val="2"/>
          <c:tx>
            <c:strRef>
              <c:f>'Forecast(confirmed)'!$D$1</c:f>
              <c:strCache>
                <c:ptCount val="1"/>
                <c:pt idx="0">
                  <c:v>Lower Confidence Bound(confirmed)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'Forecast(confirmed)'!$A$2:$A$128</c:f>
              <c:numCache>
                <c:formatCode>m/d/yyyy</c:formatCode>
                <c:ptCount val="12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</c:numCache>
            </c:numRef>
          </c:cat>
          <c:val>
            <c:numRef>
              <c:f>'Forecast(confirmed)'!$D$2:$D$128</c:f>
              <c:numCache>
                <c:formatCode>General</c:formatCode>
                <c:ptCount val="127"/>
                <c:pt idx="100" formatCode="0.00">
                  <c:v>3343777</c:v>
                </c:pt>
                <c:pt idx="101" formatCode="0.00">
                  <c:v>3383193.3735843012</c:v>
                </c:pt>
                <c:pt idx="102" formatCode="0.00">
                  <c:v>3448670.2454517856</c:v>
                </c:pt>
                <c:pt idx="103" formatCode="0.00">
                  <c:v>3510968.3639195804</c:v>
                </c:pt>
                <c:pt idx="104" formatCode="0.00">
                  <c:v>3570307.7272793856</c:v>
                </c:pt>
                <c:pt idx="105" formatCode="0.00">
                  <c:v>3627225.0118387495</c:v>
                </c:pt>
                <c:pt idx="106" formatCode="0.00">
                  <c:v>3682186.9087348357</c:v>
                </c:pt>
                <c:pt idx="107" formatCode="0.00">
                  <c:v>3735521.3114913735</c:v>
                </c:pt>
                <c:pt idx="108" formatCode="0.00">
                  <c:v>3787450.6167299389</c:v>
                </c:pt>
                <c:pt idx="109" formatCode="0.00">
                  <c:v>3838129.3846063032</c:v>
                </c:pt>
                <c:pt idx="110" formatCode="0.00">
                  <c:v>3887669.5748851351</c:v>
                </c:pt>
                <c:pt idx="111" formatCode="0.00">
                  <c:v>3936155.8102710997</c:v>
                </c:pt>
                <c:pt idx="112" formatCode="0.00">
                  <c:v>3983654.5293153836</c:v>
                </c:pt>
                <c:pt idx="113" formatCode="0.00">
                  <c:v>4030219.5978628676</c:v>
                </c:pt>
                <c:pt idx="114" formatCode="0.00">
                  <c:v>4075895.8622424426</c:v>
                </c:pt>
                <c:pt idx="115" formatCode="0.00">
                  <c:v>4120721.4783595586</c:v>
                </c:pt>
                <c:pt idx="116" formatCode="0.00">
                  <c:v>4164729.4906461467</c:v>
                </c:pt>
                <c:pt idx="117" formatCode="0.00">
                  <c:v>4207948.936591249</c:v>
                </c:pt>
                <c:pt idx="118" formatCode="0.00">
                  <c:v>4250405.6418492887</c:v>
                </c:pt>
                <c:pt idx="119" formatCode="0.00">
                  <c:v>4292122.8075868571</c:v>
                </c:pt>
                <c:pt idx="120" formatCode="0.00">
                  <c:v>4333121.4545146832</c:v>
                </c:pt>
                <c:pt idx="121" formatCode="0.00">
                  <c:v>4373420.7655799175</c:v>
                </c:pt>
                <c:pt idx="122" formatCode="0.00">
                  <c:v>4413038.355358772</c:v>
                </c:pt>
                <c:pt idx="123" formatCode="0.00">
                  <c:v>4451990.4853264755</c:v>
                </c:pt>
                <c:pt idx="124" formatCode="0.00">
                  <c:v>4490292.2384081241</c:v>
                </c:pt>
                <c:pt idx="125" formatCode="0.00">
                  <c:v>4527957.6623686021</c:v>
                </c:pt>
                <c:pt idx="126" formatCode="0.00">
                  <c:v>4564999.8889845302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67-4FF6-8B8A-869831AF6F1C}"/>
            </c:ext>
          </c:extLst>
        </c:ser>
        <c:ser>
          <c:idx val="3"/>
          <c:order val="3"/>
          <c:tx>
            <c:strRef>
              <c:f>'Forecast(confirmed)'!$E$1</c:f>
              <c:strCache>
                <c:ptCount val="1"/>
                <c:pt idx="0">
                  <c:v>Upper Confidence Bound(confirmed)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'Forecast(confirmed)'!$A$2:$A$128</c:f>
              <c:numCache>
                <c:formatCode>m/d/yyyy</c:formatCode>
                <c:ptCount val="12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</c:numCache>
            </c:numRef>
          </c:cat>
          <c:val>
            <c:numRef>
              <c:f>'Forecast(confirmed)'!$E$2:$E$128</c:f>
              <c:numCache>
                <c:formatCode>General</c:formatCode>
                <c:ptCount val="127"/>
                <c:pt idx="100" formatCode="0.00">
                  <c:v>3343777</c:v>
                </c:pt>
                <c:pt idx="101" formatCode="0.00">
                  <c:v>3441182.6736194044</c:v>
                </c:pt>
                <c:pt idx="102" formatCode="0.00">
                  <c:v>3513478.3410266582</c:v>
                </c:pt>
                <c:pt idx="103" formatCode="0.00">
                  <c:v>3588952.7618336026</c:v>
                </c:pt>
                <c:pt idx="104" formatCode="0.00">
                  <c:v>3667385.9377485355</c:v>
                </c:pt>
                <c:pt idx="105" formatCode="0.00">
                  <c:v>3748241.1924639097</c:v>
                </c:pt>
                <c:pt idx="106" formatCode="0.00">
                  <c:v>3831051.8348425617</c:v>
                </c:pt>
                <c:pt idx="107" formatCode="0.00">
                  <c:v>3915489.9713607621</c:v>
                </c:pt>
                <c:pt idx="108" formatCode="0.00">
                  <c:v>4001333.2053969358</c:v>
                </c:pt>
                <c:pt idx="109" formatCode="0.00">
                  <c:v>4088426.9767953097</c:v>
                </c:pt>
                <c:pt idx="110" formatCode="0.00">
                  <c:v>4176659.325791216</c:v>
                </c:pt>
                <c:pt idx="111" formatCode="0.00">
                  <c:v>4265945.62967999</c:v>
                </c:pt>
                <c:pt idx="112" formatCode="0.00">
                  <c:v>4356219.4499104433</c:v>
                </c:pt>
                <c:pt idx="113" formatCode="0.00">
                  <c:v>4447426.9206376988</c:v>
                </c:pt>
                <c:pt idx="114" formatCode="0.00">
                  <c:v>4539523.1955328612</c:v>
                </c:pt>
                <c:pt idx="115" formatCode="0.00">
                  <c:v>4632470.1186904842</c:v>
                </c:pt>
                <c:pt idx="116" formatCode="0.00">
                  <c:v>4726234.6456786357</c:v>
                </c:pt>
                <c:pt idx="117" formatCode="0.00">
                  <c:v>4820787.7390082702</c:v>
                </c:pt>
                <c:pt idx="118" formatCode="0.00">
                  <c:v>4916103.5730249695</c:v>
                </c:pt>
                <c:pt idx="119" formatCode="0.00">
                  <c:v>5012158.9465621402</c:v>
                </c:pt>
                <c:pt idx="120" formatCode="0.00">
                  <c:v>5108932.8389090514</c:v>
                </c:pt>
                <c:pt idx="121" formatCode="0.00">
                  <c:v>5206406.0671185562</c:v>
                </c:pt>
                <c:pt idx="122" formatCode="0.00">
                  <c:v>5304561.0166144408</c:v>
                </c:pt>
                <c:pt idx="123" formatCode="0.00">
                  <c:v>5403381.4259214746</c:v>
                </c:pt>
                <c:pt idx="124" formatCode="0.00">
                  <c:v>5502852.2121145632</c:v>
                </c:pt>
                <c:pt idx="125" formatCode="0.00">
                  <c:v>5602959.3274288243</c:v>
                </c:pt>
                <c:pt idx="126" formatCode="0.00">
                  <c:v>5703689.6400876353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67-4FF6-8B8A-869831AF6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469368"/>
        <c:axId val="802466488"/>
      </c:lineChart>
      <c:catAx>
        <c:axId val="80246936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802466488"/>
        <c:crosses val="autoZero"/>
        <c:auto val="1"/>
        <c:lblAlgn val="ctr"/>
        <c:lblOffset val="100"/>
        <c:noMultiLvlLbl val="0"/>
      </c:catAx>
      <c:valAx>
        <c:axId val="80246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80246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s-I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s-I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s-IS"/>
              <a:t>Covid-19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s-I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Main!$B$1</c:f>
              <c:strCache>
                <c:ptCount val="1"/>
                <c:pt idx="0">
                  <c:v>confirmed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Main!$A$2:$A$102</c:f>
              <c:numCache>
                <c:formatCode>m/d/yyyy</c:formatCode>
                <c:ptCount val="10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</c:numCache>
            </c:numRef>
          </c:cat>
          <c:val>
            <c:numRef>
              <c:f>Main!$B$2:$B$102</c:f>
              <c:numCache>
                <c:formatCode>General</c:formatCode>
                <c:ptCount val="101"/>
                <c:pt idx="0">
                  <c:v>555</c:v>
                </c:pt>
                <c:pt idx="1">
                  <c:v>653</c:v>
                </c:pt>
                <c:pt idx="2">
                  <c:v>941</c:v>
                </c:pt>
                <c:pt idx="3">
                  <c:v>1438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6165</c:v>
                </c:pt>
                <c:pt idx="8">
                  <c:v>8235</c:v>
                </c:pt>
                <c:pt idx="9">
                  <c:v>9925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27636</c:v>
                </c:pt>
                <c:pt idx="15">
                  <c:v>30818</c:v>
                </c:pt>
                <c:pt idx="16">
                  <c:v>34392</c:v>
                </c:pt>
                <c:pt idx="17">
                  <c:v>37121</c:v>
                </c:pt>
                <c:pt idx="18">
                  <c:v>40151</c:v>
                </c:pt>
                <c:pt idx="19">
                  <c:v>42763</c:v>
                </c:pt>
                <c:pt idx="20">
                  <c:v>44803</c:v>
                </c:pt>
                <c:pt idx="21">
                  <c:v>45222</c:v>
                </c:pt>
                <c:pt idx="22">
                  <c:v>60370</c:v>
                </c:pt>
                <c:pt idx="23">
                  <c:v>66887</c:v>
                </c:pt>
                <c:pt idx="24">
                  <c:v>69032</c:v>
                </c:pt>
                <c:pt idx="25">
                  <c:v>71226</c:v>
                </c:pt>
                <c:pt idx="26">
                  <c:v>73260</c:v>
                </c:pt>
                <c:pt idx="27">
                  <c:v>75138</c:v>
                </c:pt>
                <c:pt idx="28">
                  <c:v>75641</c:v>
                </c:pt>
                <c:pt idx="29">
                  <c:v>76199</c:v>
                </c:pt>
                <c:pt idx="30">
                  <c:v>76843</c:v>
                </c:pt>
                <c:pt idx="31">
                  <c:v>78599</c:v>
                </c:pt>
                <c:pt idx="32">
                  <c:v>78985</c:v>
                </c:pt>
                <c:pt idx="33">
                  <c:v>79570</c:v>
                </c:pt>
                <c:pt idx="34">
                  <c:v>80415</c:v>
                </c:pt>
                <c:pt idx="35">
                  <c:v>81397</c:v>
                </c:pt>
                <c:pt idx="36">
                  <c:v>82756</c:v>
                </c:pt>
                <c:pt idx="37">
                  <c:v>84124</c:v>
                </c:pt>
                <c:pt idx="38">
                  <c:v>86013</c:v>
                </c:pt>
                <c:pt idx="39">
                  <c:v>88371</c:v>
                </c:pt>
                <c:pt idx="40">
                  <c:v>90309</c:v>
                </c:pt>
                <c:pt idx="41">
                  <c:v>92844</c:v>
                </c:pt>
                <c:pt idx="42">
                  <c:v>95124</c:v>
                </c:pt>
                <c:pt idx="43">
                  <c:v>97886</c:v>
                </c:pt>
                <c:pt idx="44">
                  <c:v>101800</c:v>
                </c:pt>
                <c:pt idx="45">
                  <c:v>105836</c:v>
                </c:pt>
                <c:pt idx="46">
                  <c:v>109835</c:v>
                </c:pt>
                <c:pt idx="47">
                  <c:v>113582</c:v>
                </c:pt>
                <c:pt idx="48">
                  <c:v>118582</c:v>
                </c:pt>
                <c:pt idx="49">
                  <c:v>125865</c:v>
                </c:pt>
                <c:pt idx="50">
                  <c:v>128343</c:v>
                </c:pt>
                <c:pt idx="51">
                  <c:v>145193</c:v>
                </c:pt>
                <c:pt idx="52">
                  <c:v>156099</c:v>
                </c:pt>
                <c:pt idx="53">
                  <c:v>167447</c:v>
                </c:pt>
                <c:pt idx="54">
                  <c:v>181546</c:v>
                </c:pt>
                <c:pt idx="55">
                  <c:v>197168</c:v>
                </c:pt>
                <c:pt idx="56">
                  <c:v>214915</c:v>
                </c:pt>
                <c:pt idx="57">
                  <c:v>242713</c:v>
                </c:pt>
                <c:pt idx="58">
                  <c:v>272167</c:v>
                </c:pt>
                <c:pt idx="59">
                  <c:v>304549</c:v>
                </c:pt>
                <c:pt idx="60">
                  <c:v>337122</c:v>
                </c:pt>
                <c:pt idx="61">
                  <c:v>378283</c:v>
                </c:pt>
                <c:pt idx="62">
                  <c:v>417962</c:v>
                </c:pt>
                <c:pt idx="63">
                  <c:v>467594</c:v>
                </c:pt>
                <c:pt idx="64">
                  <c:v>529591</c:v>
                </c:pt>
                <c:pt idx="65">
                  <c:v>593291</c:v>
                </c:pt>
                <c:pt idx="66">
                  <c:v>660693</c:v>
                </c:pt>
                <c:pt idx="67">
                  <c:v>720140</c:v>
                </c:pt>
                <c:pt idx="68">
                  <c:v>782389</c:v>
                </c:pt>
                <c:pt idx="69">
                  <c:v>857487</c:v>
                </c:pt>
                <c:pt idx="70">
                  <c:v>932605</c:v>
                </c:pt>
                <c:pt idx="71">
                  <c:v>1013303</c:v>
                </c:pt>
                <c:pt idx="72">
                  <c:v>1095917</c:v>
                </c:pt>
                <c:pt idx="73">
                  <c:v>1197408</c:v>
                </c:pt>
                <c:pt idx="74">
                  <c:v>1272115</c:v>
                </c:pt>
                <c:pt idx="75">
                  <c:v>1345101</c:v>
                </c:pt>
                <c:pt idx="76">
                  <c:v>1426096</c:v>
                </c:pt>
                <c:pt idx="77">
                  <c:v>1511104</c:v>
                </c:pt>
                <c:pt idx="78">
                  <c:v>1595350</c:v>
                </c:pt>
                <c:pt idx="79">
                  <c:v>1691719</c:v>
                </c:pt>
                <c:pt idx="80">
                  <c:v>1771514</c:v>
                </c:pt>
                <c:pt idx="81">
                  <c:v>1846680</c:v>
                </c:pt>
                <c:pt idx="82">
                  <c:v>1917320</c:v>
                </c:pt>
                <c:pt idx="83">
                  <c:v>1976192</c:v>
                </c:pt>
                <c:pt idx="84">
                  <c:v>2056055</c:v>
                </c:pt>
                <c:pt idx="85">
                  <c:v>2152647</c:v>
                </c:pt>
                <c:pt idx="86">
                  <c:v>2240191</c:v>
                </c:pt>
                <c:pt idx="87">
                  <c:v>2317759</c:v>
                </c:pt>
                <c:pt idx="88">
                  <c:v>2401379</c:v>
                </c:pt>
                <c:pt idx="89">
                  <c:v>2472259</c:v>
                </c:pt>
                <c:pt idx="90">
                  <c:v>2549123</c:v>
                </c:pt>
                <c:pt idx="91">
                  <c:v>2623960</c:v>
                </c:pt>
                <c:pt idx="92">
                  <c:v>2708885</c:v>
                </c:pt>
                <c:pt idx="93">
                  <c:v>2810715</c:v>
                </c:pt>
                <c:pt idx="94">
                  <c:v>2896746</c:v>
                </c:pt>
                <c:pt idx="95">
                  <c:v>2971475</c:v>
                </c:pt>
                <c:pt idx="96">
                  <c:v>3041764</c:v>
                </c:pt>
                <c:pt idx="97">
                  <c:v>3116398</c:v>
                </c:pt>
                <c:pt idx="98">
                  <c:v>3193886</c:v>
                </c:pt>
                <c:pt idx="99">
                  <c:v>3256846</c:v>
                </c:pt>
                <c:pt idx="100">
                  <c:v>3343777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F-4A9C-99D1-5E4B149D6972}"/>
            </c:ext>
          </c:extLst>
        </c:ser>
        <c:ser>
          <c:idx val="1"/>
          <c:order val="1"/>
          <c:tx>
            <c:strRef>
              <c:f>Main!$C$1</c:f>
              <c:strCache>
                <c:ptCount val="1"/>
                <c:pt idx="0">
                  <c:v>deaths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Main!$A$2:$A$102</c:f>
              <c:numCache>
                <c:formatCode>m/d/yyyy</c:formatCode>
                <c:ptCount val="10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</c:numCache>
            </c:numRef>
          </c:cat>
          <c:val>
            <c:numRef>
              <c:f>Main!$C$2:$C$102</c:f>
              <c:numCache>
                <c:formatCode>General</c:formatCode>
                <c:ptCount val="101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3348</c:v>
                </c:pt>
                <c:pt idx="44">
                  <c:v>3460</c:v>
                </c:pt>
                <c:pt idx="45">
                  <c:v>3558</c:v>
                </c:pt>
                <c:pt idx="46">
                  <c:v>3803</c:v>
                </c:pt>
                <c:pt idx="47">
                  <c:v>3996</c:v>
                </c:pt>
                <c:pt idx="48">
                  <c:v>4262</c:v>
                </c:pt>
                <c:pt idx="49">
                  <c:v>4615</c:v>
                </c:pt>
                <c:pt idx="50">
                  <c:v>4720</c:v>
                </c:pt>
                <c:pt idx="51">
                  <c:v>5404</c:v>
                </c:pt>
                <c:pt idx="52">
                  <c:v>5819</c:v>
                </c:pt>
                <c:pt idx="53">
                  <c:v>6440</c:v>
                </c:pt>
                <c:pt idx="54">
                  <c:v>7126</c:v>
                </c:pt>
                <c:pt idx="55">
                  <c:v>7905</c:v>
                </c:pt>
                <c:pt idx="56">
                  <c:v>8733</c:v>
                </c:pt>
                <c:pt idx="57">
                  <c:v>9867</c:v>
                </c:pt>
                <c:pt idx="58">
                  <c:v>11299</c:v>
                </c:pt>
                <c:pt idx="59">
                  <c:v>12973</c:v>
                </c:pt>
                <c:pt idx="60">
                  <c:v>14623</c:v>
                </c:pt>
                <c:pt idx="61">
                  <c:v>16497</c:v>
                </c:pt>
                <c:pt idx="62">
                  <c:v>18615</c:v>
                </c:pt>
                <c:pt idx="63">
                  <c:v>21181</c:v>
                </c:pt>
                <c:pt idx="64">
                  <c:v>23970</c:v>
                </c:pt>
                <c:pt idx="65">
                  <c:v>27198</c:v>
                </c:pt>
                <c:pt idx="66">
                  <c:v>30652</c:v>
                </c:pt>
                <c:pt idx="67">
                  <c:v>33925</c:v>
                </c:pt>
                <c:pt idx="68">
                  <c:v>37582</c:v>
                </c:pt>
                <c:pt idx="69">
                  <c:v>42107</c:v>
                </c:pt>
                <c:pt idx="70">
                  <c:v>46809</c:v>
                </c:pt>
                <c:pt idx="71">
                  <c:v>52983</c:v>
                </c:pt>
                <c:pt idx="72">
                  <c:v>58787</c:v>
                </c:pt>
                <c:pt idx="73">
                  <c:v>64606</c:v>
                </c:pt>
                <c:pt idx="74">
                  <c:v>69374</c:v>
                </c:pt>
                <c:pt idx="75">
                  <c:v>74565</c:v>
                </c:pt>
                <c:pt idx="76">
                  <c:v>81865</c:v>
                </c:pt>
                <c:pt idx="77">
                  <c:v>88338</c:v>
                </c:pt>
                <c:pt idx="78">
                  <c:v>95455</c:v>
                </c:pt>
                <c:pt idx="79">
                  <c:v>102525</c:v>
                </c:pt>
                <c:pt idx="80">
                  <c:v>108502</c:v>
                </c:pt>
                <c:pt idx="81">
                  <c:v>114089</c:v>
                </c:pt>
                <c:pt idx="82">
                  <c:v>119482</c:v>
                </c:pt>
                <c:pt idx="83">
                  <c:v>125984</c:v>
                </c:pt>
                <c:pt idx="84">
                  <c:v>134177</c:v>
                </c:pt>
                <c:pt idx="85">
                  <c:v>143801</c:v>
                </c:pt>
                <c:pt idx="86">
                  <c:v>153822</c:v>
                </c:pt>
                <c:pt idx="87">
                  <c:v>159510</c:v>
                </c:pt>
                <c:pt idx="88">
                  <c:v>165044</c:v>
                </c:pt>
                <c:pt idx="89">
                  <c:v>169986</c:v>
                </c:pt>
                <c:pt idx="90">
                  <c:v>176583</c:v>
                </c:pt>
                <c:pt idx="91">
                  <c:v>183066</c:v>
                </c:pt>
                <c:pt idx="92">
                  <c:v>190858</c:v>
                </c:pt>
                <c:pt idx="93">
                  <c:v>197151</c:v>
                </c:pt>
                <c:pt idx="94">
                  <c:v>202846</c:v>
                </c:pt>
                <c:pt idx="95">
                  <c:v>206544</c:v>
                </c:pt>
                <c:pt idx="96">
                  <c:v>211167</c:v>
                </c:pt>
                <c:pt idx="97">
                  <c:v>217153</c:v>
                </c:pt>
                <c:pt idx="98">
                  <c:v>227638</c:v>
                </c:pt>
                <c:pt idx="99">
                  <c:v>233388</c:v>
                </c:pt>
                <c:pt idx="100">
                  <c:v>238650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5F-4A9C-99D1-5E4B149D6972}"/>
            </c:ext>
          </c:extLst>
        </c:ser>
        <c:ser>
          <c:idx val="2"/>
          <c:order val="2"/>
          <c:tx>
            <c:strRef>
              <c:f>Main!$D$1</c:f>
              <c:strCache>
                <c:ptCount val="1"/>
                <c:pt idx="0">
                  <c:v>recovered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Main!$A$2:$A$102</c:f>
              <c:numCache>
                <c:formatCode>m/d/yyyy</c:formatCode>
                <c:ptCount val="10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</c:numCache>
            </c:numRef>
          </c:cat>
          <c:val>
            <c:numRef>
              <c:f>Main!$D$2:$D$102</c:f>
              <c:numCache>
                <c:formatCode>General</c:formatCode>
                <c:ptCount val="101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48229</c:v>
                </c:pt>
                <c:pt idx="42">
                  <c:v>51171</c:v>
                </c:pt>
                <c:pt idx="43">
                  <c:v>53797</c:v>
                </c:pt>
                <c:pt idx="44">
                  <c:v>55866</c:v>
                </c:pt>
                <c:pt idx="45">
                  <c:v>58359</c:v>
                </c:pt>
                <c:pt idx="46">
                  <c:v>60695</c:v>
                </c:pt>
                <c:pt idx="47">
                  <c:v>62512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83313</c:v>
                </c:pt>
                <c:pt idx="57">
                  <c:v>84962</c:v>
                </c:pt>
                <c:pt idx="58">
                  <c:v>87403</c:v>
                </c:pt>
                <c:pt idx="59">
                  <c:v>91676</c:v>
                </c:pt>
                <c:pt idx="60">
                  <c:v>97243</c:v>
                </c:pt>
                <c:pt idx="61">
                  <c:v>100958</c:v>
                </c:pt>
                <c:pt idx="62">
                  <c:v>107699</c:v>
                </c:pt>
                <c:pt idx="63">
                  <c:v>113764</c:v>
                </c:pt>
                <c:pt idx="64">
                  <c:v>122144</c:v>
                </c:pt>
                <c:pt idx="65">
                  <c:v>130909</c:v>
                </c:pt>
                <c:pt idx="66">
                  <c:v>139409</c:v>
                </c:pt>
                <c:pt idx="67">
                  <c:v>149076</c:v>
                </c:pt>
                <c:pt idx="68">
                  <c:v>164560</c:v>
                </c:pt>
                <c:pt idx="69">
                  <c:v>178028</c:v>
                </c:pt>
                <c:pt idx="70">
                  <c:v>193171</c:v>
                </c:pt>
                <c:pt idx="71">
                  <c:v>210263</c:v>
                </c:pt>
                <c:pt idx="72">
                  <c:v>225796</c:v>
                </c:pt>
                <c:pt idx="73">
                  <c:v>246152</c:v>
                </c:pt>
                <c:pt idx="74">
                  <c:v>260012</c:v>
                </c:pt>
                <c:pt idx="75">
                  <c:v>276515</c:v>
                </c:pt>
                <c:pt idx="76">
                  <c:v>300054</c:v>
                </c:pt>
                <c:pt idx="77">
                  <c:v>328661</c:v>
                </c:pt>
                <c:pt idx="78">
                  <c:v>353975</c:v>
                </c:pt>
                <c:pt idx="79">
                  <c:v>376096</c:v>
                </c:pt>
                <c:pt idx="80">
                  <c:v>402110</c:v>
                </c:pt>
                <c:pt idx="81">
                  <c:v>421722</c:v>
                </c:pt>
                <c:pt idx="82">
                  <c:v>448655</c:v>
                </c:pt>
                <c:pt idx="83">
                  <c:v>474261</c:v>
                </c:pt>
                <c:pt idx="84">
                  <c:v>511019</c:v>
                </c:pt>
                <c:pt idx="85">
                  <c:v>542107</c:v>
                </c:pt>
                <c:pt idx="86">
                  <c:v>568343</c:v>
                </c:pt>
                <c:pt idx="87">
                  <c:v>592319</c:v>
                </c:pt>
                <c:pt idx="88">
                  <c:v>623903</c:v>
                </c:pt>
                <c:pt idx="89">
                  <c:v>645738</c:v>
                </c:pt>
                <c:pt idx="90">
                  <c:v>679819</c:v>
                </c:pt>
                <c:pt idx="91">
                  <c:v>709694</c:v>
                </c:pt>
                <c:pt idx="92">
                  <c:v>738486</c:v>
                </c:pt>
                <c:pt idx="93">
                  <c:v>793420</c:v>
                </c:pt>
                <c:pt idx="94">
                  <c:v>816685</c:v>
                </c:pt>
                <c:pt idx="95">
                  <c:v>865733</c:v>
                </c:pt>
                <c:pt idx="96">
                  <c:v>893967</c:v>
                </c:pt>
                <c:pt idx="97">
                  <c:v>928658</c:v>
                </c:pt>
                <c:pt idx="98">
                  <c:v>972719</c:v>
                </c:pt>
                <c:pt idx="99">
                  <c:v>1014753</c:v>
                </c:pt>
                <c:pt idx="100">
                  <c:v>1053327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5F-4A9C-99D1-5E4B149D6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4582712"/>
        <c:axId val="814582072"/>
      </c:barChart>
      <c:dateAx>
        <c:axId val="814582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814582072"/>
        <c:crosses val="autoZero"/>
        <c:auto val="1"/>
        <c:lblOffset val="100"/>
        <c:baseTimeUnit val="days"/>
      </c:dateAx>
      <c:valAx>
        <c:axId val="81458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81458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s-I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s-I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64850589328508"/>
          <c:y val="6.0606060606060608E-2"/>
          <c:w val="0.88039516799530493"/>
          <c:h val="0.54591539693901903"/>
        </c:manualLayout>
      </c:layout>
      <c:lineChart>
        <c:grouping val="standard"/>
        <c:varyColors val="0"/>
        <c:ser>
          <c:idx val="0"/>
          <c:order val="0"/>
          <c:tx>
            <c:strRef>
              <c:f>'Forecast(confirmed)'!$B$1</c:f>
              <c:strCache>
                <c:ptCount val="1"/>
                <c:pt idx="0">
                  <c:v>confirmed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'Forecast(confirmed)'!$B$2:$B$128</c:f>
              <c:numCache>
                <c:formatCode>General</c:formatCode>
                <c:ptCount val="127"/>
                <c:pt idx="0">
                  <c:v>555</c:v>
                </c:pt>
                <c:pt idx="1">
                  <c:v>653</c:v>
                </c:pt>
                <c:pt idx="2">
                  <c:v>941</c:v>
                </c:pt>
                <c:pt idx="3">
                  <c:v>1438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6165</c:v>
                </c:pt>
                <c:pt idx="8">
                  <c:v>8235</c:v>
                </c:pt>
                <c:pt idx="9">
                  <c:v>9925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27636</c:v>
                </c:pt>
                <c:pt idx="15">
                  <c:v>30818</c:v>
                </c:pt>
                <c:pt idx="16">
                  <c:v>34392</c:v>
                </c:pt>
                <c:pt idx="17">
                  <c:v>37121</c:v>
                </c:pt>
                <c:pt idx="18">
                  <c:v>40151</c:v>
                </c:pt>
                <c:pt idx="19">
                  <c:v>42763</c:v>
                </c:pt>
                <c:pt idx="20">
                  <c:v>44803</c:v>
                </c:pt>
                <c:pt idx="21">
                  <c:v>45222</c:v>
                </c:pt>
                <c:pt idx="22">
                  <c:v>60370</c:v>
                </c:pt>
                <c:pt idx="23">
                  <c:v>66887</c:v>
                </c:pt>
                <c:pt idx="24">
                  <c:v>69032</c:v>
                </c:pt>
                <c:pt idx="25">
                  <c:v>71226</c:v>
                </c:pt>
                <c:pt idx="26">
                  <c:v>73260</c:v>
                </c:pt>
                <c:pt idx="27">
                  <c:v>75138</c:v>
                </c:pt>
                <c:pt idx="28">
                  <c:v>75641</c:v>
                </c:pt>
                <c:pt idx="29">
                  <c:v>76199</c:v>
                </c:pt>
                <c:pt idx="30">
                  <c:v>76843</c:v>
                </c:pt>
                <c:pt idx="31">
                  <c:v>78599</c:v>
                </c:pt>
                <c:pt idx="32">
                  <c:v>78985</c:v>
                </c:pt>
                <c:pt idx="33">
                  <c:v>79570</c:v>
                </c:pt>
                <c:pt idx="34">
                  <c:v>80415</c:v>
                </c:pt>
                <c:pt idx="35">
                  <c:v>81397</c:v>
                </c:pt>
                <c:pt idx="36">
                  <c:v>82756</c:v>
                </c:pt>
                <c:pt idx="37">
                  <c:v>84124</c:v>
                </c:pt>
                <c:pt idx="38">
                  <c:v>86013</c:v>
                </c:pt>
                <c:pt idx="39">
                  <c:v>88371</c:v>
                </c:pt>
                <c:pt idx="40">
                  <c:v>90309</c:v>
                </c:pt>
                <c:pt idx="41">
                  <c:v>92844</c:v>
                </c:pt>
                <c:pt idx="42">
                  <c:v>95124</c:v>
                </c:pt>
                <c:pt idx="43">
                  <c:v>97886</c:v>
                </c:pt>
                <c:pt idx="44">
                  <c:v>101800</c:v>
                </c:pt>
                <c:pt idx="45">
                  <c:v>105836</c:v>
                </c:pt>
                <c:pt idx="46">
                  <c:v>109835</c:v>
                </c:pt>
                <c:pt idx="47">
                  <c:v>113582</c:v>
                </c:pt>
                <c:pt idx="48">
                  <c:v>118582</c:v>
                </c:pt>
                <c:pt idx="49">
                  <c:v>125865</c:v>
                </c:pt>
                <c:pt idx="50">
                  <c:v>128343</c:v>
                </c:pt>
                <c:pt idx="51">
                  <c:v>145193</c:v>
                </c:pt>
                <c:pt idx="52">
                  <c:v>156099</c:v>
                </c:pt>
                <c:pt idx="53">
                  <c:v>167447</c:v>
                </c:pt>
                <c:pt idx="54">
                  <c:v>181546</c:v>
                </c:pt>
                <c:pt idx="55">
                  <c:v>197168</c:v>
                </c:pt>
                <c:pt idx="56">
                  <c:v>214915</c:v>
                </c:pt>
                <c:pt idx="57">
                  <c:v>242713</c:v>
                </c:pt>
                <c:pt idx="58">
                  <c:v>272167</c:v>
                </c:pt>
                <c:pt idx="59">
                  <c:v>304549</c:v>
                </c:pt>
                <c:pt idx="60">
                  <c:v>337122</c:v>
                </c:pt>
                <c:pt idx="61">
                  <c:v>378283</c:v>
                </c:pt>
                <c:pt idx="62">
                  <c:v>417962</c:v>
                </c:pt>
                <c:pt idx="63">
                  <c:v>467594</c:v>
                </c:pt>
                <c:pt idx="64">
                  <c:v>529591</c:v>
                </c:pt>
                <c:pt idx="65">
                  <c:v>593291</c:v>
                </c:pt>
                <c:pt idx="66">
                  <c:v>660693</c:v>
                </c:pt>
                <c:pt idx="67">
                  <c:v>720140</c:v>
                </c:pt>
                <c:pt idx="68">
                  <c:v>782389</c:v>
                </c:pt>
                <c:pt idx="69">
                  <c:v>857487</c:v>
                </c:pt>
                <c:pt idx="70">
                  <c:v>932605</c:v>
                </c:pt>
                <c:pt idx="71">
                  <c:v>1013303</c:v>
                </c:pt>
                <c:pt idx="72">
                  <c:v>1095917</c:v>
                </c:pt>
                <c:pt idx="73">
                  <c:v>1197408</c:v>
                </c:pt>
                <c:pt idx="74">
                  <c:v>1272115</c:v>
                </c:pt>
                <c:pt idx="75">
                  <c:v>1345101</c:v>
                </c:pt>
                <c:pt idx="76">
                  <c:v>1426096</c:v>
                </c:pt>
                <c:pt idx="77">
                  <c:v>1511104</c:v>
                </c:pt>
                <c:pt idx="78">
                  <c:v>1595350</c:v>
                </c:pt>
                <c:pt idx="79">
                  <c:v>1691719</c:v>
                </c:pt>
                <c:pt idx="80">
                  <c:v>1771514</c:v>
                </c:pt>
                <c:pt idx="81">
                  <c:v>1846680</c:v>
                </c:pt>
                <c:pt idx="82">
                  <c:v>1917320</c:v>
                </c:pt>
                <c:pt idx="83">
                  <c:v>1976192</c:v>
                </c:pt>
                <c:pt idx="84">
                  <c:v>2056055</c:v>
                </c:pt>
                <c:pt idx="85">
                  <c:v>2152647</c:v>
                </c:pt>
                <c:pt idx="86">
                  <c:v>2240191</c:v>
                </c:pt>
                <c:pt idx="87">
                  <c:v>2317759</c:v>
                </c:pt>
                <c:pt idx="88">
                  <c:v>2401379</c:v>
                </c:pt>
                <c:pt idx="89">
                  <c:v>2472259</c:v>
                </c:pt>
                <c:pt idx="90">
                  <c:v>2549123</c:v>
                </c:pt>
                <c:pt idx="91">
                  <c:v>2623960</c:v>
                </c:pt>
                <c:pt idx="92">
                  <c:v>2708885</c:v>
                </c:pt>
                <c:pt idx="93">
                  <c:v>2810715</c:v>
                </c:pt>
                <c:pt idx="94">
                  <c:v>2896746</c:v>
                </c:pt>
                <c:pt idx="95">
                  <c:v>2971475</c:v>
                </c:pt>
                <c:pt idx="96">
                  <c:v>3041764</c:v>
                </c:pt>
                <c:pt idx="97">
                  <c:v>3116398</c:v>
                </c:pt>
                <c:pt idx="98">
                  <c:v>3193886</c:v>
                </c:pt>
                <c:pt idx="99">
                  <c:v>3256846</c:v>
                </c:pt>
                <c:pt idx="100">
                  <c:v>3343777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C-45E0-AAD0-296A98AD484F}"/>
            </c:ext>
          </c:extLst>
        </c:ser>
        <c:ser>
          <c:idx val="1"/>
          <c:order val="1"/>
          <c:tx>
            <c:strRef>
              <c:f>'Forecast(confirmed)'!$C$1</c:f>
              <c:strCache>
                <c:ptCount val="1"/>
                <c:pt idx="0">
                  <c:v>Forecast(confirmed)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'Forecast(confirmed)'!$A$2:$A$128</c:f>
              <c:numCache>
                <c:formatCode>m/d/yyyy</c:formatCode>
                <c:ptCount val="12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</c:numCache>
            </c:numRef>
          </c:cat>
          <c:val>
            <c:numRef>
              <c:f>'Forecast(confirmed)'!$C$2:$C$128</c:f>
              <c:numCache>
                <c:formatCode>General</c:formatCode>
                <c:ptCount val="127"/>
                <c:pt idx="100">
                  <c:v>3343777</c:v>
                </c:pt>
                <c:pt idx="101">
                  <c:v>3412188.0236018528</c:v>
                </c:pt>
                <c:pt idx="102">
                  <c:v>3481074.2932392219</c:v>
                </c:pt>
                <c:pt idx="103">
                  <c:v>3549960.5628765915</c:v>
                </c:pt>
                <c:pt idx="104">
                  <c:v>3618846.8325139605</c:v>
                </c:pt>
                <c:pt idx="105">
                  <c:v>3687733.1021513296</c:v>
                </c:pt>
                <c:pt idx="106">
                  <c:v>3756619.3717886987</c:v>
                </c:pt>
                <c:pt idx="107">
                  <c:v>3825505.6414260678</c:v>
                </c:pt>
                <c:pt idx="108">
                  <c:v>3894391.9110634374</c:v>
                </c:pt>
                <c:pt idx="109">
                  <c:v>3963278.1807008064</c:v>
                </c:pt>
                <c:pt idx="110">
                  <c:v>4032164.4503381755</c:v>
                </c:pt>
                <c:pt idx="111">
                  <c:v>4101050.7199755451</c:v>
                </c:pt>
                <c:pt idx="112">
                  <c:v>4169936.9896129137</c:v>
                </c:pt>
                <c:pt idx="113">
                  <c:v>4238823.2592502832</c:v>
                </c:pt>
                <c:pt idx="114">
                  <c:v>4307709.5288876519</c:v>
                </c:pt>
                <c:pt idx="115">
                  <c:v>4376595.7985250214</c:v>
                </c:pt>
                <c:pt idx="116">
                  <c:v>4445482.068162391</c:v>
                </c:pt>
                <c:pt idx="117">
                  <c:v>4514368.3377997596</c:v>
                </c:pt>
                <c:pt idx="118">
                  <c:v>4583254.6074371291</c:v>
                </c:pt>
                <c:pt idx="119">
                  <c:v>4652140.8770744987</c:v>
                </c:pt>
                <c:pt idx="120">
                  <c:v>4721027.1467118673</c:v>
                </c:pt>
                <c:pt idx="121">
                  <c:v>4789913.4163492369</c:v>
                </c:pt>
                <c:pt idx="122">
                  <c:v>4858799.6859866064</c:v>
                </c:pt>
                <c:pt idx="123">
                  <c:v>4927685.955623975</c:v>
                </c:pt>
                <c:pt idx="124">
                  <c:v>4996572.2252613436</c:v>
                </c:pt>
                <c:pt idx="125">
                  <c:v>5065458.4948987132</c:v>
                </c:pt>
                <c:pt idx="126">
                  <c:v>5134344.7645360827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C-45E0-AAD0-296A98AD484F}"/>
            </c:ext>
          </c:extLst>
        </c:ser>
        <c:ser>
          <c:idx val="2"/>
          <c:order val="2"/>
          <c:tx>
            <c:strRef>
              <c:f>'Forecast(confirmed)'!$D$1</c:f>
              <c:strCache>
                <c:ptCount val="1"/>
                <c:pt idx="0">
                  <c:v>Lower Confidence Bound(confirmed)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'Forecast(confirmed)'!$A$2:$A$128</c:f>
              <c:numCache>
                <c:formatCode>m/d/yyyy</c:formatCode>
                <c:ptCount val="12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</c:numCache>
            </c:numRef>
          </c:cat>
          <c:val>
            <c:numRef>
              <c:f>'Forecast(confirmed)'!$D$2:$D$128</c:f>
              <c:numCache>
                <c:formatCode>General</c:formatCode>
                <c:ptCount val="127"/>
                <c:pt idx="100" formatCode="0.00">
                  <c:v>3343777</c:v>
                </c:pt>
                <c:pt idx="101" formatCode="0.00">
                  <c:v>3383193.3735843012</c:v>
                </c:pt>
                <c:pt idx="102" formatCode="0.00">
                  <c:v>3448670.2454517856</c:v>
                </c:pt>
                <c:pt idx="103" formatCode="0.00">
                  <c:v>3510968.3639195804</c:v>
                </c:pt>
                <c:pt idx="104" formatCode="0.00">
                  <c:v>3570307.7272793856</c:v>
                </c:pt>
                <c:pt idx="105" formatCode="0.00">
                  <c:v>3627225.0118387495</c:v>
                </c:pt>
                <c:pt idx="106" formatCode="0.00">
                  <c:v>3682186.9087348357</c:v>
                </c:pt>
                <c:pt idx="107" formatCode="0.00">
                  <c:v>3735521.3114913735</c:v>
                </c:pt>
                <c:pt idx="108" formatCode="0.00">
                  <c:v>3787450.6167299389</c:v>
                </c:pt>
                <c:pt idx="109" formatCode="0.00">
                  <c:v>3838129.3846063032</c:v>
                </c:pt>
                <c:pt idx="110" formatCode="0.00">
                  <c:v>3887669.5748851351</c:v>
                </c:pt>
                <c:pt idx="111" formatCode="0.00">
                  <c:v>3936155.8102710997</c:v>
                </c:pt>
                <c:pt idx="112" formatCode="0.00">
                  <c:v>3983654.5293153836</c:v>
                </c:pt>
                <c:pt idx="113" formatCode="0.00">
                  <c:v>4030219.5978628676</c:v>
                </c:pt>
                <c:pt idx="114" formatCode="0.00">
                  <c:v>4075895.8622424426</c:v>
                </c:pt>
                <c:pt idx="115" formatCode="0.00">
                  <c:v>4120721.4783595586</c:v>
                </c:pt>
                <c:pt idx="116" formatCode="0.00">
                  <c:v>4164729.4906461467</c:v>
                </c:pt>
                <c:pt idx="117" formatCode="0.00">
                  <c:v>4207948.936591249</c:v>
                </c:pt>
                <c:pt idx="118" formatCode="0.00">
                  <c:v>4250405.6418492887</c:v>
                </c:pt>
                <c:pt idx="119" formatCode="0.00">
                  <c:v>4292122.8075868571</c:v>
                </c:pt>
                <c:pt idx="120" formatCode="0.00">
                  <c:v>4333121.4545146832</c:v>
                </c:pt>
                <c:pt idx="121" formatCode="0.00">
                  <c:v>4373420.7655799175</c:v>
                </c:pt>
                <c:pt idx="122" formatCode="0.00">
                  <c:v>4413038.355358772</c:v>
                </c:pt>
                <c:pt idx="123" formatCode="0.00">
                  <c:v>4451990.4853264755</c:v>
                </c:pt>
                <c:pt idx="124" formatCode="0.00">
                  <c:v>4490292.2384081241</c:v>
                </c:pt>
                <c:pt idx="125" formatCode="0.00">
                  <c:v>4527957.6623686021</c:v>
                </c:pt>
                <c:pt idx="126" formatCode="0.00">
                  <c:v>4564999.8889845302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3C-45E0-AAD0-296A98AD484F}"/>
            </c:ext>
          </c:extLst>
        </c:ser>
        <c:ser>
          <c:idx val="3"/>
          <c:order val="3"/>
          <c:tx>
            <c:strRef>
              <c:f>'Forecast(confirmed)'!$E$1</c:f>
              <c:strCache>
                <c:ptCount val="1"/>
                <c:pt idx="0">
                  <c:v>Upper Confidence Bound(confirmed)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'Forecast(confirmed)'!$A$2:$A$128</c:f>
              <c:numCache>
                <c:formatCode>m/d/yyyy</c:formatCode>
                <c:ptCount val="12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</c:numCache>
            </c:numRef>
          </c:cat>
          <c:val>
            <c:numRef>
              <c:f>'Forecast(confirmed)'!$E$2:$E$128</c:f>
              <c:numCache>
                <c:formatCode>General</c:formatCode>
                <c:ptCount val="127"/>
                <c:pt idx="100" formatCode="0.00">
                  <c:v>3343777</c:v>
                </c:pt>
                <c:pt idx="101" formatCode="0.00">
                  <c:v>3441182.6736194044</c:v>
                </c:pt>
                <c:pt idx="102" formatCode="0.00">
                  <c:v>3513478.3410266582</c:v>
                </c:pt>
                <c:pt idx="103" formatCode="0.00">
                  <c:v>3588952.7618336026</c:v>
                </c:pt>
                <c:pt idx="104" formatCode="0.00">
                  <c:v>3667385.9377485355</c:v>
                </c:pt>
                <c:pt idx="105" formatCode="0.00">
                  <c:v>3748241.1924639097</c:v>
                </c:pt>
                <c:pt idx="106" formatCode="0.00">
                  <c:v>3831051.8348425617</c:v>
                </c:pt>
                <c:pt idx="107" formatCode="0.00">
                  <c:v>3915489.9713607621</c:v>
                </c:pt>
                <c:pt idx="108" formatCode="0.00">
                  <c:v>4001333.2053969358</c:v>
                </c:pt>
                <c:pt idx="109" formatCode="0.00">
                  <c:v>4088426.9767953097</c:v>
                </c:pt>
                <c:pt idx="110" formatCode="0.00">
                  <c:v>4176659.325791216</c:v>
                </c:pt>
                <c:pt idx="111" formatCode="0.00">
                  <c:v>4265945.62967999</c:v>
                </c:pt>
                <c:pt idx="112" formatCode="0.00">
                  <c:v>4356219.4499104433</c:v>
                </c:pt>
                <c:pt idx="113" formatCode="0.00">
                  <c:v>4447426.9206376988</c:v>
                </c:pt>
                <c:pt idx="114" formatCode="0.00">
                  <c:v>4539523.1955328612</c:v>
                </c:pt>
                <c:pt idx="115" formatCode="0.00">
                  <c:v>4632470.1186904842</c:v>
                </c:pt>
                <c:pt idx="116" formatCode="0.00">
                  <c:v>4726234.6456786357</c:v>
                </c:pt>
                <c:pt idx="117" formatCode="0.00">
                  <c:v>4820787.7390082702</c:v>
                </c:pt>
                <c:pt idx="118" formatCode="0.00">
                  <c:v>4916103.5730249695</c:v>
                </c:pt>
                <c:pt idx="119" formatCode="0.00">
                  <c:v>5012158.9465621402</c:v>
                </c:pt>
                <c:pt idx="120" formatCode="0.00">
                  <c:v>5108932.8389090514</c:v>
                </c:pt>
                <c:pt idx="121" formatCode="0.00">
                  <c:v>5206406.0671185562</c:v>
                </c:pt>
                <c:pt idx="122" formatCode="0.00">
                  <c:v>5304561.0166144408</c:v>
                </c:pt>
                <c:pt idx="123" formatCode="0.00">
                  <c:v>5403381.4259214746</c:v>
                </c:pt>
                <c:pt idx="124" formatCode="0.00">
                  <c:v>5502852.2121145632</c:v>
                </c:pt>
                <c:pt idx="125" formatCode="0.00">
                  <c:v>5602959.3274288243</c:v>
                </c:pt>
                <c:pt idx="126" formatCode="0.00">
                  <c:v>5703689.6400876353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3C-45E0-AAD0-296A98AD4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469368"/>
        <c:axId val="802466488"/>
      </c:lineChart>
      <c:catAx>
        <c:axId val="80246936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802466488"/>
        <c:crosses val="autoZero"/>
        <c:auto val="1"/>
        <c:lblAlgn val="ctr"/>
        <c:lblOffset val="100"/>
        <c:noMultiLvlLbl val="0"/>
      </c:catAx>
      <c:valAx>
        <c:axId val="80246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80246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s-I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s-I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</xdr:colOff>
      <xdr:row>0</xdr:row>
      <xdr:rowOff>177800</xdr:rowOff>
    </xdr:from>
    <xdr:to>
      <xdr:col>15</xdr:col>
      <xdr:colOff>117475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6BF37E-863C-419A-AFCF-3EADD89A5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282574</xdr:colOff>
      <xdr:row>0</xdr:row>
      <xdr:rowOff>101600</xdr:rowOff>
    </xdr:from>
    <xdr:to>
      <xdr:col>15</xdr:col>
      <xdr:colOff>241299</xdr:colOff>
      <xdr:row>18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0ABD0B-812E-410F-B69A-2C63C7E82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260350</xdr:colOff>
      <xdr:row>19</xdr:row>
      <xdr:rowOff>82550</xdr:rowOff>
    </xdr:from>
    <xdr:to>
      <xdr:col>15</xdr:col>
      <xdr:colOff>298450</xdr:colOff>
      <xdr:row>35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DCF0F7-F455-436C-9FC7-4A6257598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36</xdr:row>
      <xdr:rowOff>69850</xdr:rowOff>
    </xdr:from>
    <xdr:to>
      <xdr:col>10</xdr:col>
      <xdr:colOff>533400</xdr:colOff>
      <xdr:row>41</xdr:row>
      <xdr:rowOff>107950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1468476-4549-46DB-A8B3-8D99DA6F433E}"/>
            </a:ext>
          </a:extLst>
        </xdr:cNvPr>
        <xdr:cNvSpPr txBox="1"/>
      </xdr:nvSpPr>
      <xdr:spPr>
        <a:xfrm>
          <a:off x="4521200" y="6699250"/>
          <a:ext cx="3352800" cy="958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s-I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Ég held að heimurinn muni halda áfram eins og neðri línan er, vegna þess að heimurinn er að bregðast vel við en breyðingin í bandaríkjunum er enþá að fara frekar hratt og flest lönd eru ekki farin að levelast út eins og Ísland fer bráðum að gera.</a:t>
          </a:r>
          <a:endParaRPr lang="is-I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7333A9D-23B8-4756-A0AF-B3339CEDCD69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date" tableColumnId="1"/>
      <queryTableField id="2" name="confirmed" tableColumnId="2"/>
      <queryTableField id="3" name="deaths" tableColumnId="3"/>
      <queryTableField id="4" name="recovered" tableColumnId="4"/>
      <queryTableField id="5" dataBound="0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5608FA-0B7E-4D45-BCFA-513E162B17F3}" name="Table3" displayName="Table3" ref="A1:E128" totalsRowShown="0">
  <autoFilter ref="A1:E128" xr:uid="{C9B74A55-D1D7-456A-A1C9-B8CF6D9B8621}"/>
  <tableColumns count="5">
    <tableColumn id="1" xr3:uid="{2938BC52-05F2-42B3-B144-0CBF6810130B}" name="date" dataDxfId="2"/>
    <tableColumn id="2" xr3:uid="{C25740E7-2A9D-4C92-B2EF-E4C13A7C2EA0}" name="confirmed"/>
    <tableColumn id="3" xr3:uid="{6AA229B9-4EE4-4C87-B715-15A936127619}" name="Forecast(confirmed)">
      <calculatedColumnFormula>_xlfn.FORECAST.ETS(A2,$B$2:$B$102,$A$2:$A$102,1,1)</calculatedColumnFormula>
    </tableColumn>
    <tableColumn id="4" xr3:uid="{D7C54276-9B0C-4FE2-824C-D2301763E865}" name="Lower Confidence Bound(confirmed)" dataDxfId="1">
      <calculatedColumnFormula>C2-_xlfn.FORECAST.ETS.CONFINT(A2,$B$2:$B$102,$A$2:$A$102,0.95,1,1)</calculatedColumnFormula>
    </tableColumn>
    <tableColumn id="5" xr3:uid="{FBAB370A-D561-4F73-BD42-AE742D56CC99}" name="Upper Confidence Bound(confirmed)" dataDxfId="0">
      <calculatedColumnFormula>C2+_xlfn.FORECAST.ETS.CONFINT(A2,$B$2:$B$102,$A$2:$A$102,0.95,1,1)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87F92D-AFCC-4FAC-A1F0-334A1F41C011}" name="world_covid19_history" displayName="world_covid19_history" ref="A1:E102" tableType="queryTable" totalsRowShown="0">
  <autoFilter ref="A1:E102" xr:uid="{B45D32B5-BB20-4EF9-9943-9A0D780A580C}"/>
  <tableColumns count="5">
    <tableColumn id="1" xr3:uid="{4BB46A9C-26F8-4952-A00A-7D1A06E67CFF}" uniqueName="1" name="date" queryTableFieldId="1" dataDxfId="4"/>
    <tableColumn id="2" xr3:uid="{8AE1B1CC-0DBD-48E7-BA2D-13A8000F179A}" uniqueName="2" name="confirmed" queryTableFieldId="2"/>
    <tableColumn id="3" xr3:uid="{945BB8ED-F670-4004-AA0A-6AE60D307418}" uniqueName="3" name="deaths" queryTableFieldId="3"/>
    <tableColumn id="4" xr3:uid="{97681B8C-3A2E-40B3-953E-A4F6F60D9A72}" uniqueName="4" name="recovered" queryTableFieldId="4"/>
    <tableColumn id="5" xr3:uid="{F5814CA7-1EB8-49B3-A86F-8215A92D7A62}" uniqueName="5" name="comfirmed change" queryTableFieldId="5" dataDxfId="3">
      <calculatedColumnFormula>(B2-B1)/B1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755B6-D976-449A-A953-2F0C9B8BE5C4}">
  <dimension ref="A1:E128"/>
  <sheetViews>
    <sheetView topLeftCell="E1" workbookViewId="0">
      <selection activeCell="H114" sqref="H114"/>
    </sheetView>
  </sheetViews>
  <sheetFormatPr defaultRowHeight="14.5" x14ac:dyDescent="0.35"/>
  <cols>
    <col min="1" max="1" width="10.453125" bestFit="1" customWidth="1"/>
    <col min="2" max="2" width="11.36328125" customWidth="1"/>
    <col min="3" max="3" width="19.7265625" customWidth="1"/>
    <col min="4" max="4" width="33.453125" customWidth="1"/>
    <col min="5" max="5" width="33.54296875" customWidth="1"/>
  </cols>
  <sheetData>
    <row r="1" spans="1:5" x14ac:dyDescent="0.35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5" x14ac:dyDescent="0.35">
      <c r="A2" s="4">
        <v>43852</v>
      </c>
      <c r="B2" s="5">
        <v>555</v>
      </c>
    </row>
    <row r="3" spans="1:5" x14ac:dyDescent="0.35">
      <c r="A3" s="4">
        <v>43853</v>
      </c>
      <c r="B3" s="5">
        <v>653</v>
      </c>
    </row>
    <row r="4" spans="1:5" x14ac:dyDescent="0.35">
      <c r="A4" s="4">
        <v>43854</v>
      </c>
      <c r="B4" s="5">
        <v>941</v>
      </c>
    </row>
    <row r="5" spans="1:5" x14ac:dyDescent="0.35">
      <c r="A5" s="4">
        <v>43855</v>
      </c>
      <c r="B5" s="5">
        <v>1438</v>
      </c>
    </row>
    <row r="6" spans="1:5" x14ac:dyDescent="0.35">
      <c r="A6" s="4">
        <v>43856</v>
      </c>
      <c r="B6" s="5">
        <v>2118</v>
      </c>
    </row>
    <row r="7" spans="1:5" x14ac:dyDescent="0.35">
      <c r="A7" s="4">
        <v>43857</v>
      </c>
      <c r="B7" s="5">
        <v>2927</v>
      </c>
    </row>
    <row r="8" spans="1:5" x14ac:dyDescent="0.35">
      <c r="A8" s="4">
        <v>43858</v>
      </c>
      <c r="B8" s="5">
        <v>5578</v>
      </c>
    </row>
    <row r="9" spans="1:5" x14ac:dyDescent="0.35">
      <c r="A9" s="4">
        <v>43859</v>
      </c>
      <c r="B9" s="5">
        <v>6165</v>
      </c>
    </row>
    <row r="10" spans="1:5" x14ac:dyDescent="0.35">
      <c r="A10" s="4">
        <v>43860</v>
      </c>
      <c r="B10" s="5">
        <v>8235</v>
      </c>
    </row>
    <row r="11" spans="1:5" x14ac:dyDescent="0.35">
      <c r="A11" s="4">
        <v>43861</v>
      </c>
      <c r="B11" s="5">
        <v>9925</v>
      </c>
    </row>
    <row r="12" spans="1:5" x14ac:dyDescent="0.35">
      <c r="A12" s="4">
        <v>43862</v>
      </c>
      <c r="B12" s="5">
        <v>12038</v>
      </c>
    </row>
    <row r="13" spans="1:5" x14ac:dyDescent="0.35">
      <c r="A13" s="4">
        <v>43863</v>
      </c>
      <c r="B13" s="5">
        <v>16787</v>
      </c>
    </row>
    <row r="14" spans="1:5" x14ac:dyDescent="0.35">
      <c r="A14" s="4">
        <v>43864</v>
      </c>
      <c r="B14" s="5">
        <v>19881</v>
      </c>
    </row>
    <row r="15" spans="1:5" x14ac:dyDescent="0.35">
      <c r="A15" s="4">
        <v>43865</v>
      </c>
      <c r="B15" s="5">
        <v>23892</v>
      </c>
    </row>
    <row r="16" spans="1:5" x14ac:dyDescent="0.35">
      <c r="A16" s="4">
        <v>43866</v>
      </c>
      <c r="B16" s="5">
        <v>27636</v>
      </c>
    </row>
    <row r="17" spans="1:2" x14ac:dyDescent="0.35">
      <c r="A17" s="4">
        <v>43867</v>
      </c>
      <c r="B17" s="5">
        <v>30818</v>
      </c>
    </row>
    <row r="18" spans="1:2" x14ac:dyDescent="0.35">
      <c r="A18" s="4">
        <v>43868</v>
      </c>
      <c r="B18" s="5">
        <v>34392</v>
      </c>
    </row>
    <row r="19" spans="1:2" x14ac:dyDescent="0.35">
      <c r="A19" s="4">
        <v>43869</v>
      </c>
      <c r="B19" s="5">
        <v>37121</v>
      </c>
    </row>
    <row r="20" spans="1:2" x14ac:dyDescent="0.35">
      <c r="A20" s="4">
        <v>43870</v>
      </c>
      <c r="B20" s="5">
        <v>40151</v>
      </c>
    </row>
    <row r="21" spans="1:2" x14ac:dyDescent="0.35">
      <c r="A21" s="4">
        <v>43871</v>
      </c>
      <c r="B21" s="5">
        <v>42763</v>
      </c>
    </row>
    <row r="22" spans="1:2" x14ac:dyDescent="0.35">
      <c r="A22" s="4">
        <v>43872</v>
      </c>
      <c r="B22" s="5">
        <v>44803</v>
      </c>
    </row>
    <row r="23" spans="1:2" x14ac:dyDescent="0.35">
      <c r="A23" s="4">
        <v>43873</v>
      </c>
      <c r="B23" s="5">
        <v>45222</v>
      </c>
    </row>
    <row r="24" spans="1:2" x14ac:dyDescent="0.35">
      <c r="A24" s="4">
        <v>43874</v>
      </c>
      <c r="B24" s="5">
        <v>60370</v>
      </c>
    </row>
    <row r="25" spans="1:2" x14ac:dyDescent="0.35">
      <c r="A25" s="4">
        <v>43875</v>
      </c>
      <c r="B25" s="5">
        <v>66887</v>
      </c>
    </row>
    <row r="26" spans="1:2" x14ac:dyDescent="0.35">
      <c r="A26" s="4">
        <v>43876</v>
      </c>
      <c r="B26" s="5">
        <v>69032</v>
      </c>
    </row>
    <row r="27" spans="1:2" x14ac:dyDescent="0.35">
      <c r="A27" s="4">
        <v>43877</v>
      </c>
      <c r="B27" s="5">
        <v>71226</v>
      </c>
    </row>
    <row r="28" spans="1:2" x14ac:dyDescent="0.35">
      <c r="A28" s="4">
        <v>43878</v>
      </c>
      <c r="B28" s="5">
        <v>73260</v>
      </c>
    </row>
    <row r="29" spans="1:2" x14ac:dyDescent="0.35">
      <c r="A29" s="4">
        <v>43879</v>
      </c>
      <c r="B29" s="5">
        <v>75138</v>
      </c>
    </row>
    <row r="30" spans="1:2" x14ac:dyDescent="0.35">
      <c r="A30" s="4">
        <v>43880</v>
      </c>
      <c r="B30" s="5">
        <v>75641</v>
      </c>
    </row>
    <row r="31" spans="1:2" x14ac:dyDescent="0.35">
      <c r="A31" s="4">
        <v>43881</v>
      </c>
      <c r="B31" s="5">
        <v>76199</v>
      </c>
    </row>
    <row r="32" spans="1:2" x14ac:dyDescent="0.35">
      <c r="A32" s="4">
        <v>43882</v>
      </c>
      <c r="B32" s="5">
        <v>76843</v>
      </c>
    </row>
    <row r="33" spans="1:2" x14ac:dyDescent="0.35">
      <c r="A33" s="4">
        <v>43883</v>
      </c>
      <c r="B33" s="5">
        <v>78599</v>
      </c>
    </row>
    <row r="34" spans="1:2" x14ac:dyDescent="0.35">
      <c r="A34" s="4">
        <v>43884</v>
      </c>
      <c r="B34" s="5">
        <v>78985</v>
      </c>
    </row>
    <row r="35" spans="1:2" x14ac:dyDescent="0.35">
      <c r="A35" s="4">
        <v>43885</v>
      </c>
      <c r="B35" s="5">
        <v>79570</v>
      </c>
    </row>
    <row r="36" spans="1:2" x14ac:dyDescent="0.35">
      <c r="A36" s="4">
        <v>43886</v>
      </c>
      <c r="B36" s="5">
        <v>80415</v>
      </c>
    </row>
    <row r="37" spans="1:2" x14ac:dyDescent="0.35">
      <c r="A37" s="4">
        <v>43887</v>
      </c>
      <c r="B37" s="5">
        <v>81397</v>
      </c>
    </row>
    <row r="38" spans="1:2" x14ac:dyDescent="0.35">
      <c r="A38" s="4">
        <v>43888</v>
      </c>
      <c r="B38" s="5">
        <v>82756</v>
      </c>
    </row>
    <row r="39" spans="1:2" x14ac:dyDescent="0.35">
      <c r="A39" s="4">
        <v>43889</v>
      </c>
      <c r="B39" s="5">
        <v>84124</v>
      </c>
    </row>
    <row r="40" spans="1:2" x14ac:dyDescent="0.35">
      <c r="A40" s="4">
        <v>43890</v>
      </c>
      <c r="B40" s="5">
        <v>86013</v>
      </c>
    </row>
    <row r="41" spans="1:2" x14ac:dyDescent="0.35">
      <c r="A41" s="4">
        <v>43891</v>
      </c>
      <c r="B41" s="5">
        <v>88371</v>
      </c>
    </row>
    <row r="42" spans="1:2" x14ac:dyDescent="0.35">
      <c r="A42" s="4">
        <v>43892</v>
      </c>
      <c r="B42" s="5">
        <v>90309</v>
      </c>
    </row>
    <row r="43" spans="1:2" x14ac:dyDescent="0.35">
      <c r="A43" s="4">
        <v>43893</v>
      </c>
      <c r="B43" s="5">
        <v>92844</v>
      </c>
    </row>
    <row r="44" spans="1:2" x14ac:dyDescent="0.35">
      <c r="A44" s="4">
        <v>43894</v>
      </c>
      <c r="B44" s="5">
        <v>95124</v>
      </c>
    </row>
    <row r="45" spans="1:2" x14ac:dyDescent="0.35">
      <c r="A45" s="4">
        <v>43895</v>
      </c>
      <c r="B45" s="5">
        <v>97886</v>
      </c>
    </row>
    <row r="46" spans="1:2" x14ac:dyDescent="0.35">
      <c r="A46" s="4">
        <v>43896</v>
      </c>
      <c r="B46" s="5">
        <v>101800</v>
      </c>
    </row>
    <row r="47" spans="1:2" x14ac:dyDescent="0.35">
      <c r="A47" s="4">
        <v>43897</v>
      </c>
      <c r="B47" s="5">
        <v>105836</v>
      </c>
    </row>
    <row r="48" spans="1:2" x14ac:dyDescent="0.35">
      <c r="A48" s="4">
        <v>43898</v>
      </c>
      <c r="B48" s="5">
        <v>109835</v>
      </c>
    </row>
    <row r="49" spans="1:2" x14ac:dyDescent="0.35">
      <c r="A49" s="4">
        <v>43899</v>
      </c>
      <c r="B49" s="5">
        <v>113582</v>
      </c>
    </row>
    <row r="50" spans="1:2" x14ac:dyDescent="0.35">
      <c r="A50" s="4">
        <v>43900</v>
      </c>
      <c r="B50" s="5">
        <v>118582</v>
      </c>
    </row>
    <row r="51" spans="1:2" x14ac:dyDescent="0.35">
      <c r="A51" s="4">
        <v>43901</v>
      </c>
      <c r="B51" s="5">
        <v>125865</v>
      </c>
    </row>
    <row r="52" spans="1:2" x14ac:dyDescent="0.35">
      <c r="A52" s="4">
        <v>43902</v>
      </c>
      <c r="B52" s="5">
        <v>128343</v>
      </c>
    </row>
    <row r="53" spans="1:2" x14ac:dyDescent="0.35">
      <c r="A53" s="4">
        <v>43903</v>
      </c>
      <c r="B53" s="5">
        <v>145193</v>
      </c>
    </row>
    <row r="54" spans="1:2" x14ac:dyDescent="0.35">
      <c r="A54" s="4">
        <v>43904</v>
      </c>
      <c r="B54" s="5">
        <v>156099</v>
      </c>
    </row>
    <row r="55" spans="1:2" x14ac:dyDescent="0.35">
      <c r="A55" s="4">
        <v>43905</v>
      </c>
      <c r="B55" s="5">
        <v>167447</v>
      </c>
    </row>
    <row r="56" spans="1:2" x14ac:dyDescent="0.35">
      <c r="A56" s="4">
        <v>43906</v>
      </c>
      <c r="B56" s="5">
        <v>181546</v>
      </c>
    </row>
    <row r="57" spans="1:2" x14ac:dyDescent="0.35">
      <c r="A57" s="4">
        <v>43907</v>
      </c>
      <c r="B57" s="5">
        <v>197168</v>
      </c>
    </row>
    <row r="58" spans="1:2" x14ac:dyDescent="0.35">
      <c r="A58" s="4">
        <v>43908</v>
      </c>
      <c r="B58" s="5">
        <v>214915</v>
      </c>
    </row>
    <row r="59" spans="1:2" x14ac:dyDescent="0.35">
      <c r="A59" s="4">
        <v>43909</v>
      </c>
      <c r="B59" s="5">
        <v>242713</v>
      </c>
    </row>
    <row r="60" spans="1:2" x14ac:dyDescent="0.35">
      <c r="A60" s="4">
        <v>43910</v>
      </c>
      <c r="B60" s="5">
        <v>272167</v>
      </c>
    </row>
    <row r="61" spans="1:2" x14ac:dyDescent="0.35">
      <c r="A61" s="4">
        <v>43911</v>
      </c>
      <c r="B61" s="5">
        <v>304549</v>
      </c>
    </row>
    <row r="62" spans="1:2" x14ac:dyDescent="0.35">
      <c r="A62" s="4">
        <v>43912</v>
      </c>
      <c r="B62" s="5">
        <v>337122</v>
      </c>
    </row>
    <row r="63" spans="1:2" x14ac:dyDescent="0.35">
      <c r="A63" s="4">
        <v>43913</v>
      </c>
      <c r="B63" s="5">
        <v>378283</v>
      </c>
    </row>
    <row r="64" spans="1:2" x14ac:dyDescent="0.35">
      <c r="A64" s="4">
        <v>43914</v>
      </c>
      <c r="B64" s="5">
        <v>417962</v>
      </c>
    </row>
    <row r="65" spans="1:2" x14ac:dyDescent="0.35">
      <c r="A65" s="4">
        <v>43915</v>
      </c>
      <c r="B65" s="5">
        <v>467594</v>
      </c>
    </row>
    <row r="66" spans="1:2" x14ac:dyDescent="0.35">
      <c r="A66" s="4">
        <v>43916</v>
      </c>
      <c r="B66" s="5">
        <v>529591</v>
      </c>
    </row>
    <row r="67" spans="1:2" x14ac:dyDescent="0.35">
      <c r="A67" s="4">
        <v>43917</v>
      </c>
      <c r="B67" s="5">
        <v>593291</v>
      </c>
    </row>
    <row r="68" spans="1:2" x14ac:dyDescent="0.35">
      <c r="A68" s="4">
        <v>43918</v>
      </c>
      <c r="B68" s="5">
        <v>660693</v>
      </c>
    </row>
    <row r="69" spans="1:2" x14ac:dyDescent="0.35">
      <c r="A69" s="4">
        <v>43919</v>
      </c>
      <c r="B69" s="5">
        <v>720140</v>
      </c>
    </row>
    <row r="70" spans="1:2" x14ac:dyDescent="0.35">
      <c r="A70" s="4">
        <v>43920</v>
      </c>
      <c r="B70" s="5">
        <v>782389</v>
      </c>
    </row>
    <row r="71" spans="1:2" x14ac:dyDescent="0.35">
      <c r="A71" s="4">
        <v>43921</v>
      </c>
      <c r="B71" s="5">
        <v>857487</v>
      </c>
    </row>
    <row r="72" spans="1:2" x14ac:dyDescent="0.35">
      <c r="A72" s="4">
        <v>43922</v>
      </c>
      <c r="B72" s="5">
        <v>932605</v>
      </c>
    </row>
    <row r="73" spans="1:2" x14ac:dyDescent="0.35">
      <c r="A73" s="4">
        <v>43923</v>
      </c>
      <c r="B73" s="5">
        <v>1013303</v>
      </c>
    </row>
    <row r="74" spans="1:2" x14ac:dyDescent="0.35">
      <c r="A74" s="4">
        <v>43924</v>
      </c>
      <c r="B74" s="5">
        <v>1095917</v>
      </c>
    </row>
    <row r="75" spans="1:2" x14ac:dyDescent="0.35">
      <c r="A75" s="4">
        <v>43925</v>
      </c>
      <c r="B75" s="5">
        <v>1197408</v>
      </c>
    </row>
    <row r="76" spans="1:2" x14ac:dyDescent="0.35">
      <c r="A76" s="4">
        <v>43926</v>
      </c>
      <c r="B76" s="5">
        <v>1272115</v>
      </c>
    </row>
    <row r="77" spans="1:2" x14ac:dyDescent="0.35">
      <c r="A77" s="4">
        <v>43927</v>
      </c>
      <c r="B77" s="5">
        <v>1345101</v>
      </c>
    </row>
    <row r="78" spans="1:2" x14ac:dyDescent="0.35">
      <c r="A78" s="4">
        <v>43928</v>
      </c>
      <c r="B78" s="5">
        <v>1426096</v>
      </c>
    </row>
    <row r="79" spans="1:2" x14ac:dyDescent="0.35">
      <c r="A79" s="4">
        <v>43929</v>
      </c>
      <c r="B79" s="5">
        <v>1511104</v>
      </c>
    </row>
    <row r="80" spans="1:2" x14ac:dyDescent="0.35">
      <c r="A80" s="4">
        <v>43930</v>
      </c>
      <c r="B80" s="5">
        <v>1595350</v>
      </c>
    </row>
    <row r="81" spans="1:2" x14ac:dyDescent="0.35">
      <c r="A81" s="4">
        <v>43931</v>
      </c>
      <c r="B81" s="5">
        <v>1691719</v>
      </c>
    </row>
    <row r="82" spans="1:2" x14ac:dyDescent="0.35">
      <c r="A82" s="4">
        <v>43932</v>
      </c>
      <c r="B82" s="5">
        <v>1771514</v>
      </c>
    </row>
    <row r="83" spans="1:2" x14ac:dyDescent="0.35">
      <c r="A83" s="4">
        <v>43933</v>
      </c>
      <c r="B83" s="5">
        <v>1846680</v>
      </c>
    </row>
    <row r="84" spans="1:2" x14ac:dyDescent="0.35">
      <c r="A84" s="4">
        <v>43934</v>
      </c>
      <c r="B84" s="5">
        <v>1917320</v>
      </c>
    </row>
    <row r="85" spans="1:2" x14ac:dyDescent="0.35">
      <c r="A85" s="4">
        <v>43935</v>
      </c>
      <c r="B85" s="5">
        <v>1976192</v>
      </c>
    </row>
    <row r="86" spans="1:2" x14ac:dyDescent="0.35">
      <c r="A86" s="4">
        <v>43936</v>
      </c>
      <c r="B86" s="5">
        <v>2056055</v>
      </c>
    </row>
    <row r="87" spans="1:2" x14ac:dyDescent="0.35">
      <c r="A87" s="4">
        <v>43937</v>
      </c>
      <c r="B87" s="5">
        <v>2152647</v>
      </c>
    </row>
    <row r="88" spans="1:2" x14ac:dyDescent="0.35">
      <c r="A88" s="4">
        <v>43938</v>
      </c>
      <c r="B88" s="5">
        <v>2240191</v>
      </c>
    </row>
    <row r="89" spans="1:2" x14ac:dyDescent="0.35">
      <c r="A89" s="4">
        <v>43939</v>
      </c>
      <c r="B89" s="5">
        <v>2317759</v>
      </c>
    </row>
    <row r="90" spans="1:2" x14ac:dyDescent="0.35">
      <c r="A90" s="4">
        <v>43940</v>
      </c>
      <c r="B90" s="5">
        <v>2401379</v>
      </c>
    </row>
    <row r="91" spans="1:2" x14ac:dyDescent="0.35">
      <c r="A91" s="4">
        <v>43941</v>
      </c>
      <c r="B91" s="5">
        <v>2472259</v>
      </c>
    </row>
    <row r="92" spans="1:2" x14ac:dyDescent="0.35">
      <c r="A92" s="4">
        <v>43942</v>
      </c>
      <c r="B92" s="5">
        <v>2549123</v>
      </c>
    </row>
    <row r="93" spans="1:2" x14ac:dyDescent="0.35">
      <c r="A93" s="4">
        <v>43943</v>
      </c>
      <c r="B93" s="5">
        <v>2623960</v>
      </c>
    </row>
    <row r="94" spans="1:2" x14ac:dyDescent="0.35">
      <c r="A94" s="4">
        <v>43944</v>
      </c>
      <c r="B94" s="5">
        <v>2708885</v>
      </c>
    </row>
    <row r="95" spans="1:2" x14ac:dyDescent="0.35">
      <c r="A95" s="4">
        <v>43945</v>
      </c>
      <c r="B95" s="5">
        <v>2810715</v>
      </c>
    </row>
    <row r="96" spans="1:2" x14ac:dyDescent="0.35">
      <c r="A96" s="4">
        <v>43946</v>
      </c>
      <c r="B96" s="5">
        <v>2896746</v>
      </c>
    </row>
    <row r="97" spans="1:5" x14ac:dyDescent="0.35">
      <c r="A97" s="4">
        <v>43947</v>
      </c>
      <c r="B97" s="5">
        <v>2971475</v>
      </c>
    </row>
    <row r="98" spans="1:5" x14ac:dyDescent="0.35">
      <c r="A98" s="4">
        <v>43948</v>
      </c>
      <c r="B98" s="5">
        <v>3041764</v>
      </c>
    </row>
    <row r="99" spans="1:5" x14ac:dyDescent="0.35">
      <c r="A99" s="4">
        <v>43949</v>
      </c>
      <c r="B99" s="5">
        <v>3116398</v>
      </c>
    </row>
    <row r="100" spans="1:5" x14ac:dyDescent="0.35">
      <c r="A100" s="4">
        <v>43950</v>
      </c>
      <c r="B100" s="5">
        <v>3193886</v>
      </c>
    </row>
    <row r="101" spans="1:5" x14ac:dyDescent="0.35">
      <c r="A101" s="4">
        <v>43951</v>
      </c>
      <c r="B101" s="5">
        <v>3256846</v>
      </c>
    </row>
    <row r="102" spans="1:5" x14ac:dyDescent="0.35">
      <c r="A102" s="4">
        <v>43952</v>
      </c>
      <c r="B102" s="5">
        <v>3343777</v>
      </c>
      <c r="C102" s="5">
        <v>3343777</v>
      </c>
      <c r="D102" s="6">
        <v>3343777</v>
      </c>
      <c r="E102" s="6">
        <v>3343777</v>
      </c>
    </row>
    <row r="103" spans="1:5" x14ac:dyDescent="0.35">
      <c r="A103" s="4">
        <v>43953</v>
      </c>
      <c r="C103" s="5">
        <f>_xlfn.FORECAST.ETS(A103,$B$2:$B$102,$A$2:$A$102,1,1)</f>
        <v>3412188.0236018528</v>
      </c>
      <c r="D103" s="6">
        <f>C103-_xlfn.FORECAST.ETS.CONFINT(A103,$B$2:$B$102,$A$2:$A$102,0.95,1,1)</f>
        <v>3383193.3735843012</v>
      </c>
      <c r="E103" s="6">
        <f>C103+_xlfn.FORECAST.ETS.CONFINT(A103,$B$2:$B$102,$A$2:$A$102,0.95,1,1)</f>
        <v>3441182.6736194044</v>
      </c>
    </row>
    <row r="104" spans="1:5" x14ac:dyDescent="0.35">
      <c r="A104" s="4">
        <v>43954</v>
      </c>
      <c r="C104" s="5">
        <f>_xlfn.FORECAST.ETS(A104,$B$2:$B$102,$A$2:$A$102,1,1)</f>
        <v>3481074.2932392219</v>
      </c>
      <c r="D104" s="6">
        <f>C104-_xlfn.FORECAST.ETS.CONFINT(A104,$B$2:$B$102,$A$2:$A$102,0.95,1,1)</f>
        <v>3448670.2454517856</v>
      </c>
      <c r="E104" s="6">
        <f>C104+_xlfn.FORECAST.ETS.CONFINT(A104,$B$2:$B$102,$A$2:$A$102,0.95,1,1)</f>
        <v>3513478.3410266582</v>
      </c>
    </row>
    <row r="105" spans="1:5" x14ac:dyDescent="0.35">
      <c r="A105" s="4">
        <v>43955</v>
      </c>
      <c r="C105" s="5">
        <f>_xlfn.FORECAST.ETS(A105,$B$2:$B$102,$A$2:$A$102,1,1)</f>
        <v>3549960.5628765915</v>
      </c>
      <c r="D105" s="6">
        <f>C105-_xlfn.FORECAST.ETS.CONFINT(A105,$B$2:$B$102,$A$2:$A$102,0.95,1,1)</f>
        <v>3510968.3639195804</v>
      </c>
      <c r="E105" s="6">
        <f>C105+_xlfn.FORECAST.ETS.CONFINT(A105,$B$2:$B$102,$A$2:$A$102,0.95,1,1)</f>
        <v>3588952.7618336026</v>
      </c>
    </row>
    <row r="106" spans="1:5" x14ac:dyDescent="0.35">
      <c r="A106" s="4">
        <v>43956</v>
      </c>
      <c r="C106" s="5">
        <f>_xlfn.FORECAST.ETS(A106,$B$2:$B$102,$A$2:$A$102,1,1)</f>
        <v>3618846.8325139605</v>
      </c>
      <c r="D106" s="6">
        <f>C106-_xlfn.FORECAST.ETS.CONFINT(A106,$B$2:$B$102,$A$2:$A$102,0.95,1,1)</f>
        <v>3570307.7272793856</v>
      </c>
      <c r="E106" s="6">
        <f>C106+_xlfn.FORECAST.ETS.CONFINT(A106,$B$2:$B$102,$A$2:$A$102,0.95,1,1)</f>
        <v>3667385.9377485355</v>
      </c>
    </row>
    <row r="107" spans="1:5" x14ac:dyDescent="0.35">
      <c r="A107" s="4">
        <v>43957</v>
      </c>
      <c r="C107" s="5">
        <f>_xlfn.FORECAST.ETS(A107,$B$2:$B$102,$A$2:$A$102,1,1)</f>
        <v>3687733.1021513296</v>
      </c>
      <c r="D107" s="6">
        <f>C107-_xlfn.FORECAST.ETS.CONFINT(A107,$B$2:$B$102,$A$2:$A$102,0.95,1,1)</f>
        <v>3627225.0118387495</v>
      </c>
      <c r="E107" s="6">
        <f>C107+_xlfn.FORECAST.ETS.CONFINT(A107,$B$2:$B$102,$A$2:$A$102,0.95,1,1)</f>
        <v>3748241.1924639097</v>
      </c>
    </row>
    <row r="108" spans="1:5" x14ac:dyDescent="0.35">
      <c r="A108" s="4">
        <v>43958</v>
      </c>
      <c r="C108" s="5">
        <f>_xlfn.FORECAST.ETS(A108,$B$2:$B$102,$A$2:$A$102,1,1)</f>
        <v>3756619.3717886987</v>
      </c>
      <c r="D108" s="6">
        <f>C108-_xlfn.FORECAST.ETS.CONFINT(A108,$B$2:$B$102,$A$2:$A$102,0.95,1,1)</f>
        <v>3682186.9087348357</v>
      </c>
      <c r="E108" s="6">
        <f>C108+_xlfn.FORECAST.ETS.CONFINT(A108,$B$2:$B$102,$A$2:$A$102,0.95,1,1)</f>
        <v>3831051.8348425617</v>
      </c>
    </row>
    <row r="109" spans="1:5" x14ac:dyDescent="0.35">
      <c r="A109" s="4">
        <v>43959</v>
      </c>
      <c r="C109" s="5">
        <f>_xlfn.FORECAST.ETS(A109,$B$2:$B$102,$A$2:$A$102,1,1)</f>
        <v>3825505.6414260678</v>
      </c>
      <c r="D109" s="6">
        <f>C109-_xlfn.FORECAST.ETS.CONFINT(A109,$B$2:$B$102,$A$2:$A$102,0.95,1,1)</f>
        <v>3735521.3114913735</v>
      </c>
      <c r="E109" s="6">
        <f>C109+_xlfn.FORECAST.ETS.CONFINT(A109,$B$2:$B$102,$A$2:$A$102,0.95,1,1)</f>
        <v>3915489.9713607621</v>
      </c>
    </row>
    <row r="110" spans="1:5" x14ac:dyDescent="0.35">
      <c r="A110" s="4">
        <v>43960</v>
      </c>
      <c r="C110" s="5">
        <f>_xlfn.FORECAST.ETS(A110,$B$2:$B$102,$A$2:$A$102,1,1)</f>
        <v>3894391.9110634374</v>
      </c>
      <c r="D110" s="6">
        <f>C110-_xlfn.FORECAST.ETS.CONFINT(A110,$B$2:$B$102,$A$2:$A$102,0.95,1,1)</f>
        <v>3787450.6167299389</v>
      </c>
      <c r="E110" s="6">
        <f>C110+_xlfn.FORECAST.ETS.CONFINT(A110,$B$2:$B$102,$A$2:$A$102,0.95,1,1)</f>
        <v>4001333.2053969358</v>
      </c>
    </row>
    <row r="111" spans="1:5" x14ac:dyDescent="0.35">
      <c r="A111" s="4">
        <v>43961</v>
      </c>
      <c r="C111" s="5">
        <f>_xlfn.FORECAST.ETS(A111,$B$2:$B$102,$A$2:$A$102,1,1)</f>
        <v>3963278.1807008064</v>
      </c>
      <c r="D111" s="6">
        <f>C111-_xlfn.FORECAST.ETS.CONFINT(A111,$B$2:$B$102,$A$2:$A$102,0.95,1,1)</f>
        <v>3838129.3846063032</v>
      </c>
      <c r="E111" s="6">
        <f>C111+_xlfn.FORECAST.ETS.CONFINT(A111,$B$2:$B$102,$A$2:$A$102,0.95,1,1)</f>
        <v>4088426.9767953097</v>
      </c>
    </row>
    <row r="112" spans="1:5" x14ac:dyDescent="0.35">
      <c r="A112" s="4">
        <v>43962</v>
      </c>
      <c r="C112" s="5">
        <f>_xlfn.FORECAST.ETS(A112,$B$2:$B$102,$A$2:$A$102,1,1)</f>
        <v>4032164.4503381755</v>
      </c>
      <c r="D112" s="6">
        <f>C112-_xlfn.FORECAST.ETS.CONFINT(A112,$B$2:$B$102,$A$2:$A$102,0.95,1,1)</f>
        <v>3887669.5748851351</v>
      </c>
      <c r="E112" s="6">
        <f>C112+_xlfn.FORECAST.ETS.CONFINT(A112,$B$2:$B$102,$A$2:$A$102,0.95,1,1)</f>
        <v>4176659.325791216</v>
      </c>
    </row>
    <row r="113" spans="1:5" x14ac:dyDescent="0.35">
      <c r="A113" s="4">
        <v>43963</v>
      </c>
      <c r="C113" s="5">
        <f>_xlfn.FORECAST.ETS(A113,$B$2:$B$102,$A$2:$A$102,1,1)</f>
        <v>4101050.7199755451</v>
      </c>
      <c r="D113" s="6">
        <f>C113-_xlfn.FORECAST.ETS.CONFINT(A113,$B$2:$B$102,$A$2:$A$102,0.95,1,1)</f>
        <v>3936155.8102710997</v>
      </c>
      <c r="E113" s="6">
        <f>C113+_xlfn.FORECAST.ETS.CONFINT(A113,$B$2:$B$102,$A$2:$A$102,0.95,1,1)</f>
        <v>4265945.62967999</v>
      </c>
    </row>
    <row r="114" spans="1:5" x14ac:dyDescent="0.35">
      <c r="A114" s="4">
        <v>43964</v>
      </c>
      <c r="C114" s="5">
        <f>_xlfn.FORECAST.ETS(A114,$B$2:$B$102,$A$2:$A$102,1,1)</f>
        <v>4169936.9896129137</v>
      </c>
      <c r="D114" s="6">
        <f>C114-_xlfn.FORECAST.ETS.CONFINT(A114,$B$2:$B$102,$A$2:$A$102,0.95,1,1)</f>
        <v>3983654.5293153836</v>
      </c>
      <c r="E114" s="6">
        <f>C114+_xlfn.FORECAST.ETS.CONFINT(A114,$B$2:$B$102,$A$2:$A$102,0.95,1,1)</f>
        <v>4356219.4499104433</v>
      </c>
    </row>
    <row r="115" spans="1:5" x14ac:dyDescent="0.35">
      <c r="A115" s="4">
        <v>43965</v>
      </c>
      <c r="C115" s="5">
        <f>_xlfn.FORECAST.ETS(A115,$B$2:$B$102,$A$2:$A$102,1,1)</f>
        <v>4238823.2592502832</v>
      </c>
      <c r="D115" s="6">
        <f>C115-_xlfn.FORECAST.ETS.CONFINT(A115,$B$2:$B$102,$A$2:$A$102,0.95,1,1)</f>
        <v>4030219.5978628676</v>
      </c>
      <c r="E115" s="6">
        <f>C115+_xlfn.FORECAST.ETS.CONFINT(A115,$B$2:$B$102,$A$2:$A$102,0.95,1,1)</f>
        <v>4447426.9206376988</v>
      </c>
    </row>
    <row r="116" spans="1:5" x14ac:dyDescent="0.35">
      <c r="A116" s="4">
        <v>43966</v>
      </c>
      <c r="C116" s="5">
        <f>_xlfn.FORECAST.ETS(A116,$B$2:$B$102,$A$2:$A$102,1,1)</f>
        <v>4307709.5288876519</v>
      </c>
      <c r="D116" s="6">
        <f>C116-_xlfn.FORECAST.ETS.CONFINT(A116,$B$2:$B$102,$A$2:$A$102,0.95,1,1)</f>
        <v>4075895.8622424426</v>
      </c>
      <c r="E116" s="6">
        <f>C116+_xlfn.FORECAST.ETS.CONFINT(A116,$B$2:$B$102,$A$2:$A$102,0.95,1,1)</f>
        <v>4539523.1955328612</v>
      </c>
    </row>
    <row r="117" spans="1:5" x14ac:dyDescent="0.35">
      <c r="A117" s="4">
        <v>43967</v>
      </c>
      <c r="C117" s="5">
        <f>_xlfn.FORECAST.ETS(A117,$B$2:$B$102,$A$2:$A$102,1,1)</f>
        <v>4376595.7985250214</v>
      </c>
      <c r="D117" s="6">
        <f>C117-_xlfn.FORECAST.ETS.CONFINT(A117,$B$2:$B$102,$A$2:$A$102,0.95,1,1)</f>
        <v>4120721.4783595586</v>
      </c>
      <c r="E117" s="6">
        <f>C117+_xlfn.FORECAST.ETS.CONFINT(A117,$B$2:$B$102,$A$2:$A$102,0.95,1,1)</f>
        <v>4632470.1186904842</v>
      </c>
    </row>
    <row r="118" spans="1:5" x14ac:dyDescent="0.35">
      <c r="A118" s="4">
        <v>43968</v>
      </c>
      <c r="C118" s="5">
        <f>_xlfn.FORECAST.ETS(A118,$B$2:$B$102,$A$2:$A$102,1,1)</f>
        <v>4445482.068162391</v>
      </c>
      <c r="D118" s="6">
        <f>C118-_xlfn.FORECAST.ETS.CONFINT(A118,$B$2:$B$102,$A$2:$A$102,0.95,1,1)</f>
        <v>4164729.4906461467</v>
      </c>
      <c r="E118" s="6">
        <f>C118+_xlfn.FORECAST.ETS.CONFINT(A118,$B$2:$B$102,$A$2:$A$102,0.95,1,1)</f>
        <v>4726234.6456786357</v>
      </c>
    </row>
    <row r="119" spans="1:5" x14ac:dyDescent="0.35">
      <c r="A119" s="4">
        <v>43969</v>
      </c>
      <c r="C119" s="5">
        <f>_xlfn.FORECAST.ETS(A119,$B$2:$B$102,$A$2:$A$102,1,1)</f>
        <v>4514368.3377997596</v>
      </c>
      <c r="D119" s="6">
        <f>C119-_xlfn.FORECAST.ETS.CONFINT(A119,$B$2:$B$102,$A$2:$A$102,0.95,1,1)</f>
        <v>4207948.936591249</v>
      </c>
      <c r="E119" s="6">
        <f>C119+_xlfn.FORECAST.ETS.CONFINT(A119,$B$2:$B$102,$A$2:$A$102,0.95,1,1)</f>
        <v>4820787.7390082702</v>
      </c>
    </row>
    <row r="120" spans="1:5" x14ac:dyDescent="0.35">
      <c r="A120" s="4">
        <v>43970</v>
      </c>
      <c r="C120" s="5">
        <f>_xlfn.FORECAST.ETS(A120,$B$2:$B$102,$A$2:$A$102,1,1)</f>
        <v>4583254.6074371291</v>
      </c>
      <c r="D120" s="6">
        <f>C120-_xlfn.FORECAST.ETS.CONFINT(A120,$B$2:$B$102,$A$2:$A$102,0.95,1,1)</f>
        <v>4250405.6418492887</v>
      </c>
      <c r="E120" s="6">
        <f>C120+_xlfn.FORECAST.ETS.CONFINT(A120,$B$2:$B$102,$A$2:$A$102,0.95,1,1)</f>
        <v>4916103.5730249695</v>
      </c>
    </row>
    <row r="121" spans="1:5" x14ac:dyDescent="0.35">
      <c r="A121" s="4">
        <v>43971</v>
      </c>
      <c r="C121" s="5">
        <f>_xlfn.FORECAST.ETS(A121,$B$2:$B$102,$A$2:$A$102,1,1)</f>
        <v>4652140.8770744987</v>
      </c>
      <c r="D121" s="6">
        <f>C121-_xlfn.FORECAST.ETS.CONFINT(A121,$B$2:$B$102,$A$2:$A$102,0.95,1,1)</f>
        <v>4292122.8075868571</v>
      </c>
      <c r="E121" s="6">
        <f>C121+_xlfn.FORECAST.ETS.CONFINT(A121,$B$2:$B$102,$A$2:$A$102,0.95,1,1)</f>
        <v>5012158.9465621402</v>
      </c>
    </row>
    <row r="122" spans="1:5" x14ac:dyDescent="0.35">
      <c r="A122" s="4">
        <v>43972</v>
      </c>
      <c r="C122" s="5">
        <f>_xlfn.FORECAST.ETS(A122,$B$2:$B$102,$A$2:$A$102,1,1)</f>
        <v>4721027.1467118673</v>
      </c>
      <c r="D122" s="6">
        <f>C122-_xlfn.FORECAST.ETS.CONFINT(A122,$B$2:$B$102,$A$2:$A$102,0.95,1,1)</f>
        <v>4333121.4545146832</v>
      </c>
      <c r="E122" s="6">
        <f>C122+_xlfn.FORECAST.ETS.CONFINT(A122,$B$2:$B$102,$A$2:$A$102,0.95,1,1)</f>
        <v>5108932.8389090514</v>
      </c>
    </row>
    <row r="123" spans="1:5" x14ac:dyDescent="0.35">
      <c r="A123" s="4">
        <v>43973</v>
      </c>
      <c r="C123" s="5">
        <f>_xlfn.FORECAST.ETS(A123,$B$2:$B$102,$A$2:$A$102,1,1)</f>
        <v>4789913.4163492369</v>
      </c>
      <c r="D123" s="6">
        <f>C123-_xlfn.FORECAST.ETS.CONFINT(A123,$B$2:$B$102,$A$2:$A$102,0.95,1,1)</f>
        <v>4373420.7655799175</v>
      </c>
      <c r="E123" s="6">
        <f>C123+_xlfn.FORECAST.ETS.CONFINT(A123,$B$2:$B$102,$A$2:$A$102,0.95,1,1)</f>
        <v>5206406.0671185562</v>
      </c>
    </row>
    <row r="124" spans="1:5" x14ac:dyDescent="0.35">
      <c r="A124" s="4">
        <v>43974</v>
      </c>
      <c r="C124" s="5">
        <f>_xlfn.FORECAST.ETS(A124,$B$2:$B$102,$A$2:$A$102,1,1)</f>
        <v>4858799.6859866064</v>
      </c>
      <c r="D124" s="6">
        <f>C124-_xlfn.FORECAST.ETS.CONFINT(A124,$B$2:$B$102,$A$2:$A$102,0.95,1,1)</f>
        <v>4413038.355358772</v>
      </c>
      <c r="E124" s="6">
        <f>C124+_xlfn.FORECAST.ETS.CONFINT(A124,$B$2:$B$102,$A$2:$A$102,0.95,1,1)</f>
        <v>5304561.0166144408</v>
      </c>
    </row>
    <row r="125" spans="1:5" x14ac:dyDescent="0.35">
      <c r="A125" s="4">
        <v>43975</v>
      </c>
      <c r="C125" s="5">
        <f>_xlfn.FORECAST.ETS(A125,$B$2:$B$102,$A$2:$A$102,1,1)</f>
        <v>4927685.955623975</v>
      </c>
      <c r="D125" s="6">
        <f>C125-_xlfn.FORECAST.ETS.CONFINT(A125,$B$2:$B$102,$A$2:$A$102,0.95,1,1)</f>
        <v>4451990.4853264755</v>
      </c>
      <c r="E125" s="6">
        <f>C125+_xlfn.FORECAST.ETS.CONFINT(A125,$B$2:$B$102,$A$2:$A$102,0.95,1,1)</f>
        <v>5403381.4259214746</v>
      </c>
    </row>
    <row r="126" spans="1:5" x14ac:dyDescent="0.35">
      <c r="A126" s="4">
        <v>43976</v>
      </c>
      <c r="C126" s="5">
        <f>_xlfn.FORECAST.ETS(A126,$B$2:$B$102,$A$2:$A$102,1,1)</f>
        <v>4996572.2252613436</v>
      </c>
      <c r="D126" s="6">
        <f>C126-_xlfn.FORECAST.ETS.CONFINT(A126,$B$2:$B$102,$A$2:$A$102,0.95,1,1)</f>
        <v>4490292.2384081241</v>
      </c>
      <c r="E126" s="6">
        <f>C126+_xlfn.FORECAST.ETS.CONFINT(A126,$B$2:$B$102,$A$2:$A$102,0.95,1,1)</f>
        <v>5502852.2121145632</v>
      </c>
    </row>
    <row r="127" spans="1:5" x14ac:dyDescent="0.35">
      <c r="A127" s="4">
        <v>43977</v>
      </c>
      <c r="C127" s="5">
        <f>_xlfn.FORECAST.ETS(A127,$B$2:$B$102,$A$2:$A$102,1,1)</f>
        <v>5065458.4948987132</v>
      </c>
      <c r="D127" s="6">
        <f>C127-_xlfn.FORECAST.ETS.CONFINT(A127,$B$2:$B$102,$A$2:$A$102,0.95,1,1)</f>
        <v>4527957.6623686021</v>
      </c>
      <c r="E127" s="6">
        <f>C127+_xlfn.FORECAST.ETS.CONFINT(A127,$B$2:$B$102,$A$2:$A$102,0.95,1,1)</f>
        <v>5602959.3274288243</v>
      </c>
    </row>
    <row r="128" spans="1:5" x14ac:dyDescent="0.35">
      <c r="A128" s="4">
        <v>43978</v>
      </c>
      <c r="C128" s="5">
        <f>_xlfn.FORECAST.ETS(A128,$B$2:$B$102,$A$2:$A$102,1,1)</f>
        <v>5134344.7645360827</v>
      </c>
      <c r="D128" s="6">
        <f>C128-_xlfn.FORECAST.ETS.CONFINT(A128,$B$2:$B$102,$A$2:$A$102,0.95,1,1)</f>
        <v>4564999.8889845302</v>
      </c>
      <c r="E128" s="6">
        <f>C128+_xlfn.FORECAST.ETS.CONFINT(A128,$B$2:$B$102,$A$2:$A$102,0.95,1,1)</f>
        <v>5703689.6400876353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68DC-DE18-46EC-84F6-653E2ADFD581}">
  <dimension ref="A1:E102"/>
  <sheetViews>
    <sheetView tabSelected="1" topLeftCell="A21" workbookViewId="0">
      <selection activeCell="N41" sqref="N41"/>
    </sheetView>
  </sheetViews>
  <sheetFormatPr defaultRowHeight="14.5" x14ac:dyDescent="0.35"/>
  <cols>
    <col min="1" max="1" width="10.453125" bestFit="1" customWidth="1"/>
    <col min="2" max="2" width="11.6328125" bestFit="1" customWidth="1"/>
    <col min="3" max="3" width="8.81640625" bestFit="1" customWidth="1"/>
    <col min="4" max="4" width="11.453125" bestFit="1" customWidth="1"/>
    <col min="5" max="5" width="19.089843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3">
        <v>43852</v>
      </c>
      <c r="B2">
        <v>555</v>
      </c>
      <c r="C2">
        <v>17</v>
      </c>
      <c r="D2">
        <v>28</v>
      </c>
      <c r="E2" s="2" t="e">
        <f>(B2-B1)/B1</f>
        <v>#VALUE!</v>
      </c>
    </row>
    <row r="3" spans="1:5" x14ac:dyDescent="0.35">
      <c r="A3" s="3">
        <v>43853</v>
      </c>
      <c r="B3">
        <v>653</v>
      </c>
      <c r="C3">
        <v>18</v>
      </c>
      <c r="D3">
        <v>30</v>
      </c>
      <c r="E3" s="1">
        <f>(B3-B2)/B2</f>
        <v>0.17657657657657658</v>
      </c>
    </row>
    <row r="4" spans="1:5" x14ac:dyDescent="0.35">
      <c r="A4" s="3">
        <v>43854</v>
      </c>
      <c r="B4">
        <v>941</v>
      </c>
      <c r="C4">
        <v>26</v>
      </c>
      <c r="D4">
        <v>36</v>
      </c>
      <c r="E4" s="2">
        <f>(B4-B3)/B3</f>
        <v>0.44104134762633995</v>
      </c>
    </row>
    <row r="5" spans="1:5" x14ac:dyDescent="0.35">
      <c r="A5" s="3">
        <v>43855</v>
      </c>
      <c r="B5">
        <v>1438</v>
      </c>
      <c r="C5">
        <v>42</v>
      </c>
      <c r="D5">
        <v>39</v>
      </c>
      <c r="E5" s="2">
        <f t="shared" ref="E5:E33" si="0">(B5-B4)/B4</f>
        <v>0.5281615302869288</v>
      </c>
    </row>
    <row r="6" spans="1:5" x14ac:dyDescent="0.35">
      <c r="A6" s="3">
        <v>43856</v>
      </c>
      <c r="B6">
        <v>2118</v>
      </c>
      <c r="C6">
        <v>56</v>
      </c>
      <c r="D6">
        <v>52</v>
      </c>
      <c r="E6" s="2">
        <f t="shared" si="0"/>
        <v>0.47287899860917942</v>
      </c>
    </row>
    <row r="7" spans="1:5" x14ac:dyDescent="0.35">
      <c r="A7" s="3">
        <v>43857</v>
      </c>
      <c r="B7">
        <v>2927</v>
      </c>
      <c r="C7">
        <v>82</v>
      </c>
      <c r="D7">
        <v>61</v>
      </c>
      <c r="E7" s="2">
        <f t="shared" si="0"/>
        <v>0.38196411709159583</v>
      </c>
    </row>
    <row r="8" spans="1:5" x14ac:dyDescent="0.35">
      <c r="A8" s="3">
        <v>43858</v>
      </c>
      <c r="B8">
        <v>5578</v>
      </c>
      <c r="C8">
        <v>131</v>
      </c>
      <c r="D8">
        <v>107</v>
      </c>
      <c r="E8" s="2">
        <f t="shared" si="0"/>
        <v>0.90570550051247012</v>
      </c>
    </row>
    <row r="9" spans="1:5" x14ac:dyDescent="0.35">
      <c r="A9" s="3">
        <v>43859</v>
      </c>
      <c r="B9">
        <v>6165</v>
      </c>
      <c r="C9">
        <v>133</v>
      </c>
      <c r="D9">
        <v>126</v>
      </c>
      <c r="E9" s="2">
        <f t="shared" si="0"/>
        <v>0.10523485120114737</v>
      </c>
    </row>
    <row r="10" spans="1:5" x14ac:dyDescent="0.35">
      <c r="A10" s="3">
        <v>43860</v>
      </c>
      <c r="B10">
        <v>8235</v>
      </c>
      <c r="C10">
        <v>171</v>
      </c>
      <c r="D10">
        <v>143</v>
      </c>
      <c r="E10" s="2">
        <f t="shared" si="0"/>
        <v>0.33576642335766421</v>
      </c>
    </row>
    <row r="11" spans="1:5" x14ac:dyDescent="0.35">
      <c r="A11" s="3">
        <v>43861</v>
      </c>
      <c r="B11">
        <v>9925</v>
      </c>
      <c r="C11">
        <v>213</v>
      </c>
      <c r="D11">
        <v>222</v>
      </c>
      <c r="E11" s="2">
        <f t="shared" si="0"/>
        <v>0.20522161505768063</v>
      </c>
    </row>
    <row r="12" spans="1:5" x14ac:dyDescent="0.35">
      <c r="A12" s="3">
        <v>43862</v>
      </c>
      <c r="B12">
        <v>12038</v>
      </c>
      <c r="C12">
        <v>259</v>
      </c>
      <c r="D12">
        <v>284</v>
      </c>
      <c r="E12" s="2">
        <f t="shared" si="0"/>
        <v>0.21289672544080604</v>
      </c>
    </row>
    <row r="13" spans="1:5" x14ac:dyDescent="0.35">
      <c r="A13" s="3">
        <v>43863</v>
      </c>
      <c r="B13">
        <v>16787</v>
      </c>
      <c r="C13">
        <v>362</v>
      </c>
      <c r="D13">
        <v>472</v>
      </c>
      <c r="E13" s="2">
        <f t="shared" si="0"/>
        <v>0.3945007476324971</v>
      </c>
    </row>
    <row r="14" spans="1:5" x14ac:dyDescent="0.35">
      <c r="A14" s="3">
        <v>43864</v>
      </c>
      <c r="B14">
        <v>19881</v>
      </c>
      <c r="C14">
        <v>426</v>
      </c>
      <c r="D14">
        <v>623</v>
      </c>
      <c r="E14" s="2">
        <f t="shared" si="0"/>
        <v>0.18430928694823376</v>
      </c>
    </row>
    <row r="15" spans="1:5" x14ac:dyDescent="0.35">
      <c r="A15" s="3">
        <v>43865</v>
      </c>
      <c r="B15">
        <v>23892</v>
      </c>
      <c r="C15">
        <v>492</v>
      </c>
      <c r="D15">
        <v>852</v>
      </c>
      <c r="E15" s="2">
        <f t="shared" si="0"/>
        <v>0.20175041496906596</v>
      </c>
    </row>
    <row r="16" spans="1:5" x14ac:dyDescent="0.35">
      <c r="A16" s="3">
        <v>43866</v>
      </c>
      <c r="B16">
        <v>27636</v>
      </c>
      <c r="C16">
        <v>564</v>
      </c>
      <c r="D16">
        <v>1124</v>
      </c>
      <c r="E16" s="2">
        <f t="shared" si="0"/>
        <v>0.15670517327975891</v>
      </c>
    </row>
    <row r="17" spans="1:5" x14ac:dyDescent="0.35">
      <c r="A17" s="3">
        <v>43867</v>
      </c>
      <c r="B17">
        <v>30818</v>
      </c>
      <c r="C17">
        <v>634</v>
      </c>
      <c r="D17">
        <v>1487</v>
      </c>
      <c r="E17" s="2">
        <f t="shared" si="0"/>
        <v>0.11513967289043277</v>
      </c>
    </row>
    <row r="18" spans="1:5" x14ac:dyDescent="0.35">
      <c r="A18" s="3">
        <v>43868</v>
      </c>
      <c r="B18">
        <v>34392</v>
      </c>
      <c r="C18">
        <v>719</v>
      </c>
      <c r="D18">
        <v>2011</v>
      </c>
      <c r="E18" s="2">
        <f t="shared" si="0"/>
        <v>0.11597118567071192</v>
      </c>
    </row>
    <row r="19" spans="1:5" x14ac:dyDescent="0.35">
      <c r="A19" s="3">
        <v>43869</v>
      </c>
      <c r="B19">
        <v>37121</v>
      </c>
      <c r="C19">
        <v>806</v>
      </c>
      <c r="D19">
        <v>2616</v>
      </c>
      <c r="E19" s="2">
        <f t="shared" si="0"/>
        <v>7.9349848802046985E-2</v>
      </c>
    </row>
    <row r="20" spans="1:5" x14ac:dyDescent="0.35">
      <c r="A20" s="3">
        <v>43870</v>
      </c>
      <c r="B20">
        <v>40151</v>
      </c>
      <c r="C20">
        <v>906</v>
      </c>
      <c r="D20">
        <v>3244</v>
      </c>
      <c r="E20" s="2">
        <f t="shared" si="0"/>
        <v>8.1624956224239653E-2</v>
      </c>
    </row>
    <row r="21" spans="1:5" x14ac:dyDescent="0.35">
      <c r="A21" s="3">
        <v>43871</v>
      </c>
      <c r="B21">
        <v>42763</v>
      </c>
      <c r="C21">
        <v>1013</v>
      </c>
      <c r="D21">
        <v>3946</v>
      </c>
      <c r="E21" s="2">
        <f t="shared" si="0"/>
        <v>6.5054419566137833E-2</v>
      </c>
    </row>
    <row r="22" spans="1:5" x14ac:dyDescent="0.35">
      <c r="A22" s="3">
        <v>43872</v>
      </c>
      <c r="B22">
        <v>44803</v>
      </c>
      <c r="C22">
        <v>1113</v>
      </c>
      <c r="D22">
        <v>4683</v>
      </c>
      <c r="E22" s="2">
        <f t="shared" si="0"/>
        <v>4.7704791525384094E-2</v>
      </c>
    </row>
    <row r="23" spans="1:5" x14ac:dyDescent="0.35">
      <c r="A23" s="3">
        <v>43873</v>
      </c>
      <c r="B23">
        <v>45222</v>
      </c>
      <c r="C23">
        <v>1118</v>
      </c>
      <c r="D23">
        <v>5150</v>
      </c>
      <c r="E23" s="2">
        <f t="shared" si="0"/>
        <v>9.3520523179251389E-3</v>
      </c>
    </row>
    <row r="24" spans="1:5" x14ac:dyDescent="0.35">
      <c r="A24" s="3">
        <v>43874</v>
      </c>
      <c r="B24">
        <v>60370</v>
      </c>
      <c r="C24">
        <v>1371</v>
      </c>
      <c r="D24">
        <v>6295</v>
      </c>
      <c r="E24" s="2">
        <f t="shared" si="0"/>
        <v>0.33496970501083545</v>
      </c>
    </row>
    <row r="25" spans="1:5" x14ac:dyDescent="0.35">
      <c r="A25" s="3">
        <v>43875</v>
      </c>
      <c r="B25">
        <v>66887</v>
      </c>
      <c r="C25">
        <v>1523</v>
      </c>
      <c r="D25">
        <v>8058</v>
      </c>
      <c r="E25" s="2">
        <f t="shared" si="0"/>
        <v>0.10795096902434985</v>
      </c>
    </row>
    <row r="26" spans="1:5" x14ac:dyDescent="0.35">
      <c r="A26" s="3">
        <v>43876</v>
      </c>
      <c r="B26">
        <v>69032</v>
      </c>
      <c r="C26">
        <v>1666</v>
      </c>
      <c r="D26">
        <v>9395</v>
      </c>
      <c r="E26" s="2">
        <f t="shared" si="0"/>
        <v>3.2069011915618881E-2</v>
      </c>
    </row>
    <row r="27" spans="1:5" x14ac:dyDescent="0.35">
      <c r="A27" s="3">
        <v>43877</v>
      </c>
      <c r="B27">
        <v>71226</v>
      </c>
      <c r="C27">
        <v>1770</v>
      </c>
      <c r="D27">
        <v>10865</v>
      </c>
      <c r="E27" s="2">
        <f t="shared" si="0"/>
        <v>3.1782361803221693E-2</v>
      </c>
    </row>
    <row r="28" spans="1:5" x14ac:dyDescent="0.35">
      <c r="A28" s="3">
        <v>43878</v>
      </c>
      <c r="B28">
        <v>73260</v>
      </c>
      <c r="C28">
        <v>1868</v>
      </c>
      <c r="D28">
        <v>12583</v>
      </c>
      <c r="E28" s="2">
        <f t="shared" si="0"/>
        <v>2.8556987616881475E-2</v>
      </c>
    </row>
    <row r="29" spans="1:5" x14ac:dyDescent="0.35">
      <c r="A29" s="3">
        <v>43879</v>
      </c>
      <c r="B29">
        <v>75138</v>
      </c>
      <c r="C29">
        <v>2007</v>
      </c>
      <c r="D29">
        <v>14352</v>
      </c>
      <c r="E29" s="2">
        <f t="shared" si="0"/>
        <v>2.5634725634725634E-2</v>
      </c>
    </row>
    <row r="30" spans="1:5" x14ac:dyDescent="0.35">
      <c r="A30" s="3">
        <v>43880</v>
      </c>
      <c r="B30">
        <v>75641</v>
      </c>
      <c r="C30">
        <v>2122</v>
      </c>
      <c r="D30">
        <v>16121</v>
      </c>
      <c r="E30" s="2">
        <f t="shared" si="0"/>
        <v>6.6943490643881923E-3</v>
      </c>
    </row>
    <row r="31" spans="1:5" x14ac:dyDescent="0.35">
      <c r="A31" s="3">
        <v>43881</v>
      </c>
      <c r="B31">
        <v>76199</v>
      </c>
      <c r="C31">
        <v>2247</v>
      </c>
      <c r="D31">
        <v>18177</v>
      </c>
      <c r="E31" s="2">
        <f t="shared" si="0"/>
        <v>7.3769516532039506E-3</v>
      </c>
    </row>
    <row r="32" spans="1:5" x14ac:dyDescent="0.35">
      <c r="A32" s="3">
        <v>43882</v>
      </c>
      <c r="B32">
        <v>76843</v>
      </c>
      <c r="C32">
        <v>2251</v>
      </c>
      <c r="D32">
        <v>18890</v>
      </c>
      <c r="E32" s="2">
        <f t="shared" si="0"/>
        <v>8.4515544823422876E-3</v>
      </c>
    </row>
    <row r="33" spans="1:5" x14ac:dyDescent="0.35">
      <c r="A33" s="3">
        <v>43883</v>
      </c>
      <c r="B33">
        <v>78599</v>
      </c>
      <c r="C33">
        <v>2458</v>
      </c>
      <c r="D33">
        <v>22886</v>
      </c>
      <c r="E33" s="2">
        <f t="shared" si="0"/>
        <v>2.2851788712049244E-2</v>
      </c>
    </row>
    <row r="34" spans="1:5" x14ac:dyDescent="0.35">
      <c r="A34" s="3">
        <v>43884</v>
      </c>
      <c r="B34">
        <v>78985</v>
      </c>
      <c r="C34">
        <v>2469</v>
      </c>
      <c r="D34">
        <v>23394</v>
      </c>
      <c r="E34" s="2">
        <f t="shared" ref="E34:E65" si="1">(B34-B33)/B33</f>
        <v>4.9110039567933431E-3</v>
      </c>
    </row>
    <row r="35" spans="1:5" x14ac:dyDescent="0.35">
      <c r="A35" s="3">
        <v>43885</v>
      </c>
      <c r="B35">
        <v>79570</v>
      </c>
      <c r="C35">
        <v>2629</v>
      </c>
      <c r="D35">
        <v>25227</v>
      </c>
      <c r="E35" s="2">
        <f t="shared" si="1"/>
        <v>7.4064695828321833E-3</v>
      </c>
    </row>
    <row r="36" spans="1:5" x14ac:dyDescent="0.35">
      <c r="A36" s="3">
        <v>43886</v>
      </c>
      <c r="B36">
        <v>80415</v>
      </c>
      <c r="C36">
        <v>2708</v>
      </c>
      <c r="D36">
        <v>27905</v>
      </c>
      <c r="E36" s="2">
        <f t="shared" si="1"/>
        <v>1.061958024381048E-2</v>
      </c>
    </row>
    <row r="37" spans="1:5" x14ac:dyDescent="0.35">
      <c r="A37" s="3">
        <v>43887</v>
      </c>
      <c r="B37">
        <v>81397</v>
      </c>
      <c r="C37">
        <v>2770</v>
      </c>
      <c r="D37">
        <v>30384</v>
      </c>
      <c r="E37" s="2">
        <f t="shared" si="1"/>
        <v>1.2211652054964869E-2</v>
      </c>
    </row>
    <row r="38" spans="1:5" x14ac:dyDescent="0.35">
      <c r="A38" s="3">
        <v>43888</v>
      </c>
      <c r="B38">
        <v>82756</v>
      </c>
      <c r="C38">
        <v>2814</v>
      </c>
      <c r="D38">
        <v>33277</v>
      </c>
      <c r="E38" s="2">
        <f t="shared" si="1"/>
        <v>1.6695947025074633E-2</v>
      </c>
    </row>
    <row r="39" spans="1:5" x14ac:dyDescent="0.35">
      <c r="A39" s="3">
        <v>43889</v>
      </c>
      <c r="B39">
        <v>84124</v>
      </c>
      <c r="C39">
        <v>2872</v>
      </c>
      <c r="D39">
        <v>36711</v>
      </c>
      <c r="E39" s="2">
        <f t="shared" si="1"/>
        <v>1.6530523466576443E-2</v>
      </c>
    </row>
    <row r="40" spans="1:5" x14ac:dyDescent="0.35">
      <c r="A40" s="3">
        <v>43890</v>
      </c>
      <c r="B40">
        <v>86013</v>
      </c>
      <c r="C40">
        <v>2941</v>
      </c>
      <c r="D40">
        <v>39782</v>
      </c>
      <c r="E40" s="2">
        <f t="shared" si="1"/>
        <v>2.2454947458513622E-2</v>
      </c>
    </row>
    <row r="41" spans="1:5" x14ac:dyDescent="0.35">
      <c r="A41" s="3">
        <v>43891</v>
      </c>
      <c r="B41">
        <v>88371</v>
      </c>
      <c r="C41">
        <v>2996</v>
      </c>
      <c r="D41">
        <v>42716</v>
      </c>
      <c r="E41" s="2">
        <f t="shared" si="1"/>
        <v>2.7414460604792298E-2</v>
      </c>
    </row>
    <row r="42" spans="1:5" x14ac:dyDescent="0.35">
      <c r="A42" s="3">
        <v>43892</v>
      </c>
      <c r="B42">
        <v>90309</v>
      </c>
      <c r="C42">
        <v>3085</v>
      </c>
      <c r="D42">
        <v>45602</v>
      </c>
      <c r="E42" s="2">
        <f t="shared" si="1"/>
        <v>2.1930271242828529E-2</v>
      </c>
    </row>
    <row r="43" spans="1:5" x14ac:dyDescent="0.35">
      <c r="A43" s="3">
        <v>43893</v>
      </c>
      <c r="B43">
        <v>92844</v>
      </c>
      <c r="C43">
        <v>3160</v>
      </c>
      <c r="D43">
        <v>48229</v>
      </c>
      <c r="E43" s="2">
        <f t="shared" si="1"/>
        <v>2.8070291997475336E-2</v>
      </c>
    </row>
    <row r="44" spans="1:5" x14ac:dyDescent="0.35">
      <c r="A44" s="3">
        <v>43894</v>
      </c>
      <c r="B44">
        <v>95124</v>
      </c>
      <c r="C44">
        <v>3254</v>
      </c>
      <c r="D44">
        <v>51171</v>
      </c>
      <c r="E44" s="2">
        <f t="shared" si="1"/>
        <v>2.4557321959415793E-2</v>
      </c>
    </row>
    <row r="45" spans="1:5" x14ac:dyDescent="0.35">
      <c r="A45" s="3">
        <v>43895</v>
      </c>
      <c r="B45">
        <v>97886</v>
      </c>
      <c r="C45">
        <v>3348</v>
      </c>
      <c r="D45">
        <v>53797</v>
      </c>
      <c r="E45" s="2">
        <f t="shared" si="1"/>
        <v>2.903578487027459E-2</v>
      </c>
    </row>
    <row r="46" spans="1:5" x14ac:dyDescent="0.35">
      <c r="A46" s="3">
        <v>43896</v>
      </c>
      <c r="B46">
        <v>101800</v>
      </c>
      <c r="C46">
        <v>3460</v>
      </c>
      <c r="D46">
        <v>55866</v>
      </c>
      <c r="E46" s="2">
        <f t="shared" si="1"/>
        <v>3.9985289009664304E-2</v>
      </c>
    </row>
    <row r="47" spans="1:5" x14ac:dyDescent="0.35">
      <c r="A47" s="3">
        <v>43897</v>
      </c>
      <c r="B47">
        <v>105836</v>
      </c>
      <c r="C47">
        <v>3558</v>
      </c>
      <c r="D47">
        <v>58359</v>
      </c>
      <c r="E47" s="2">
        <f t="shared" si="1"/>
        <v>3.9646365422396856E-2</v>
      </c>
    </row>
    <row r="48" spans="1:5" x14ac:dyDescent="0.35">
      <c r="A48" s="3">
        <v>43898</v>
      </c>
      <c r="B48">
        <v>109835</v>
      </c>
      <c r="C48">
        <v>3803</v>
      </c>
      <c r="D48">
        <v>60695</v>
      </c>
      <c r="E48" s="2">
        <f t="shared" si="1"/>
        <v>3.7784874711818288E-2</v>
      </c>
    </row>
    <row r="49" spans="1:5" x14ac:dyDescent="0.35">
      <c r="A49" s="3">
        <v>43899</v>
      </c>
      <c r="B49">
        <v>113582</v>
      </c>
      <c r="C49">
        <v>3996</v>
      </c>
      <c r="D49">
        <v>62512</v>
      </c>
      <c r="E49" s="2">
        <f t="shared" si="1"/>
        <v>3.4114808576501114E-2</v>
      </c>
    </row>
    <row r="50" spans="1:5" x14ac:dyDescent="0.35">
      <c r="A50" s="3">
        <v>43900</v>
      </c>
      <c r="B50">
        <v>118582</v>
      </c>
      <c r="C50">
        <v>4262</v>
      </c>
      <c r="D50">
        <v>64404</v>
      </c>
      <c r="E50" s="2">
        <f t="shared" si="1"/>
        <v>4.4021059674948494E-2</v>
      </c>
    </row>
    <row r="51" spans="1:5" x14ac:dyDescent="0.35">
      <c r="A51" s="3">
        <v>43901</v>
      </c>
      <c r="B51">
        <v>125865</v>
      </c>
      <c r="C51">
        <v>4615</v>
      </c>
      <c r="D51">
        <v>67003</v>
      </c>
      <c r="E51" s="2">
        <f t="shared" si="1"/>
        <v>6.1417415796663911E-2</v>
      </c>
    </row>
    <row r="52" spans="1:5" x14ac:dyDescent="0.35">
      <c r="A52" s="3">
        <v>43902</v>
      </c>
      <c r="B52">
        <v>128343</v>
      </c>
      <c r="C52">
        <v>4720</v>
      </c>
      <c r="D52">
        <v>68324</v>
      </c>
      <c r="E52" s="2">
        <f t="shared" si="1"/>
        <v>1.9687760695983793E-2</v>
      </c>
    </row>
    <row r="53" spans="1:5" x14ac:dyDescent="0.35">
      <c r="A53" s="3">
        <v>43903</v>
      </c>
      <c r="B53">
        <v>145193</v>
      </c>
      <c r="C53">
        <v>5404</v>
      </c>
      <c r="D53">
        <v>70251</v>
      </c>
      <c r="E53" s="2">
        <f t="shared" si="1"/>
        <v>0.13128881201156276</v>
      </c>
    </row>
    <row r="54" spans="1:5" x14ac:dyDescent="0.35">
      <c r="A54" s="3">
        <v>43904</v>
      </c>
      <c r="B54">
        <v>156099</v>
      </c>
      <c r="C54">
        <v>5819</v>
      </c>
      <c r="D54">
        <v>72624</v>
      </c>
      <c r="E54" s="2">
        <f t="shared" si="1"/>
        <v>7.5113814026847026E-2</v>
      </c>
    </row>
    <row r="55" spans="1:5" x14ac:dyDescent="0.35">
      <c r="A55" s="3">
        <v>43905</v>
      </c>
      <c r="B55">
        <v>167447</v>
      </c>
      <c r="C55">
        <v>6440</v>
      </c>
      <c r="D55">
        <v>76034</v>
      </c>
      <c r="E55" s="2">
        <f t="shared" si="1"/>
        <v>7.2697454820338375E-2</v>
      </c>
    </row>
    <row r="56" spans="1:5" x14ac:dyDescent="0.35">
      <c r="A56" s="3">
        <v>43906</v>
      </c>
      <c r="B56">
        <v>181546</v>
      </c>
      <c r="C56">
        <v>7126</v>
      </c>
      <c r="D56">
        <v>78088</v>
      </c>
      <c r="E56" s="2">
        <f t="shared" si="1"/>
        <v>8.4199776645744628E-2</v>
      </c>
    </row>
    <row r="57" spans="1:5" x14ac:dyDescent="0.35">
      <c r="A57" s="3">
        <v>43907</v>
      </c>
      <c r="B57">
        <v>197168</v>
      </c>
      <c r="C57">
        <v>7905</v>
      </c>
      <c r="D57">
        <v>80840</v>
      </c>
      <c r="E57" s="2">
        <f t="shared" si="1"/>
        <v>8.6049816575413399E-2</v>
      </c>
    </row>
    <row r="58" spans="1:5" x14ac:dyDescent="0.35">
      <c r="A58" s="3">
        <v>43908</v>
      </c>
      <c r="B58">
        <v>214915</v>
      </c>
      <c r="C58">
        <v>8733</v>
      </c>
      <c r="D58">
        <v>83313</v>
      </c>
      <c r="E58" s="2">
        <f t="shared" si="1"/>
        <v>9.0009535015824066E-2</v>
      </c>
    </row>
    <row r="59" spans="1:5" x14ac:dyDescent="0.35">
      <c r="A59" s="3">
        <v>43909</v>
      </c>
      <c r="B59">
        <v>242713</v>
      </c>
      <c r="C59">
        <v>9867</v>
      </c>
      <c r="D59">
        <v>84962</v>
      </c>
      <c r="E59" s="2">
        <f t="shared" si="1"/>
        <v>0.12934415931880044</v>
      </c>
    </row>
    <row r="60" spans="1:5" x14ac:dyDescent="0.35">
      <c r="A60" s="3">
        <v>43910</v>
      </c>
      <c r="B60">
        <v>272167</v>
      </c>
      <c r="C60">
        <v>11299</v>
      </c>
      <c r="D60">
        <v>87403</v>
      </c>
      <c r="E60" s="2">
        <f t="shared" si="1"/>
        <v>0.12135320316587904</v>
      </c>
    </row>
    <row r="61" spans="1:5" x14ac:dyDescent="0.35">
      <c r="A61" s="3">
        <v>43911</v>
      </c>
      <c r="B61">
        <v>304549</v>
      </c>
      <c r="C61">
        <v>12973</v>
      </c>
      <c r="D61">
        <v>91676</v>
      </c>
      <c r="E61" s="2">
        <f t="shared" si="1"/>
        <v>0.11897842133689977</v>
      </c>
    </row>
    <row r="62" spans="1:5" x14ac:dyDescent="0.35">
      <c r="A62" s="3">
        <v>43912</v>
      </c>
      <c r="B62">
        <v>337122</v>
      </c>
      <c r="C62">
        <v>14623</v>
      </c>
      <c r="D62">
        <v>97243</v>
      </c>
      <c r="E62" s="2">
        <f t="shared" si="1"/>
        <v>0.10695487425668776</v>
      </c>
    </row>
    <row r="63" spans="1:5" x14ac:dyDescent="0.35">
      <c r="A63" s="3">
        <v>43913</v>
      </c>
      <c r="B63">
        <v>378283</v>
      </c>
      <c r="C63">
        <v>16497</v>
      </c>
      <c r="D63">
        <v>100958</v>
      </c>
      <c r="E63" s="2">
        <f t="shared" si="1"/>
        <v>0.12209526521555994</v>
      </c>
    </row>
    <row r="64" spans="1:5" x14ac:dyDescent="0.35">
      <c r="A64" s="3">
        <v>43914</v>
      </c>
      <c r="B64">
        <v>417962</v>
      </c>
      <c r="C64">
        <v>18615</v>
      </c>
      <c r="D64">
        <v>107699</v>
      </c>
      <c r="E64" s="2">
        <f t="shared" si="1"/>
        <v>0.1048923689407137</v>
      </c>
    </row>
    <row r="65" spans="1:5" x14ac:dyDescent="0.35">
      <c r="A65" s="3">
        <v>43915</v>
      </c>
      <c r="B65">
        <v>467594</v>
      </c>
      <c r="C65">
        <v>21181</v>
      </c>
      <c r="D65">
        <v>113764</v>
      </c>
      <c r="E65" s="2">
        <f t="shared" si="1"/>
        <v>0.11874763734502179</v>
      </c>
    </row>
    <row r="66" spans="1:5" x14ac:dyDescent="0.35">
      <c r="A66" s="3">
        <v>43916</v>
      </c>
      <c r="B66">
        <v>529591</v>
      </c>
      <c r="C66">
        <v>23970</v>
      </c>
      <c r="D66">
        <v>122144</v>
      </c>
      <c r="E66" s="2">
        <f t="shared" ref="E66:E102" si="2">(B66-B65)/B65</f>
        <v>0.13258724448987796</v>
      </c>
    </row>
    <row r="67" spans="1:5" x14ac:dyDescent="0.35">
      <c r="A67" s="3">
        <v>43917</v>
      </c>
      <c r="B67">
        <v>593291</v>
      </c>
      <c r="C67">
        <v>27198</v>
      </c>
      <c r="D67">
        <v>130909</v>
      </c>
      <c r="E67" s="2">
        <f t="shared" si="2"/>
        <v>0.12028150025208133</v>
      </c>
    </row>
    <row r="68" spans="1:5" x14ac:dyDescent="0.35">
      <c r="A68" s="3">
        <v>43918</v>
      </c>
      <c r="B68">
        <v>660693</v>
      </c>
      <c r="C68">
        <v>30652</v>
      </c>
      <c r="D68">
        <v>139409</v>
      </c>
      <c r="E68" s="2">
        <f t="shared" si="2"/>
        <v>0.11360698207119271</v>
      </c>
    </row>
    <row r="69" spans="1:5" x14ac:dyDescent="0.35">
      <c r="A69" s="3">
        <v>43919</v>
      </c>
      <c r="B69">
        <v>720140</v>
      </c>
      <c r="C69">
        <v>33925</v>
      </c>
      <c r="D69">
        <v>149076</v>
      </c>
      <c r="E69" s="2">
        <f t="shared" si="2"/>
        <v>8.9976736547836889E-2</v>
      </c>
    </row>
    <row r="70" spans="1:5" x14ac:dyDescent="0.35">
      <c r="A70" s="3">
        <v>43920</v>
      </c>
      <c r="B70">
        <v>782389</v>
      </c>
      <c r="C70">
        <v>37582</v>
      </c>
      <c r="D70">
        <v>164560</v>
      </c>
      <c r="E70" s="2">
        <f t="shared" si="2"/>
        <v>8.6440136640097753E-2</v>
      </c>
    </row>
    <row r="71" spans="1:5" x14ac:dyDescent="0.35">
      <c r="A71" s="3">
        <v>43921</v>
      </c>
      <c r="B71">
        <v>857487</v>
      </c>
      <c r="C71">
        <v>42107</v>
      </c>
      <c r="D71">
        <v>178028</v>
      </c>
      <c r="E71" s="2">
        <f t="shared" si="2"/>
        <v>9.5985500818646485E-2</v>
      </c>
    </row>
    <row r="72" spans="1:5" x14ac:dyDescent="0.35">
      <c r="A72" s="3">
        <v>43922</v>
      </c>
      <c r="B72">
        <v>932605</v>
      </c>
      <c r="C72">
        <v>46809</v>
      </c>
      <c r="D72">
        <v>193171</v>
      </c>
      <c r="E72" s="2">
        <f t="shared" si="2"/>
        <v>8.7602494265219183E-2</v>
      </c>
    </row>
    <row r="73" spans="1:5" x14ac:dyDescent="0.35">
      <c r="A73" s="3">
        <v>43923</v>
      </c>
      <c r="B73">
        <v>1013303</v>
      </c>
      <c r="C73">
        <v>52983</v>
      </c>
      <c r="D73">
        <v>210263</v>
      </c>
      <c r="E73" s="2">
        <f t="shared" si="2"/>
        <v>8.652966690077793E-2</v>
      </c>
    </row>
    <row r="74" spans="1:5" x14ac:dyDescent="0.35">
      <c r="A74" s="3">
        <v>43924</v>
      </c>
      <c r="B74">
        <v>1095917</v>
      </c>
      <c r="C74">
        <v>58787</v>
      </c>
      <c r="D74">
        <v>225796</v>
      </c>
      <c r="E74" s="2">
        <f t="shared" si="2"/>
        <v>8.1529414202859363E-2</v>
      </c>
    </row>
    <row r="75" spans="1:5" x14ac:dyDescent="0.35">
      <c r="A75" s="3">
        <v>43925</v>
      </c>
      <c r="B75">
        <v>1197408</v>
      </c>
      <c r="C75">
        <v>64606</v>
      </c>
      <c r="D75">
        <v>246152</v>
      </c>
      <c r="E75" s="2">
        <f t="shared" si="2"/>
        <v>9.2608290591349521E-2</v>
      </c>
    </row>
    <row r="76" spans="1:5" x14ac:dyDescent="0.35">
      <c r="A76" s="3">
        <v>43926</v>
      </c>
      <c r="B76">
        <v>1272115</v>
      </c>
      <c r="C76">
        <v>69374</v>
      </c>
      <c r="D76">
        <v>260012</v>
      </c>
      <c r="E76" s="2">
        <f t="shared" si="2"/>
        <v>6.2390597022902804E-2</v>
      </c>
    </row>
    <row r="77" spans="1:5" x14ac:dyDescent="0.35">
      <c r="A77" s="3">
        <v>43927</v>
      </c>
      <c r="B77">
        <v>1345101</v>
      </c>
      <c r="C77">
        <v>74565</v>
      </c>
      <c r="D77">
        <v>276515</v>
      </c>
      <c r="E77" s="2">
        <f t="shared" si="2"/>
        <v>5.7373743725999612E-2</v>
      </c>
    </row>
    <row r="78" spans="1:5" x14ac:dyDescent="0.35">
      <c r="A78" s="3">
        <v>43928</v>
      </c>
      <c r="B78">
        <v>1426096</v>
      </c>
      <c r="C78">
        <v>81865</v>
      </c>
      <c r="D78">
        <v>300054</v>
      </c>
      <c r="E78" s="2">
        <f t="shared" si="2"/>
        <v>6.0214809148160624E-2</v>
      </c>
    </row>
    <row r="79" spans="1:5" x14ac:dyDescent="0.35">
      <c r="A79" s="3">
        <v>43929</v>
      </c>
      <c r="B79">
        <v>1511104</v>
      </c>
      <c r="C79">
        <v>88338</v>
      </c>
      <c r="D79">
        <v>328661</v>
      </c>
      <c r="E79" s="2">
        <f t="shared" si="2"/>
        <v>5.9608890285085994E-2</v>
      </c>
    </row>
    <row r="80" spans="1:5" x14ac:dyDescent="0.35">
      <c r="A80" s="3">
        <v>43930</v>
      </c>
      <c r="B80">
        <v>1595350</v>
      </c>
      <c r="C80">
        <v>95455</v>
      </c>
      <c r="D80">
        <v>353975</v>
      </c>
      <c r="E80" s="2">
        <f t="shared" si="2"/>
        <v>5.5751291770784805E-2</v>
      </c>
    </row>
    <row r="81" spans="1:5" x14ac:dyDescent="0.35">
      <c r="A81" s="3">
        <v>43931</v>
      </c>
      <c r="B81">
        <v>1691719</v>
      </c>
      <c r="C81">
        <v>102525</v>
      </c>
      <c r="D81">
        <v>376096</v>
      </c>
      <c r="E81" s="2">
        <f t="shared" si="2"/>
        <v>6.0406180461967593E-2</v>
      </c>
    </row>
    <row r="82" spans="1:5" x14ac:dyDescent="0.35">
      <c r="A82" s="3">
        <v>43932</v>
      </c>
      <c r="B82">
        <v>1771514</v>
      </c>
      <c r="C82">
        <v>108502</v>
      </c>
      <c r="D82">
        <v>402110</v>
      </c>
      <c r="E82" s="2">
        <f t="shared" si="2"/>
        <v>4.7167998940722426E-2</v>
      </c>
    </row>
    <row r="83" spans="1:5" x14ac:dyDescent="0.35">
      <c r="A83" s="3">
        <v>43933</v>
      </c>
      <c r="B83">
        <v>1846680</v>
      </c>
      <c r="C83">
        <v>114089</v>
      </c>
      <c r="D83">
        <v>421722</v>
      </c>
      <c r="E83" s="2">
        <f t="shared" si="2"/>
        <v>4.2430373115877155E-2</v>
      </c>
    </row>
    <row r="84" spans="1:5" x14ac:dyDescent="0.35">
      <c r="A84" s="3">
        <v>43934</v>
      </c>
      <c r="B84">
        <v>1917320</v>
      </c>
      <c r="C84">
        <v>119482</v>
      </c>
      <c r="D84">
        <v>448655</v>
      </c>
      <c r="E84" s="2">
        <f t="shared" si="2"/>
        <v>3.8252431390387073E-2</v>
      </c>
    </row>
    <row r="85" spans="1:5" x14ac:dyDescent="0.35">
      <c r="A85" s="3">
        <v>43935</v>
      </c>
      <c r="B85">
        <v>1976192</v>
      </c>
      <c r="C85">
        <v>125984</v>
      </c>
      <c r="D85">
        <v>474261</v>
      </c>
      <c r="E85" s="2">
        <f t="shared" si="2"/>
        <v>3.0705359564391965E-2</v>
      </c>
    </row>
    <row r="86" spans="1:5" x14ac:dyDescent="0.35">
      <c r="A86" s="3">
        <v>43936</v>
      </c>
      <c r="B86">
        <v>2056055</v>
      </c>
      <c r="C86">
        <v>134177</v>
      </c>
      <c r="D86">
        <v>511019</v>
      </c>
      <c r="E86" s="2">
        <f t="shared" si="2"/>
        <v>4.0412571248137831E-2</v>
      </c>
    </row>
    <row r="87" spans="1:5" x14ac:dyDescent="0.35">
      <c r="A87" s="3">
        <v>43937</v>
      </c>
      <c r="B87">
        <v>2152647</v>
      </c>
      <c r="C87">
        <v>143801</v>
      </c>
      <c r="D87">
        <v>542107</v>
      </c>
      <c r="E87" s="2">
        <f t="shared" si="2"/>
        <v>4.6979288005427867E-2</v>
      </c>
    </row>
    <row r="88" spans="1:5" x14ac:dyDescent="0.35">
      <c r="A88" s="3">
        <v>43938</v>
      </c>
      <c r="B88">
        <v>2240191</v>
      </c>
      <c r="C88">
        <v>153822</v>
      </c>
      <c r="D88">
        <v>568343</v>
      </c>
      <c r="E88" s="2">
        <f t="shared" si="2"/>
        <v>4.0668070519690409E-2</v>
      </c>
    </row>
    <row r="89" spans="1:5" x14ac:dyDescent="0.35">
      <c r="A89" s="3">
        <v>43939</v>
      </c>
      <c r="B89">
        <v>2317759</v>
      </c>
      <c r="C89">
        <v>159510</v>
      </c>
      <c r="D89">
        <v>592319</v>
      </c>
      <c r="E89" s="2">
        <f t="shared" si="2"/>
        <v>3.462561897623908E-2</v>
      </c>
    </row>
    <row r="90" spans="1:5" x14ac:dyDescent="0.35">
      <c r="A90" s="3">
        <v>43940</v>
      </c>
      <c r="B90">
        <v>2401379</v>
      </c>
      <c r="C90">
        <v>165044</v>
      </c>
      <c r="D90">
        <v>623903</v>
      </c>
      <c r="E90" s="2">
        <f t="shared" si="2"/>
        <v>3.6077952884661431E-2</v>
      </c>
    </row>
    <row r="91" spans="1:5" x14ac:dyDescent="0.35">
      <c r="A91" s="3">
        <v>43941</v>
      </c>
      <c r="B91">
        <v>2472259</v>
      </c>
      <c r="C91">
        <v>169986</v>
      </c>
      <c r="D91">
        <v>645738</v>
      </c>
      <c r="E91" s="2">
        <f t="shared" si="2"/>
        <v>2.9516373716935145E-2</v>
      </c>
    </row>
    <row r="92" spans="1:5" x14ac:dyDescent="0.35">
      <c r="A92" s="3">
        <v>43942</v>
      </c>
      <c r="B92">
        <v>2549123</v>
      </c>
      <c r="C92">
        <v>176583</v>
      </c>
      <c r="D92">
        <v>679819</v>
      </c>
      <c r="E92" s="2">
        <f t="shared" si="2"/>
        <v>3.1090593663527972E-2</v>
      </c>
    </row>
    <row r="93" spans="1:5" x14ac:dyDescent="0.35">
      <c r="A93" s="3">
        <v>43943</v>
      </c>
      <c r="B93">
        <v>2623960</v>
      </c>
      <c r="C93">
        <v>183066</v>
      </c>
      <c r="D93">
        <v>709694</v>
      </c>
      <c r="E93" s="2">
        <f t="shared" si="2"/>
        <v>2.9357939966019687E-2</v>
      </c>
    </row>
    <row r="94" spans="1:5" x14ac:dyDescent="0.35">
      <c r="A94" s="3">
        <v>43944</v>
      </c>
      <c r="B94">
        <v>2708885</v>
      </c>
      <c r="C94">
        <v>190858</v>
      </c>
      <c r="D94">
        <v>738486</v>
      </c>
      <c r="E94" s="2">
        <f t="shared" si="2"/>
        <v>3.2365203737861857E-2</v>
      </c>
    </row>
    <row r="95" spans="1:5" x14ac:dyDescent="0.35">
      <c r="A95" s="3">
        <v>43945</v>
      </c>
      <c r="B95">
        <v>2810715</v>
      </c>
      <c r="C95">
        <v>197151</v>
      </c>
      <c r="D95">
        <v>793420</v>
      </c>
      <c r="E95" s="2">
        <f t="shared" si="2"/>
        <v>3.7591112210374381E-2</v>
      </c>
    </row>
    <row r="96" spans="1:5" x14ac:dyDescent="0.35">
      <c r="A96" s="3">
        <v>43946</v>
      </c>
      <c r="B96">
        <v>2896746</v>
      </c>
      <c r="C96">
        <v>202846</v>
      </c>
      <c r="D96">
        <v>816685</v>
      </c>
      <c r="E96" s="2">
        <f t="shared" si="2"/>
        <v>3.0608226020781188E-2</v>
      </c>
    </row>
    <row r="97" spans="1:5" x14ac:dyDescent="0.35">
      <c r="A97" s="3">
        <v>43947</v>
      </c>
      <c r="B97">
        <v>2971475</v>
      </c>
      <c r="C97">
        <v>206544</v>
      </c>
      <c r="D97">
        <v>865733</v>
      </c>
      <c r="E97" s="2">
        <f t="shared" si="2"/>
        <v>2.5797567339352501E-2</v>
      </c>
    </row>
    <row r="98" spans="1:5" x14ac:dyDescent="0.35">
      <c r="A98" s="3">
        <v>43948</v>
      </c>
      <c r="B98">
        <v>3041764</v>
      </c>
      <c r="C98">
        <v>211167</v>
      </c>
      <c r="D98">
        <v>893967</v>
      </c>
      <c r="E98" s="2">
        <f t="shared" si="2"/>
        <v>2.3654582320228171E-2</v>
      </c>
    </row>
    <row r="99" spans="1:5" x14ac:dyDescent="0.35">
      <c r="A99" s="3">
        <v>43949</v>
      </c>
      <c r="B99">
        <v>3116398</v>
      </c>
      <c r="C99">
        <v>217153</v>
      </c>
      <c r="D99">
        <v>928658</v>
      </c>
      <c r="E99" s="2">
        <f t="shared" si="2"/>
        <v>2.4536420314002008E-2</v>
      </c>
    </row>
    <row r="100" spans="1:5" x14ac:dyDescent="0.35">
      <c r="A100" s="3">
        <v>43950</v>
      </c>
      <c r="B100">
        <v>3193886</v>
      </c>
      <c r="C100">
        <v>227638</v>
      </c>
      <c r="D100">
        <v>972719</v>
      </c>
      <c r="E100" s="2">
        <f t="shared" si="2"/>
        <v>2.4864603301632204E-2</v>
      </c>
    </row>
    <row r="101" spans="1:5" x14ac:dyDescent="0.35">
      <c r="A101" s="3">
        <v>43951</v>
      </c>
      <c r="B101">
        <v>3256846</v>
      </c>
      <c r="C101">
        <v>233388</v>
      </c>
      <c r="D101">
        <v>1014753</v>
      </c>
      <c r="E101" s="2">
        <f t="shared" si="2"/>
        <v>1.9712663507714428E-2</v>
      </c>
    </row>
    <row r="102" spans="1:5" x14ac:dyDescent="0.35">
      <c r="A102" s="3">
        <v>43952</v>
      </c>
      <c r="B102">
        <v>3343777</v>
      </c>
      <c r="C102">
        <v>238650</v>
      </c>
      <c r="D102">
        <v>1053327</v>
      </c>
      <c r="E102" s="2">
        <f t="shared" si="2"/>
        <v>2.6691774802984236E-2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E A A B Q S w M E F A A C A A g A z n u j U J g l n C O q A A A A + A A A A B I A H A B D b 2 5 m a W c v U G F j a 2 F n Z S 5 4 b W w g o h g A K K A U A A A A A A A A A A A A A A A A A A A A A A A A A A A A h Y 9 N D o I w G E S v Q r q n L f U H J R 8 l 0 Y U b S U x M j N s G K j R C M b R Y 7 u b C I 3 k F S R R 1 5 3 I m b 5 I 3 j 9 s d k r 6 u v K t s j W p 0 j A J M k S d 1 1 u R K F z H q 7 M l f o I T D T m R n U U h v g L W J e q N i V F p 7 i Q h x z m E 3 w U 1 b E E Z p Q I 7 p d p + V s h a + 0 s Y K n U n 0 W e X / V 4 j D 4 S X D G Q 6 X e B b O F 5 h N A y B j D a n S X 4 Q N x p g C + S l h 3 V W 2 a y W X 2 t + s g I w R y P s F f w J Q S w M E F A A C A A g A z n u j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5 7 o 1 B m B 8 5 3 W w E A A D c C A A A T A B w A R m 9 y b X V s Y X M v U 2 V j d G l v b j E u b S C i G A A o o B Q A A A A A A A A A A A A A A A A A A A A A A A A A A A B t U E 1 P A j E Q v Z P w H 5 r 1 A k m z g Q g m S v Z g F g U v R L N 4 Y o 2 p 2 1 l o 6 H b I d B Y l h L / l H / C P W Y U E P + i l M + 9 N X 9 8 b D w U b d C L b 3 9 1 B s 9 F s + I U i 0 O I V y e r n A t d G d y + f F 8 Y z 0 k Y k w g I 3 G y K c D G s q I C C p X 8 d D L O o K H L d u j Y U 4 R c e h 8 a 0 o v c o f P Z D P x 4 S 2 r C k f g l 8 y r v J b J D J c u 3 y k 5 k 7 5 j / c y l N e j y f k o 6 / S H j 3 m 2 N F a t g Z Z Q O v O 7 E 7 3 8 J T 9 p L y 7 8 O m r L 2 R C s q Q w D J Z G M p E j R 1 p X z S U + K G 1 e g N m 6 e X P Q 7 n a 4 U D z U y Z L y x k B z L e I I O n t p y n / M s u i e s A q f F G J Q O Y a I Q e q p e w u C B O e C t / U q k m B 3 w a 2 u z Q l l F P m G q f 0 q m C + X m Q X G 6 W c F R b k r K + R K p 2 j v + I n 3 r x P 9 y u 4 2 0 Y g j Z O M w I h j f e S b G N C n S l o Q p 0 Y O 4 c X / T i L 4 1 v S o P i h f + P E 4 Q l A v 1 9 s m s 3 G 8 a d t D v 4 B F B L A Q I t A B Q A A g A I A M 5 7 o 1 C Y J Z w j q g A A A P g A A A A S A A A A A A A A A A A A A A A A A A A A A A B D b 2 5 m a W c v U G F j a 2 F n Z S 5 4 b W x Q S w E C L Q A U A A I A C A D O e 6 N Q D 8 r p q 6 Q A A A D p A A A A E w A A A A A A A A A A A A A A A A D 2 A A A A W 0 N v b n R l b n R f V H l w Z X N d L n h t b F B L A Q I t A B Q A A g A I A M 5 7 o 1 B m B 8 5 3 W w E A A D c C A A A T A A A A A A A A A A A A A A A A A O c B A A B G b 3 J t d W x h c y 9 T Z W N 0 a W 9 u M S 5 t U E s F B g A A A A A D A A M A w g A A A I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E K A A A A A A A A T w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s Z F 9 j b 3 Z p Z D E 5 X 2 h p c 3 R v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b 3 J s Z F 9 j b 3 Z p Z D E 5 X 2 h p c 3 R v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z V D E 1 O j M w O j I 5 L j c 0 O T Q 3 M z d a I i A v P j x F b n R y e S B U e X B l P S J G a W x s Q 2 9 s d W 1 u V H l w Z X M i I F Z h b H V l P S J z Q m d N R E F 3 P T 0 i I C 8 + P E V u d H J 5 I F R 5 c G U 9 I k Z p b G x D b 2 x 1 b W 5 O Y W 1 l c y I g V m F s d W U 9 I n N b J n F 1 b 3 Q 7 Z G F 0 Z S Z x d W 9 0 O y w m c X V v d D t j b 2 5 m a X J t Z W Q m c X V v d D s s J n F 1 b 3 Q 7 Z G V h d G h z J n F 1 b 3 Q 7 L C Z x d W 9 0 O 3 J l Y 2 9 2 Z X J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v c m x k X 2 N v d m l k M T l f a G l z d G 9 y e S 9 D a G F u Z 2 V k I F R 5 c G U u e 2 R h d G U s M H 0 m c X V v d D s s J n F 1 b 3 Q 7 U 2 V j d G l v b j E v d 2 9 y b G R f Y 2 9 2 a W Q x O V 9 o a X N 0 b 3 J 5 L 0 N o Y W 5 n Z W Q g V H l w Z S 5 7 Y 2 9 u Z m l y b W V k L D F 9 J n F 1 b 3 Q 7 L C Z x d W 9 0 O 1 N l Y 3 R p b 2 4 x L 3 d v c m x k X 2 N v d m l k M T l f a G l z d G 9 y e S 9 D a G F u Z 2 V k I F R 5 c G U u e 2 R l Y X R o c y w y f S Z x d W 9 0 O y w m c X V v d D t T Z W N 0 a W 9 u M S 9 3 b 3 J s Z F 9 j b 3 Z p Z D E 5 X 2 h p c 3 R v c n k v Q 2 h h b m d l Z C B U e X B l L n t y Z W N v d m V y Z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9 y b G R f Y 2 9 2 a W Q x O V 9 o a X N 0 b 3 J 5 L 0 N o Y W 5 n Z W Q g V H l w Z S 5 7 Z G F 0 Z S w w f S Z x d W 9 0 O y w m c X V v d D t T Z W N 0 a W 9 u M S 9 3 b 3 J s Z F 9 j b 3 Z p Z D E 5 X 2 h p c 3 R v c n k v Q 2 h h b m d l Z C B U e X B l L n t j b 2 5 m a X J t Z W Q s M X 0 m c X V v d D s s J n F 1 b 3 Q 7 U 2 V j d G l v b j E v d 2 9 y b G R f Y 2 9 2 a W Q x O V 9 o a X N 0 b 3 J 5 L 0 N o Y W 5 n Z W Q g V H l w Z S 5 7 Z G V h d G h z L D J 9 J n F 1 b 3 Q 7 L C Z x d W 9 0 O 1 N l Y 3 R p b 2 4 x L 3 d v c m x k X 2 N v d m l k M T l f a G l z d G 9 y e S 9 D a G F u Z 2 V k I F R 5 c G U u e 3 J l Y 2 9 2 Z X J l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9 y b G R f Y 2 9 2 a W Q x O V 9 o a X N 0 b 3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x k X 2 N v d m l k M T l f a G l z d G 9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s Z F 9 j b 3 Z p Z D E 5 X 2 h p c 3 R v c n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z G v a B 9 C P E 2 m 2 8 r q b m 4 B l A A A A A A C A A A A A A A Q Z g A A A A E A A C A A A A A q k q X J K g Q A F Q I U k g 2 t A o C B + O p L a 9 4 u 6 j + i 8 1 r A O G m L v w A A A A A O g A A A A A I A A C A A A A D t M D t 6 4 x + 1 I y y M O F 9 3 u W H o I Z M / s A N a l N e k g f X t H Y I p o l A A A A D e J e P P f q L r C a m 0 Q 5 k D y s p W L b P q H 7 T X X o r 7 q j A D R e K X 4 M 9 B 3 c 9 Z K S l A V B B c w r j Z v u B P W k i 0 G I K k E 2 A w W x b S 6 G Y 2 5 M z G i C Y x 5 E y 5 c J O V M R U i s U A A A A B z u O w Z v R a 1 F r n q h i J 6 p N o u Z 7 a i C 0 i 9 x f 4 U 6 N V C K M A 7 / J y S c a l D 2 g N F d K d K x j o K F t 0 F A K U s C v 6 3 p j G h R K R P Y v 2 R < / D a t a M a s h u p > 
</file>

<file path=customXml/itemProps1.xml><?xml version="1.0" encoding="utf-8"?>
<ds:datastoreItem xmlns:ds="http://schemas.openxmlformats.org/officeDocument/2006/customXml" ds:itemID="{1C008B1C-49D7-436C-BC35-44E065681D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Forecast(confirmed)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Hrolfur</dc:creator>
  <cp:lastModifiedBy>Hrolfur</cp:lastModifiedBy>
  <dcterms:created xsi:type="dcterms:W3CDTF">2020-05-03T15:29:11Z</dcterms:created>
  <dcterms:modified xsi:type="dcterms:W3CDTF">2020-05-04T00:14:46Z</dcterms:modified>
</cp:coreProperties>
</file>