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rome/Dropbox (MIT)/5 - MEng/AlgoWiki Research/AlgoWiki/Analysis/Excel/"/>
    </mc:Choice>
  </mc:AlternateContent>
  <xr:revisionPtr revIDLastSave="0" documentId="13_ncr:1_{CDD5FDE6-5D30-E945-9CAF-6F654F9966DA}" xr6:coauthVersionLast="47" xr6:coauthVersionMax="47" xr10:uidLastSave="{00000000-0000-0000-0000-000000000000}"/>
  <bookViews>
    <workbookView xWindow="0" yWindow="740" windowWidth="29400" windowHeight="18380" activeTab="1" xr2:uid="{92C2622C-CA13-1C45-BDE5-1E9F025D8B87}"/>
  </bookViews>
  <sheets>
    <sheet name="Sheet1" sheetId="1" r:id="rId1"/>
    <sheet name="Log Scale" sheetId="5" r:id="rId2"/>
    <sheet name="Sheet2" sheetId="2" r:id="rId3"/>
    <sheet name="Tradeoffs" sheetId="3" r:id="rId4"/>
    <sheet name="With Space Analysis" sheetId="4" r:id="rId5"/>
  </sheets>
  <definedNames>
    <definedName name="_xlchart.v1.0" hidden="1">'Log Scale'!$A$2:$A$11</definedName>
    <definedName name="_xlchart.v1.1" hidden="1">'Log Scale'!$B$2:$B$11</definedName>
    <definedName name="_xlchart.v1.10" hidden="1">'With Space Analysis'!$C$1</definedName>
    <definedName name="_xlchart.v1.11" hidden="1">'With Space Analysis'!$C$2:$C$9</definedName>
    <definedName name="_xlchart.v1.2" hidden="1">'With Space Analysis'!$A$2:$A$9</definedName>
    <definedName name="_xlchart.v1.3" hidden="1">'With Space Analysis'!$B$1</definedName>
    <definedName name="_xlchart.v1.4" hidden="1">'With Space Analysis'!$B$2:$B$9</definedName>
    <definedName name="_xlchart.v1.5" hidden="1">'With Space Analysis'!$C$1</definedName>
    <definedName name="_xlchart.v1.6" hidden="1">'With Space Analysis'!$C$2:$C$9</definedName>
    <definedName name="_xlchart.v1.7" hidden="1">'With Space Analysis'!$A$2:$A$9</definedName>
    <definedName name="_xlchart.v1.8" hidden="1">'With Space Analysis'!$B$1</definedName>
    <definedName name="_xlchart.v1.9" hidden="1">'With Space Analysis'!$B$2:$B$9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5" l="1"/>
  <c r="AA21" i="5"/>
  <c r="C3" i="4"/>
  <c r="C4" i="4"/>
  <c r="C5" i="4"/>
  <c r="C6" i="4"/>
  <c r="C7" i="4"/>
  <c r="C8" i="4"/>
  <c r="C9" i="4"/>
  <c r="C2" i="4"/>
  <c r="O35" i="2"/>
  <c r="O19" i="2"/>
  <c r="O3" i="2"/>
</calcChain>
</file>

<file path=xl/sharedStrings.xml><?xml version="1.0" encoding="utf-8"?>
<sst xmlns="http://schemas.openxmlformats.org/spreadsheetml/2006/main" count="218" uniqueCount="170">
  <si>
    <t>Average Percentage Improvement Per Year</t>
  </si>
  <si>
    <t>Percentage of Problem Families</t>
  </si>
  <si>
    <t>0-10%</t>
  </si>
  <si>
    <t>10-20%</t>
  </si>
  <si>
    <t>20-30%</t>
  </si>
  <si>
    <t>30-40%</t>
  </si>
  <si>
    <t>40-50%</t>
  </si>
  <si>
    <t>50-60%</t>
  </si>
  <si>
    <t>60-70%</t>
  </si>
  <si>
    <t>70-80%</t>
  </si>
  <si>
    <t>80-90%</t>
  </si>
  <si>
    <t>90-100%</t>
  </si>
  <si>
    <t>100-1000%</t>
  </si>
  <si>
    <t>&gt;1000%</t>
  </si>
  <si>
    <t>Faster Than Hardware</t>
  </si>
  <si>
    <t>n=10^6</t>
  </si>
  <si>
    <t>n=1000</t>
  </si>
  <si>
    <t>n=10^9</t>
  </si>
  <si>
    <t>Just Space</t>
  </si>
  <si>
    <t>(Yash Chart #s)</t>
  </si>
  <si>
    <t>(Our #s from Sheet1)</t>
  </si>
  <si>
    <t>Family Name</t>
  </si>
  <si>
    <t>Space n = 1000 rate</t>
  </si>
  <si>
    <t>Space n = 10^6 rate</t>
  </si>
  <si>
    <t>Space n = 10^9 rate</t>
  </si>
  <si>
    <t>Time n = 1000 rate</t>
  </si>
  <si>
    <t>Time n = 10^6 rate</t>
  </si>
  <si>
    <t>Time n = 10^9 rate</t>
  </si>
  <si>
    <t>All Maximal Non-Branching Paths in a Graph</t>
  </si>
  <si>
    <t>All Permutations</t>
  </si>
  <si>
    <t>All-Pairs Shortest Paths (APSP)</t>
  </si>
  <si>
    <t>AST to Code Translation</t>
  </si>
  <si>
    <t>BCNF Decomposition</t>
  </si>
  <si>
    <t>Cardinality Estimation</t>
  </si>
  <si>
    <t>CFG Problems</t>
  </si>
  <si>
    <t>Change-Making Problem</t>
  </si>
  <si>
    <t>Clique Problems</t>
  </si>
  <si>
    <t>Clock Synchronization in Distributed Systems</t>
  </si>
  <si>
    <t>Closest Pair Problem</t>
  </si>
  <si>
    <t>Collaborative Filtering</t>
  </si>
  <si>
    <t>Constructing Eulerian Trails in a Graph</t>
  </si>
  <si>
    <t>Constructing Suffix Trees</t>
  </si>
  <si>
    <t>Convex Hull</t>
  </si>
  <si>
    <t>Convex Optimization (Non-linear)</t>
  </si>
  <si>
    <t>Coset Enumeration</t>
  </si>
  <si>
    <t>Cryptanalysis of Linear Feedback Shift Registers</t>
  </si>
  <si>
    <t>Cycle Detection</t>
  </si>
  <si>
    <t>Cyclic Peptide Sequencing Problem</t>
  </si>
  <si>
    <t>d-Neighborhood of a String</t>
  </si>
  <si>
    <t>Data Compression</t>
  </si>
  <si>
    <t>De Novo Genome Assembly</t>
  </si>
  <si>
    <t>Deadlock avoidance</t>
  </si>
  <si>
    <t>Delaunay Triangulation</t>
  </si>
  <si>
    <t>Dependency Inference Problem</t>
  </si>
  <si>
    <t>Determinant of Matrices with Integer Entries</t>
  </si>
  <si>
    <t>DFA Minimization</t>
  </si>
  <si>
    <t>Discrete Fourier Transform</t>
  </si>
  <si>
    <t>Disk Scheduling</t>
  </si>
  <si>
    <t>Distributed Locking Algorithms</t>
  </si>
  <si>
    <t>Duplicate Elimination</t>
  </si>
  <si>
    <t>Eigenvalues (Iterative Methods)</t>
  </si>
  <si>
    <t>Entity Resolution</t>
  </si>
  <si>
    <t>Factorization of Polynomials Over Finite Fields</t>
  </si>
  <si>
    <t>Filtering Problem (Stochastic Processes)</t>
  </si>
  <si>
    <t>Finding Frequent Itemsets</t>
  </si>
  <si>
    <t>Frequent Words with Mismatches Problem</t>
  </si>
  <si>
    <t>Generating Random Permutations</t>
  </si>
  <si>
    <t>Graph Coloring</t>
  </si>
  <si>
    <t>Graph Edit Distance Computation</t>
  </si>
  <si>
    <t>Graph Isomorphism Problem</t>
  </si>
  <si>
    <t>Graph Realization Problems</t>
  </si>
  <si>
    <t>Greatest Common Divisor</t>
  </si>
  <si>
    <t>Gröbner Bases</t>
  </si>
  <si>
    <t>Hyperbolic Spline Interpolation</t>
  </si>
  <si>
    <t>Informed Search</t>
  </si>
  <si>
    <t>Integer Factoring</t>
  </si>
  <si>
    <t>Integer Relation</t>
  </si>
  <si>
    <t>Interval Scheduling</t>
  </si>
  <si>
    <t>Joins</t>
  </si>
  <si>
    <t>Key Exchange</t>
  </si>
  <si>
    <t>kth Order Statistic</t>
  </si>
  <si>
    <t>Line Clipping</t>
  </si>
  <si>
    <t>Line Drawing</t>
  </si>
  <si>
    <t>Line segment intersection</t>
  </si>
  <si>
    <t>Linear Programming</t>
  </si>
  <si>
    <t>Linear System</t>
  </si>
  <si>
    <t>Link Analysis</t>
  </si>
  <si>
    <t>Logarithm Calculations</t>
  </si>
  <si>
    <t>Longest Common Subsequence</t>
  </si>
  <si>
    <t>Longest Palindromic Substring</t>
  </si>
  <si>
    <t>Longest Path Problem</t>
  </si>
  <si>
    <t>Lowest Common Ancestor</t>
  </si>
  <si>
    <t>LU Decomposition</t>
  </si>
  <si>
    <t>Matrix Chain Multiplication</t>
  </si>
  <si>
    <t>Matrix Product</t>
  </si>
  <si>
    <t>Maximum Cardinality Matching</t>
  </si>
  <si>
    <t>Maximum Flow</t>
  </si>
  <si>
    <t>Maximum Likelihood Methods in Unknown Latent Variables</t>
  </si>
  <si>
    <t>Maximum Likelihood Parameters</t>
  </si>
  <si>
    <t>Maximum Subarray Problem</t>
  </si>
  <si>
    <t>Maximum-Weight Matching</t>
  </si>
  <si>
    <t>Median String Problem</t>
  </si>
  <si>
    <t>Minimum Spanning Tree (MST)</t>
  </si>
  <si>
    <t>Minimum value in each row of an implicitly-defined totally monotone matrix</t>
  </si>
  <si>
    <t>Motif Search</t>
  </si>
  <si>
    <t>Multiplication</t>
  </si>
  <si>
    <t>Mutual Exclusion</t>
  </si>
  <si>
    <t>n-Queens Problem</t>
  </si>
  <si>
    <t>Nash Equilibria</t>
  </si>
  <si>
    <t>Nearest Neighbor Search</t>
  </si>
  <si>
    <t>NFA to DFA conversion</t>
  </si>
  <si>
    <t>Optimal Binary Search Trees</t>
  </si>
  <si>
    <t>Optimal Policies for MDPs</t>
  </si>
  <si>
    <t>Page Replacements</t>
  </si>
  <si>
    <t>Point-in-Polygon</t>
  </si>
  <si>
    <t>Poisson Problem</t>
  </si>
  <si>
    <t>Polygon Clipping</t>
  </si>
  <si>
    <t>Polynomial Interpolation</t>
  </si>
  <si>
    <t>Recovery</t>
  </si>
  <si>
    <t>Register Allocation</t>
  </si>
  <si>
    <t>Rod-Cutting Problem</t>
  </si>
  <si>
    <t>SDD Systems Solvers</t>
  </si>
  <si>
    <t>Secret Sharing</t>
  </si>
  <si>
    <t>Self-Balancing Trees Creation</t>
  </si>
  <si>
    <t>Self-Balancing Trees Deletion</t>
  </si>
  <si>
    <t>Self-Balancing Trees Insertion</t>
  </si>
  <si>
    <t>Self-Balancing Trees Search</t>
  </si>
  <si>
    <t>Sequence Alignment</t>
  </si>
  <si>
    <t>Sequence-to-Graph Alignment</t>
  </si>
  <si>
    <t>Shortest Path (Directed Graphs)</t>
  </si>
  <si>
    <t>Solutions to Nonlinear Equations</t>
  </si>
  <si>
    <t>Sorting</t>
  </si>
  <si>
    <t>Stable Matching Problem</t>
  </si>
  <si>
    <t>String Search</t>
  </si>
  <si>
    <t>Strongly Connected Components</t>
  </si>
  <si>
    <t>The Frequent Words Problem</t>
  </si>
  <si>
    <t>The Set-Covering Problem</t>
  </si>
  <si>
    <t>The Subset-Sum Problem</t>
  </si>
  <si>
    <t>The Traveling-Salesman Problem</t>
  </si>
  <si>
    <t>The Vertex Cover Problem</t>
  </si>
  <si>
    <t>Topological Sorting</t>
  </si>
  <si>
    <t>Tower of Hanoi</t>
  </si>
  <si>
    <t>Transitive Reduction Problem</t>
  </si>
  <si>
    <t>Turnpike Problem</t>
  </si>
  <si>
    <t>Variance Calculations</t>
  </si>
  <si>
    <t>Voronoi Diagrams</t>
  </si>
  <si>
    <t>Year</t>
  </si>
  <si>
    <t>Percentage of Families</t>
  </si>
  <si>
    <t>1940s and Earlier</t>
  </si>
  <si>
    <t>1950s</t>
  </si>
  <si>
    <t>1960s</t>
  </si>
  <si>
    <t>1970s</t>
  </si>
  <si>
    <t>1980s</t>
  </si>
  <si>
    <t>1990s</t>
  </si>
  <si>
    <t>2000s</t>
  </si>
  <si>
    <t>2010s and Later</t>
  </si>
  <si>
    <t>Later Analyzed</t>
  </si>
  <si>
    <t>Analyzed in Original Paper</t>
  </si>
  <si>
    <t>0-1%</t>
  </si>
  <si>
    <t>1-3%</t>
  </si>
  <si>
    <t>3-10%</t>
  </si>
  <si>
    <t>10-31%</t>
  </si>
  <si>
    <t>31-100%</t>
  </si>
  <si>
    <t>100-316%</t>
  </si>
  <si>
    <t>316-1000%</t>
  </si>
  <si>
    <t>1000-3162%</t>
  </si>
  <si>
    <t>3162-10000%</t>
  </si>
  <si>
    <t>&gt;10000%</t>
  </si>
  <si>
    <t>Time</t>
  </si>
  <si>
    <t>Of the problem families that have improved space, they have all outpaced the improvement rate of RAM access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</si>
</sst>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 (Body)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9" fontId="3" fillId="0" borderId="0" xfId="1" applyFont="1"/>
    <xf numFmtId="9" fontId="0" fillId="0" borderId="0" xfId="1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AEA8"/>
      <color rgb="FFFEC2C6"/>
      <color rgb="FFB86869"/>
      <color rgb="FFB82524"/>
      <color rgb="FF317C9D"/>
      <color rgb="FFF7F7F7"/>
      <color rgb="FF28AC93"/>
      <color rgb="FFB82526"/>
      <color rgb="FF327B9F"/>
      <color rgb="FF77FF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49BAF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0.8</c:v>
                </c:pt>
                <c:pt idx="1">
                  <c:v>0.02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8-A845-8D87-920BAFF3DD9F}"/>
            </c:ext>
          </c:extLst>
        </c:ser>
        <c:ser>
          <c:idx val="1"/>
          <c:order val="1"/>
          <c:tx>
            <c:v>Time</c:v>
          </c:tx>
          <c:spPr>
            <a:solidFill>
              <a:srgbClr val="327B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Sheet1!$E$2:$E$13</c:f>
              <c:numCache>
                <c:formatCode>0%</c:formatCode>
                <c:ptCount val="12"/>
                <c:pt idx="0">
                  <c:v>0.64</c:v>
                </c:pt>
                <c:pt idx="1">
                  <c:v>0.13</c:v>
                </c:pt>
                <c:pt idx="2">
                  <c:v>0.05</c:v>
                </c:pt>
                <c:pt idx="3">
                  <c:v>0.04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8-A845-8D87-920BAFF3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4.8749511728788462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327B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0-1%</c:v>
                </c:pt>
                <c:pt idx="1">
                  <c:v>1-3%</c:v>
                </c:pt>
                <c:pt idx="2">
                  <c:v>3-10%</c:v>
                </c:pt>
                <c:pt idx="3">
                  <c:v>10-31%</c:v>
                </c:pt>
                <c:pt idx="4">
                  <c:v>31-100%</c:v>
                </c:pt>
                <c:pt idx="5">
                  <c:v>100-316%</c:v>
                </c:pt>
                <c:pt idx="6">
                  <c:v>316-1000%</c:v>
                </c:pt>
                <c:pt idx="7">
                  <c:v>1000-3162%</c:v>
                </c:pt>
                <c:pt idx="8">
                  <c:v>3162-10000%</c:v>
                </c:pt>
                <c:pt idx="9">
                  <c:v>&gt;10000%</c:v>
                </c:pt>
              </c:strCache>
            </c:strRef>
          </c:cat>
          <c:val>
            <c:numRef>
              <c:f>'Log Scale'!$B$2:$B$11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4.24E-2</c:v>
                </c:pt>
                <c:pt idx="4">
                  <c:v>3.39E-2</c:v>
                </c:pt>
                <c:pt idx="5">
                  <c:v>3.39E-2</c:v>
                </c:pt>
                <c:pt idx="6">
                  <c:v>5.0799999999999998E-2</c:v>
                </c:pt>
                <c:pt idx="7">
                  <c:v>0</c:v>
                </c:pt>
                <c:pt idx="8">
                  <c:v>0</c:v>
                </c:pt>
                <c:pt idx="9">
                  <c:v>4.24E-2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E-2E49-8B12-C1BB0A2C5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1"/>
          <c:order val="0"/>
          <c:tx>
            <c:v>Space</c:v>
          </c:tx>
          <c:spPr>
            <a:solidFill>
              <a:srgbClr val="B8252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 Scale'!$A$2:$A$11</c:f>
              <c:strCache>
                <c:ptCount val="10"/>
                <c:pt idx="0">
                  <c:v>0-1%</c:v>
                </c:pt>
                <c:pt idx="1">
                  <c:v>1-3%</c:v>
                </c:pt>
                <c:pt idx="2">
                  <c:v>3-10%</c:v>
                </c:pt>
                <c:pt idx="3">
                  <c:v>10-31%</c:v>
                </c:pt>
                <c:pt idx="4">
                  <c:v>31-100%</c:v>
                </c:pt>
                <c:pt idx="5">
                  <c:v>100-316%</c:v>
                </c:pt>
                <c:pt idx="6">
                  <c:v>316-1000%</c:v>
                </c:pt>
                <c:pt idx="7">
                  <c:v>1000-3162%</c:v>
                </c:pt>
                <c:pt idx="8">
                  <c:v>3162-10000%</c:v>
                </c:pt>
                <c:pt idx="9">
                  <c:v>&gt;10000%</c:v>
                </c:pt>
              </c:strCache>
            </c:strRef>
          </c:cat>
          <c:val>
            <c:numRef>
              <c:f>'Log Scale'!$C$2:$C$11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8.5000000000000006E-3</c:v>
                </c:pt>
                <c:pt idx="4">
                  <c:v>5.0799999999999998E-2</c:v>
                </c:pt>
                <c:pt idx="5">
                  <c:v>1.6899999999999998E-2</c:v>
                </c:pt>
                <c:pt idx="6">
                  <c:v>3.39E-2</c:v>
                </c:pt>
                <c:pt idx="7">
                  <c:v>2.5399999999999999E-2</c:v>
                </c:pt>
                <c:pt idx="8">
                  <c:v>2.5399999999999999E-2</c:v>
                </c:pt>
                <c:pt idx="9">
                  <c:v>4.24E-2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9-D949-A1F6-B57F09247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28AC9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'Log Scale'!$A$2:$A$11</c:f>
              <c:strCache>
                <c:ptCount val="10"/>
                <c:pt idx="0">
                  <c:v>0-1%</c:v>
                </c:pt>
                <c:pt idx="1">
                  <c:v>1-3%</c:v>
                </c:pt>
                <c:pt idx="2">
                  <c:v>3-10%</c:v>
                </c:pt>
                <c:pt idx="3">
                  <c:v>10-31%</c:v>
                </c:pt>
                <c:pt idx="4">
                  <c:v>31-100%</c:v>
                </c:pt>
                <c:pt idx="5">
                  <c:v>100-316%</c:v>
                </c:pt>
                <c:pt idx="6">
                  <c:v>316-1000%</c:v>
                </c:pt>
                <c:pt idx="7">
                  <c:v>1000-3162%</c:v>
                </c:pt>
                <c:pt idx="8">
                  <c:v>3162-10000%</c:v>
                </c:pt>
                <c:pt idx="9">
                  <c:v>&gt;10000%</c:v>
                </c:pt>
              </c:strCache>
            </c:strRef>
          </c:cat>
          <c:val>
            <c:numRef>
              <c:f>'Log Scale'!$D$2:$D$11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8.5000000000000006E-3</c:v>
                </c:pt>
                <c:pt idx="4">
                  <c:v>4.24E-2</c:v>
                </c:pt>
                <c:pt idx="5">
                  <c:v>2.5399999999999999E-2</c:v>
                </c:pt>
                <c:pt idx="6">
                  <c:v>2.5399999999999999E-2</c:v>
                </c:pt>
                <c:pt idx="7">
                  <c:v>8.5000000000000006E-3</c:v>
                </c:pt>
                <c:pt idx="8">
                  <c:v>8.5000000000000006E-3</c:v>
                </c:pt>
                <c:pt idx="9">
                  <c:v>8.4699999999999998E-2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4-E047-B8C6-C54A587D7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Annual Rates of Improvement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Sheet2!$B$2:$B$119</c:f>
              <c:numCache>
                <c:formatCode>0%</c:formatCode>
                <c:ptCount val="118"/>
                <c:pt idx="0">
                  <c:v>0</c:v>
                </c:pt>
                <c:pt idx="1">
                  <c:v>1.1000000000000001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0.19935394619999999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0.45874647699999999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0.2115276586</c:v>
                </c:pt>
                <c:pt idx="36">
                  <c:v>0</c:v>
                </c:pt>
                <c:pt idx="37">
                  <c:v>0</c:v>
                </c:pt>
                <c:pt idx="38">
                  <c:v>0.33352143220000002</c:v>
                </c:pt>
                <c:pt idx="39">
                  <c:v>0</c:v>
                </c:pt>
                <c:pt idx="40">
                  <c:v>0.49784962249999998</c:v>
                </c:pt>
                <c:pt idx="41">
                  <c:v>0</c:v>
                </c:pt>
                <c:pt idx="42">
                  <c:v>1.1000000000000001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1.1000000000000001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1.1000000000000001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1.1000000000000001</c:v>
                </c:pt>
                <c:pt idx="69">
                  <c:v>0.19935394619999999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1.1000000000000001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0.2589254118</c:v>
                </c:pt>
                <c:pt idx="90">
                  <c:v>0</c:v>
                </c:pt>
                <c:pt idx="91">
                  <c:v>1.1000000000000001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0.25992104989999998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0.53992652610000003</c:v>
                </c:pt>
                <c:pt idx="110">
                  <c:v>1.1000000000000001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Sheet2!$E$2:$E$119</c:f>
              <c:numCache>
                <c:formatCode>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0.54876045849999999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0.84380201690000001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</c:v>
                </c:pt>
                <c:pt idx="10">
                  <c:v>0.41253754459999997</c:v>
                </c:pt>
                <c:pt idx="11">
                  <c:v>0.99526231499999995</c:v>
                </c:pt>
                <c:pt idx="12">
                  <c:v>0</c:v>
                </c:pt>
                <c:pt idx="13">
                  <c:v>0.2328467394</c:v>
                </c:pt>
                <c:pt idx="14">
                  <c:v>0.33930493389999999</c:v>
                </c:pt>
                <c:pt idx="15">
                  <c:v>0.28579891530000001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0.1545289608</c:v>
                </c:pt>
                <c:pt idx="23">
                  <c:v>0</c:v>
                </c:pt>
                <c:pt idx="24">
                  <c:v>0.12890733970000001</c:v>
                </c:pt>
                <c:pt idx="25">
                  <c:v>0</c:v>
                </c:pt>
                <c:pt idx="26">
                  <c:v>0</c:v>
                </c:pt>
                <c:pt idx="27">
                  <c:v>0.52652732150000003</c:v>
                </c:pt>
                <c:pt idx="28">
                  <c:v>0.2024330587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0.1147947127</c:v>
                </c:pt>
                <c:pt idx="33">
                  <c:v>0.66827478659999995</c:v>
                </c:pt>
                <c:pt idx="34">
                  <c:v>0.1481536215</c:v>
                </c:pt>
                <c:pt idx="35">
                  <c:v>0.19935394619999999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0</c:v>
                </c:pt>
                <c:pt idx="43">
                  <c:v>5.3017366619999999E-2</c:v>
                </c:pt>
                <c:pt idx="44">
                  <c:v>0</c:v>
                </c:pt>
                <c:pt idx="45">
                  <c:v>0.23229246470000001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0</c:v>
                </c:pt>
                <c:pt idx="52">
                  <c:v>1.1000000000000001</c:v>
                </c:pt>
                <c:pt idx="53">
                  <c:v>0</c:v>
                </c:pt>
                <c:pt idx="54">
                  <c:v>0</c:v>
                </c:pt>
                <c:pt idx="55">
                  <c:v>0.1245364271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0</c:v>
                </c:pt>
                <c:pt idx="60">
                  <c:v>1.1000000000000001</c:v>
                </c:pt>
                <c:pt idx="61">
                  <c:v>0.59261803440000005</c:v>
                </c:pt>
                <c:pt idx="62">
                  <c:v>0</c:v>
                </c:pt>
                <c:pt idx="63">
                  <c:v>0</c:v>
                </c:pt>
                <c:pt idx="64">
                  <c:v>0.13516455899999999</c:v>
                </c:pt>
                <c:pt idx="65">
                  <c:v>1.1000000000000001</c:v>
                </c:pt>
                <c:pt idx="66">
                  <c:v>6.8759913490000005E-2</c:v>
                </c:pt>
                <c:pt idx="67">
                  <c:v>7.7712642999999998E-2</c:v>
                </c:pt>
                <c:pt idx="68">
                  <c:v>0.2992290588</c:v>
                </c:pt>
                <c:pt idx="69">
                  <c:v>3.5399483160000002E-2</c:v>
                </c:pt>
                <c:pt idx="70">
                  <c:v>6.167931846E-2</c:v>
                </c:pt>
                <c:pt idx="71">
                  <c:v>0.3162515769</c:v>
                </c:pt>
                <c:pt idx="72">
                  <c:v>0</c:v>
                </c:pt>
                <c:pt idx="73">
                  <c:v>0</c:v>
                </c:pt>
                <c:pt idx="74">
                  <c:v>3.4930460439999998E-2</c:v>
                </c:pt>
                <c:pt idx="75">
                  <c:v>0.1246567656</c:v>
                </c:pt>
                <c:pt idx="76">
                  <c:v>0.76156999299999995</c:v>
                </c:pt>
                <c:pt idx="77">
                  <c:v>0.1136612352</c:v>
                </c:pt>
                <c:pt idx="78">
                  <c:v>0.35134409659999999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0.2589254118</c:v>
                </c:pt>
                <c:pt idx="90">
                  <c:v>0</c:v>
                </c:pt>
                <c:pt idx="91">
                  <c:v>0.46779926760000001</c:v>
                </c:pt>
                <c:pt idx="92">
                  <c:v>1.1000000000000001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0.24517967739999999</c:v>
                </c:pt>
                <c:pt idx="100">
                  <c:v>0.59497675579999998</c:v>
                </c:pt>
                <c:pt idx="101">
                  <c:v>1.1000000000000001</c:v>
                </c:pt>
                <c:pt idx="102">
                  <c:v>0</c:v>
                </c:pt>
                <c:pt idx="103">
                  <c:v>1.1000000000000001</c:v>
                </c:pt>
                <c:pt idx="104">
                  <c:v>0</c:v>
                </c:pt>
                <c:pt idx="105">
                  <c:v>5.6657443129999999E-2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6.8759913490000005E-2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CD41-97B5-AE4A5281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5280"/>
        <c:axId val="627217552"/>
      </c:scatterChart>
      <c:valAx>
        <c:axId val="627215280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7552"/>
        <c:crosses val="autoZero"/>
        <c:crossBetween val="midCat"/>
      </c:valAx>
      <c:valAx>
        <c:axId val="62721755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5280"/>
        <c:crosses val="autoZero"/>
        <c:crossBetween val="midCat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10^6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Sheet2!$C$2:$C$119</c:f>
              <c:numCache>
                <c:formatCode>0%</c:formatCode>
                <c:ptCount val="118"/>
                <c:pt idx="0">
                  <c:v>0</c:v>
                </c:pt>
                <c:pt idx="1">
                  <c:v>1.1000000000000001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0.43844988829999998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0.73765650400000005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0.46779926760000001</c:v>
                </c:pt>
                <c:pt idx="36">
                  <c:v>0</c:v>
                </c:pt>
                <c:pt idx="37">
                  <c:v>0</c:v>
                </c:pt>
                <c:pt idx="38">
                  <c:v>0.77827941</c:v>
                </c:pt>
                <c:pt idx="39">
                  <c:v>0</c:v>
                </c:pt>
                <c:pt idx="40">
                  <c:v>1.1000000000000001</c:v>
                </c:pt>
                <c:pt idx="41">
                  <c:v>0</c:v>
                </c:pt>
                <c:pt idx="42">
                  <c:v>1.1000000000000001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1.1000000000000001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1.1000000000000001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1.1000000000000001</c:v>
                </c:pt>
                <c:pt idx="69">
                  <c:v>0.43844988829999998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1.1000000000000001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0.58489319250000005</c:v>
                </c:pt>
                <c:pt idx="90">
                  <c:v>0</c:v>
                </c:pt>
                <c:pt idx="91">
                  <c:v>1.1000000000000001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0.25992104989999998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Sheet2!$F$2:$F$119</c:f>
              <c:numCache>
                <c:formatCode>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1.1000000000000001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</c:v>
                </c:pt>
                <c:pt idx="10">
                  <c:v>0.99526231499999995</c:v>
                </c:pt>
                <c:pt idx="11">
                  <c:v>1.1000000000000001</c:v>
                </c:pt>
                <c:pt idx="12">
                  <c:v>0</c:v>
                </c:pt>
                <c:pt idx="13">
                  <c:v>0.519911083</c:v>
                </c:pt>
                <c:pt idx="14">
                  <c:v>0.83573689870000001</c:v>
                </c:pt>
                <c:pt idx="15">
                  <c:v>0.73118155510000005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0.20565025510000001</c:v>
                </c:pt>
                <c:pt idx="23">
                  <c:v>0</c:v>
                </c:pt>
                <c:pt idx="24">
                  <c:v>0.29130272229999998</c:v>
                </c:pt>
                <c:pt idx="25">
                  <c:v>0</c:v>
                </c:pt>
                <c:pt idx="26">
                  <c:v>0</c:v>
                </c:pt>
                <c:pt idx="27">
                  <c:v>0.86285725739999997</c:v>
                </c:pt>
                <c:pt idx="28">
                  <c:v>0.54176556249999996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0.26456007749999999</c:v>
                </c:pt>
                <c:pt idx="33">
                  <c:v>1.1000000000000001</c:v>
                </c:pt>
                <c:pt idx="34">
                  <c:v>0.31825673859999998</c:v>
                </c:pt>
                <c:pt idx="35">
                  <c:v>0.43844988829999998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0</c:v>
                </c:pt>
                <c:pt idx="43">
                  <c:v>0.15237843749999999</c:v>
                </c:pt>
                <c:pt idx="44">
                  <c:v>0</c:v>
                </c:pt>
                <c:pt idx="45">
                  <c:v>0.52457563829999998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0</c:v>
                </c:pt>
                <c:pt idx="52">
                  <c:v>1.1000000000000001</c:v>
                </c:pt>
                <c:pt idx="53">
                  <c:v>0</c:v>
                </c:pt>
                <c:pt idx="54">
                  <c:v>0</c:v>
                </c:pt>
                <c:pt idx="55">
                  <c:v>0.3198161773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0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0</c:v>
                </c:pt>
                <c:pt idx="63">
                  <c:v>0</c:v>
                </c:pt>
                <c:pt idx="64">
                  <c:v>0.28859857589999999</c:v>
                </c:pt>
                <c:pt idx="65">
                  <c:v>1.1000000000000001</c:v>
                </c:pt>
                <c:pt idx="66">
                  <c:v>0.14254539460000001</c:v>
                </c:pt>
                <c:pt idx="67">
                  <c:v>0.19545687540000001</c:v>
                </c:pt>
                <c:pt idx="68">
                  <c:v>0.90442236379999996</c:v>
                </c:pt>
                <c:pt idx="69">
                  <c:v>0.2663541894</c:v>
                </c:pt>
                <c:pt idx="70">
                  <c:v>0.15091941389999999</c:v>
                </c:pt>
                <c:pt idx="71">
                  <c:v>0.76526857479999999</c:v>
                </c:pt>
                <c:pt idx="72">
                  <c:v>0</c:v>
                </c:pt>
                <c:pt idx="73">
                  <c:v>0</c:v>
                </c:pt>
                <c:pt idx="74">
                  <c:v>4.9020006519999999E-2</c:v>
                </c:pt>
                <c:pt idx="75">
                  <c:v>0.30271612069999998</c:v>
                </c:pt>
                <c:pt idx="76">
                  <c:v>1.1000000000000001</c:v>
                </c:pt>
                <c:pt idx="77">
                  <c:v>0.31336980009999998</c:v>
                </c:pt>
                <c:pt idx="78">
                  <c:v>0.92035050789999995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0.58489319250000005</c:v>
                </c:pt>
                <c:pt idx="90">
                  <c:v>0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0.34189538679999998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0</c:v>
                </c:pt>
                <c:pt idx="103">
                  <c:v>1.1000000000000001</c:v>
                </c:pt>
                <c:pt idx="104">
                  <c:v>0</c:v>
                </c:pt>
                <c:pt idx="105">
                  <c:v>0.15648146499999999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0.14254539460000001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B-AF48-9E69-AA3E632A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5280"/>
        <c:axId val="627217552"/>
      </c:scatterChart>
      <c:valAx>
        <c:axId val="627215280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7552"/>
        <c:crosses val="autoZero"/>
        <c:crossBetween val="midCat"/>
      </c:valAx>
      <c:valAx>
        <c:axId val="62721755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5280"/>
        <c:crosses val="autoZero"/>
        <c:crossBetween val="midCat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10^9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Sheet2!$D$2:$D$119</c:f>
              <c:numCache>
                <c:formatCode>0%</c:formatCode>
                <c:ptCount val="118"/>
                <c:pt idx="0">
                  <c:v>0</c:v>
                </c:pt>
                <c:pt idx="1">
                  <c:v>1.1000000000000001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0.7252105499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0.98943215579999999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0.77827941</c:v>
                </c:pt>
                <c:pt idx="36">
                  <c:v>0</c:v>
                </c:pt>
                <c:pt idx="37">
                  <c:v>0</c:v>
                </c:pt>
                <c:pt idx="38">
                  <c:v>1.1000000000000001</c:v>
                </c:pt>
                <c:pt idx="39">
                  <c:v>0</c:v>
                </c:pt>
                <c:pt idx="40">
                  <c:v>1.1000000000000001</c:v>
                </c:pt>
                <c:pt idx="41">
                  <c:v>0</c:v>
                </c:pt>
                <c:pt idx="42">
                  <c:v>1.1000000000000001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1.1000000000000001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1.1000000000000001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1.1000000000000001</c:v>
                </c:pt>
                <c:pt idx="69">
                  <c:v>0.7252105499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1.1000000000000001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0.99526231499999995</c:v>
                </c:pt>
                <c:pt idx="90">
                  <c:v>0</c:v>
                </c:pt>
                <c:pt idx="91">
                  <c:v>1.1000000000000001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0.25992104989999998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Sheet2!$G$2:$G$119</c:f>
              <c:numCache>
                <c:formatCode>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1.1000000000000001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0</c:v>
                </c:pt>
                <c:pt idx="13">
                  <c:v>0.87381742289999997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0.23659374690000001</c:v>
                </c:pt>
                <c:pt idx="23">
                  <c:v>0</c:v>
                </c:pt>
                <c:pt idx="24">
                  <c:v>0.4800115814</c:v>
                </c:pt>
                <c:pt idx="25">
                  <c:v>0</c:v>
                </c:pt>
                <c:pt idx="26">
                  <c:v>0</c:v>
                </c:pt>
                <c:pt idx="27">
                  <c:v>1.1000000000000001</c:v>
                </c:pt>
                <c:pt idx="28">
                  <c:v>0.99974532660000004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0.43910608080000002</c:v>
                </c:pt>
                <c:pt idx="33">
                  <c:v>1.1000000000000001</c:v>
                </c:pt>
                <c:pt idx="34">
                  <c:v>0.51356124839999995</c:v>
                </c:pt>
                <c:pt idx="35">
                  <c:v>0.7252105499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0</c:v>
                </c:pt>
                <c:pt idx="43">
                  <c:v>0.26924492519999998</c:v>
                </c:pt>
                <c:pt idx="44">
                  <c:v>0</c:v>
                </c:pt>
                <c:pt idx="45">
                  <c:v>0.91979550970000001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0</c:v>
                </c:pt>
                <c:pt idx="52">
                  <c:v>1.1000000000000001</c:v>
                </c:pt>
                <c:pt idx="53">
                  <c:v>0</c:v>
                </c:pt>
                <c:pt idx="54">
                  <c:v>0</c:v>
                </c:pt>
                <c:pt idx="55">
                  <c:v>0.55930884280000004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0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0</c:v>
                </c:pt>
                <c:pt idx="63">
                  <c:v>0</c:v>
                </c:pt>
                <c:pt idx="64">
                  <c:v>0.46277143409999999</c:v>
                </c:pt>
                <c:pt idx="65">
                  <c:v>1.1000000000000001</c:v>
                </c:pt>
                <c:pt idx="66">
                  <c:v>0.22184653309999999</c:v>
                </c:pt>
                <c:pt idx="67">
                  <c:v>0.3312041939</c:v>
                </c:pt>
                <c:pt idx="68">
                  <c:v>1.1000000000000001</c:v>
                </c:pt>
                <c:pt idx="69">
                  <c:v>0.59963331760000005</c:v>
                </c:pt>
                <c:pt idx="70">
                  <c:v>0.25233078139999998</c:v>
                </c:pt>
                <c:pt idx="71">
                  <c:v>1.1000000000000001</c:v>
                </c:pt>
                <c:pt idx="72">
                  <c:v>0</c:v>
                </c:pt>
                <c:pt idx="73">
                  <c:v>0</c:v>
                </c:pt>
                <c:pt idx="74">
                  <c:v>5.7498247760000003E-2</c:v>
                </c:pt>
                <c:pt idx="75">
                  <c:v>0.50896641789999997</c:v>
                </c:pt>
                <c:pt idx="76">
                  <c:v>1.1000000000000001</c:v>
                </c:pt>
                <c:pt idx="77">
                  <c:v>0.68262399279999997</c:v>
                </c:pt>
                <c:pt idx="78">
                  <c:v>1.1000000000000001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0.99526231499999995</c:v>
                </c:pt>
                <c:pt idx="90">
                  <c:v>0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0.39986387449999999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0</c:v>
                </c:pt>
                <c:pt idx="103">
                  <c:v>1.1000000000000001</c:v>
                </c:pt>
                <c:pt idx="104">
                  <c:v>0</c:v>
                </c:pt>
                <c:pt idx="105">
                  <c:v>0.26502749450000002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0.22184653309999999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4-8844-BBE7-21137FF6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5280"/>
        <c:axId val="627217552"/>
      </c:scatterChart>
      <c:valAx>
        <c:axId val="627215280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7552"/>
        <c:crosses val="autoZero"/>
        <c:crossBetween val="midCat"/>
      </c:valAx>
      <c:valAx>
        <c:axId val="62721755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5280"/>
        <c:crosses val="autoZero"/>
        <c:crossBetween val="midCat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Tradeoffs!$B$1</c:f>
              <c:strCache>
                <c:ptCount val="1"/>
                <c:pt idx="0">
                  <c:v>Percentage of Families</c:v>
                </c:pt>
              </c:strCache>
            </c:strRef>
          </c:tx>
          <c:spPr>
            <a:solidFill>
              <a:srgbClr val="C61D1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Tradeoffs!$A$2:$A$9</c:f>
              <c:strCache>
                <c:ptCount val="8"/>
                <c:pt idx="0">
                  <c:v>1940s and Earlier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 and Later</c:v>
                </c:pt>
              </c:strCache>
            </c:strRef>
          </c:cat>
          <c:val>
            <c:numRef>
              <c:f>Tradeoffs!$B$2:$B$9</c:f>
              <c:numCache>
                <c:formatCode>0%</c:formatCode>
                <c:ptCount val="8"/>
                <c:pt idx="0">
                  <c:v>4.1000000000000002E-2</c:v>
                </c:pt>
                <c:pt idx="1">
                  <c:v>8.2000000000000003E-2</c:v>
                </c:pt>
                <c:pt idx="2">
                  <c:v>8.4000000000000005E-2</c:v>
                </c:pt>
                <c:pt idx="3">
                  <c:v>0.14000000000000001</c:v>
                </c:pt>
                <c:pt idx="4">
                  <c:v>0.14799999999999999</c:v>
                </c:pt>
                <c:pt idx="5">
                  <c:v>0.16500000000000001</c:v>
                </c:pt>
                <c:pt idx="6">
                  <c:v>0.155</c:v>
                </c:pt>
                <c:pt idx="7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A-BE42-8744-A10F123A9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59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 of Families</a:t>
                </a:r>
              </a:p>
            </c:rich>
          </c:tx>
          <c:layout>
            <c:manualLayout>
              <c:xMode val="edge"/>
              <c:yMode val="edge"/>
              <c:x val="9.5011876484560574E-3"/>
              <c:y val="0.27408573928258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  <c:majorUnit val="0.05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44720830350754E-2"/>
          <c:y val="5.0925925925925923E-2"/>
          <c:w val="0.71888033882128366"/>
          <c:h val="0.79081802274715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'With Space Analysis'!$B$1</c:f>
              <c:strCache>
                <c:ptCount val="1"/>
                <c:pt idx="0">
                  <c:v>Analyzed in Original Paper</c:v>
                </c:pt>
              </c:strCache>
            </c:strRef>
          </c:tx>
          <c:spPr>
            <a:solidFill>
              <a:srgbClr val="B8252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BA-E14D-83F3-F75D7AA5802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BA-E14D-83F3-F75D7AA58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'With Space Analysis'!$A$2:$A$9</c:f>
              <c:strCache>
                <c:ptCount val="8"/>
                <c:pt idx="0">
                  <c:v>1940s and Earlier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 and Later</c:v>
                </c:pt>
              </c:strCache>
            </c:strRef>
          </c:cat>
          <c:val>
            <c:numRef>
              <c:f>'With Space Analysis'!$B$2:$B$9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5.4100000000000002E-2</c:v>
                </c:pt>
                <c:pt idx="3">
                  <c:v>0.11890000000000001</c:v>
                </c:pt>
                <c:pt idx="4">
                  <c:v>0.19670000000000001</c:v>
                </c:pt>
                <c:pt idx="5">
                  <c:v>0.20669999999999999</c:v>
                </c:pt>
                <c:pt idx="6">
                  <c:v>0.16950000000000001</c:v>
                </c:pt>
                <c:pt idx="7">
                  <c:v>0.2319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D-7B42-8463-F1487EF60A83}"/>
            </c:ext>
          </c:extLst>
        </c:ser>
        <c:ser>
          <c:idx val="1"/>
          <c:order val="1"/>
          <c:tx>
            <c:strRef>
              <c:f>'With Space Analysis'!$C$1</c:f>
              <c:strCache>
                <c:ptCount val="1"/>
                <c:pt idx="0">
                  <c:v>Later Analyzed</c:v>
                </c:pt>
              </c:strCache>
            </c:strRef>
          </c:tx>
          <c:spPr>
            <a:solidFill>
              <a:srgbClr val="FEAE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'With Space Analysis'!$A$2:$A$9</c:f>
              <c:strCache>
                <c:ptCount val="8"/>
                <c:pt idx="0">
                  <c:v>1940s and Earlier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 and Later</c:v>
                </c:pt>
              </c:strCache>
            </c:strRef>
          </c:cat>
          <c:val>
            <c:numRef>
              <c:f>'With Space Analysis'!$C$2:$C$9</c:f>
              <c:numCache>
                <c:formatCode>0%</c:formatCode>
                <c:ptCount val="8"/>
                <c:pt idx="0">
                  <c:v>5.5E-2</c:v>
                </c:pt>
                <c:pt idx="1">
                  <c:v>0.16669999999999999</c:v>
                </c:pt>
                <c:pt idx="2">
                  <c:v>6.7500000000000004E-2</c:v>
                </c:pt>
                <c:pt idx="3">
                  <c:v>0.12589999999999998</c:v>
                </c:pt>
                <c:pt idx="4">
                  <c:v>9.0199999999999975E-2</c:v>
                </c:pt>
                <c:pt idx="5">
                  <c:v>8.0000000000000016E-2</c:v>
                </c:pt>
                <c:pt idx="6">
                  <c:v>5.9299999999999992E-2</c:v>
                </c:pt>
                <c:pt idx="7">
                  <c:v>8.6899999999999977E-2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A-E14D-83F3-F75D7AA58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216781679"/>
        <c:axId val="216774191"/>
      </c:barChart>
      <c:catAx>
        <c:axId val="2167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4191"/>
        <c:crosses val="autoZero"/>
        <c:auto val="1"/>
        <c:lblAlgn val="ctr"/>
        <c:lblOffset val="100"/>
        <c:noMultiLvlLbl val="0"/>
      </c:catAx>
      <c:valAx>
        <c:axId val="216774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>
                    <a:solidFill>
                      <a:schemeClr val="tx1"/>
                    </a:solidFill>
                  </a:rPr>
                  <a:t>Percentage of Algorithms</a:t>
                </a:r>
              </a:p>
            </c:rich>
          </c:tx>
          <c:layout>
            <c:manualLayout>
              <c:xMode val="edge"/>
              <c:yMode val="edge"/>
              <c:x val="7.6072238129324728E-3"/>
              <c:y val="0.2231598133566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1679"/>
        <c:crosses val="autoZero"/>
        <c:crossBetween val="between"/>
        <c:majorUnit val="0.05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2314483416845"/>
          <c:y val="0.33391149023038785"/>
          <c:w val="0.15088269506084467"/>
          <c:h val="0.3090288713910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FF7E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Sheet1!$C$2:$C$13</c:f>
              <c:numCache>
                <c:formatCode>0%</c:formatCode>
                <c:ptCount val="12"/>
                <c:pt idx="0">
                  <c:v>0.8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5-CE45-9749-1B3AB3718217}"/>
            </c:ext>
          </c:extLst>
        </c:ser>
        <c:ser>
          <c:idx val="1"/>
          <c:order val="1"/>
          <c:tx>
            <c:v>Time</c:v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0.45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0.05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5-CE45-9749-1B3AB3718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5.8621861827711091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Sheet1!$D$2:$D$13</c:f>
              <c:numCache>
                <c:formatCode>0%</c:formatCode>
                <c:ptCount val="12"/>
                <c:pt idx="0">
                  <c:v>0.8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0.05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A74E-A390-DB3C821BEF3D}"/>
            </c:ext>
          </c:extLst>
        </c:ser>
        <c:ser>
          <c:idx val="1"/>
          <c:order val="1"/>
          <c:tx>
            <c:v>Time</c:v>
          </c:tx>
          <c:spPr>
            <a:solidFill>
              <a:srgbClr val="28AC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0.45</c:v>
                </c:pt>
                <c:pt idx="1">
                  <c:v>0.01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0.01</c:v>
                </c:pt>
                <c:pt idx="6">
                  <c:v>0.05</c:v>
                </c:pt>
                <c:pt idx="7">
                  <c:v>0.03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A-A74E-A390-DB3C821BEF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5.8621861827711091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327B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0.8</c:v>
                </c:pt>
                <c:pt idx="1">
                  <c:v>0.02</c:v>
                </c:pt>
                <c:pt idx="2">
                  <c:v>0.03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5-5A42-8016-71279970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1"/>
          <c:order val="0"/>
          <c:tx>
            <c:v>Space</c:v>
          </c:tx>
          <c:spPr>
            <a:solidFill>
              <a:srgbClr val="B8252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Sheet1!$C$2:$C$13</c:f>
              <c:numCache>
                <c:formatCode>0%</c:formatCode>
                <c:ptCount val="12"/>
                <c:pt idx="0">
                  <c:v>0.8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6-4B49-8D67-16FC426CB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18850352583217E-2"/>
          <c:y val="3.4267912772585667E-2"/>
          <c:w val="0.90652083633148994"/>
          <c:h val="0.8274297838938357"/>
        </c:manualLayout>
      </c:layout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28AC9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0-10%</c:v>
                </c:pt>
                <c:pt idx="1">
                  <c:v>10-20%</c:v>
                </c:pt>
                <c:pt idx="2">
                  <c:v>20-30%</c:v>
                </c:pt>
                <c:pt idx="3">
                  <c:v>30-40%</c:v>
                </c:pt>
                <c:pt idx="4">
                  <c:v>40-50%</c:v>
                </c:pt>
                <c:pt idx="5">
                  <c:v>50-60%</c:v>
                </c:pt>
                <c:pt idx="6">
                  <c:v>60-70%</c:v>
                </c:pt>
                <c:pt idx="7">
                  <c:v>70-80%</c:v>
                </c:pt>
                <c:pt idx="8">
                  <c:v>80-90%</c:v>
                </c:pt>
                <c:pt idx="9">
                  <c:v>90-100%</c:v>
                </c:pt>
                <c:pt idx="10">
                  <c:v>100-1000%</c:v>
                </c:pt>
                <c:pt idx="11">
                  <c:v>&gt;1000%</c:v>
                </c:pt>
              </c:strCache>
            </c:strRef>
          </c:cat>
          <c:val>
            <c:numRef>
              <c:f>Sheet1!$D$2:$D$13</c:f>
              <c:numCache>
                <c:formatCode>0%</c:formatCode>
                <c:ptCount val="12"/>
                <c:pt idx="0">
                  <c:v>0.8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0.05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D-4743-9FB2-2BB29C460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Improvement Per Year</a:t>
                </a:r>
                <a:endParaRPr lang="en-US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Percentage</a:t>
                </a:r>
                <a:r>
                  <a:rPr lang="en-US" b="0" baseline="0">
                    <a:solidFill>
                      <a:schemeClr val="tx1"/>
                    </a:solidFill>
                  </a:rPr>
                  <a:t> </a:t>
                </a:r>
                <a:r>
                  <a:rPr lang="en-US" b="0">
                    <a:solidFill>
                      <a:schemeClr val="tx1"/>
                    </a:solidFill>
                  </a:rPr>
                  <a:t>of Families</a:t>
                </a:r>
              </a:p>
            </c:rich>
          </c:tx>
          <c:layout>
            <c:manualLayout>
              <c:xMode val="edge"/>
              <c:yMode val="edge"/>
              <c:x val="1.0724594477909582E-2"/>
              <c:y val="0.29002330316187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49BAF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0-1%</c:v>
                </c:pt>
                <c:pt idx="1">
                  <c:v>1-3%</c:v>
                </c:pt>
                <c:pt idx="2">
                  <c:v>3-10%</c:v>
                </c:pt>
                <c:pt idx="3">
                  <c:v>10-31%</c:v>
                </c:pt>
                <c:pt idx="4">
                  <c:v>31-100%</c:v>
                </c:pt>
                <c:pt idx="5">
                  <c:v>100-316%</c:v>
                </c:pt>
                <c:pt idx="6">
                  <c:v>316-1000%</c:v>
                </c:pt>
                <c:pt idx="7">
                  <c:v>1000-3162%</c:v>
                </c:pt>
                <c:pt idx="8">
                  <c:v>3162-10000%</c:v>
                </c:pt>
                <c:pt idx="9">
                  <c:v>&gt;10000%</c:v>
                </c:pt>
              </c:strCache>
            </c:strRef>
          </c:cat>
          <c:val>
            <c:numRef>
              <c:f>'Log Scale'!$B$2:$B$11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4.24E-2</c:v>
                </c:pt>
                <c:pt idx="4">
                  <c:v>3.39E-2</c:v>
                </c:pt>
                <c:pt idx="5">
                  <c:v>3.39E-2</c:v>
                </c:pt>
                <c:pt idx="6">
                  <c:v>5.0799999999999998E-2</c:v>
                </c:pt>
                <c:pt idx="7">
                  <c:v>0</c:v>
                </c:pt>
                <c:pt idx="8">
                  <c:v>0</c:v>
                </c:pt>
                <c:pt idx="9">
                  <c:v>4.24E-2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824E-979C-EB7351B63448}"/>
            </c:ext>
          </c:extLst>
        </c:ser>
        <c:ser>
          <c:idx val="1"/>
          <c:order val="1"/>
          <c:tx>
            <c:v>Time</c:v>
          </c:tx>
          <c:spPr>
            <a:solidFill>
              <a:srgbClr val="327B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0-1%</c:v>
                </c:pt>
                <c:pt idx="1">
                  <c:v>1-3%</c:v>
                </c:pt>
                <c:pt idx="2">
                  <c:v>3-10%</c:v>
                </c:pt>
                <c:pt idx="3">
                  <c:v>10-31%</c:v>
                </c:pt>
                <c:pt idx="4">
                  <c:v>31-100%</c:v>
                </c:pt>
                <c:pt idx="5">
                  <c:v>100-316%</c:v>
                </c:pt>
                <c:pt idx="6">
                  <c:v>316-1000%</c:v>
                </c:pt>
                <c:pt idx="7">
                  <c:v>1000-3162%</c:v>
                </c:pt>
                <c:pt idx="8">
                  <c:v>3162-10000%</c:v>
                </c:pt>
                <c:pt idx="9">
                  <c:v>&gt;10000%</c:v>
                </c:pt>
              </c:strCache>
            </c:strRef>
          </c:cat>
          <c:val>
            <c:numRef>
              <c:f>'Log Scale'!$E$2:$E$11</c:f>
              <c:numCache>
                <c:formatCode>0.0%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6.7799999999999999E-2</c:v>
                </c:pt>
                <c:pt idx="3">
                  <c:v>0.1356</c:v>
                </c:pt>
                <c:pt idx="4">
                  <c:v>0.11020000000000001</c:v>
                </c:pt>
                <c:pt idx="5">
                  <c:v>2.5399999999999999E-2</c:v>
                </c:pt>
                <c:pt idx="6">
                  <c:v>8.5000000000000006E-3</c:v>
                </c:pt>
                <c:pt idx="7">
                  <c:v>8.5000000000000006E-3</c:v>
                </c:pt>
                <c:pt idx="8">
                  <c:v>8.5000000000000006E-3</c:v>
                </c:pt>
                <c:pt idx="9">
                  <c:v>0.1356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8-824E-979C-EB7351B6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4.8749511728788462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rgbClr val="FF7E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0-1%</c:v>
                </c:pt>
                <c:pt idx="1">
                  <c:v>1-3%</c:v>
                </c:pt>
                <c:pt idx="2">
                  <c:v>3-10%</c:v>
                </c:pt>
                <c:pt idx="3">
                  <c:v>10-31%</c:v>
                </c:pt>
                <c:pt idx="4">
                  <c:v>31-100%</c:v>
                </c:pt>
                <c:pt idx="5">
                  <c:v>100-316%</c:v>
                </c:pt>
                <c:pt idx="6">
                  <c:v>316-1000%</c:v>
                </c:pt>
                <c:pt idx="7">
                  <c:v>1000-3162%</c:v>
                </c:pt>
                <c:pt idx="8">
                  <c:v>3162-10000%</c:v>
                </c:pt>
                <c:pt idx="9">
                  <c:v>&gt;10000%</c:v>
                </c:pt>
              </c:strCache>
            </c:strRef>
          </c:cat>
          <c:val>
            <c:numRef>
              <c:f>'Log Scale'!$C$2:$C$11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8.5000000000000006E-3</c:v>
                </c:pt>
                <c:pt idx="4">
                  <c:v>5.0799999999999998E-2</c:v>
                </c:pt>
                <c:pt idx="5">
                  <c:v>1.6899999999999998E-2</c:v>
                </c:pt>
                <c:pt idx="6">
                  <c:v>3.39E-2</c:v>
                </c:pt>
                <c:pt idx="7">
                  <c:v>2.5399999999999999E-2</c:v>
                </c:pt>
                <c:pt idx="8">
                  <c:v>2.5399999999999999E-2</c:v>
                </c:pt>
                <c:pt idx="9">
                  <c:v>4.24E-2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7C42-ACE3-C633EBF20F00}"/>
            </c:ext>
          </c:extLst>
        </c:ser>
        <c:ser>
          <c:idx val="1"/>
          <c:order val="1"/>
          <c:tx>
            <c:v>Time</c:v>
          </c:tx>
          <c:spPr>
            <a:solidFill>
              <a:srgbClr val="B825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0-1%</c:v>
                </c:pt>
                <c:pt idx="1">
                  <c:v>1-3%</c:v>
                </c:pt>
                <c:pt idx="2">
                  <c:v>3-10%</c:v>
                </c:pt>
                <c:pt idx="3">
                  <c:v>10-31%</c:v>
                </c:pt>
                <c:pt idx="4">
                  <c:v>31-100%</c:v>
                </c:pt>
                <c:pt idx="5">
                  <c:v>100-316%</c:v>
                </c:pt>
                <c:pt idx="6">
                  <c:v>316-1000%</c:v>
                </c:pt>
                <c:pt idx="7">
                  <c:v>1000-3162%</c:v>
                </c:pt>
                <c:pt idx="8">
                  <c:v>3162-10000%</c:v>
                </c:pt>
                <c:pt idx="9">
                  <c:v>&gt;10000%</c:v>
                </c:pt>
              </c:strCache>
            </c:strRef>
          </c:cat>
          <c:val>
            <c:numRef>
              <c:f>'Log Scale'!$F$2:$F$11</c:f>
              <c:numCache>
                <c:formatCode>0.0%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8.5000000000000006E-3</c:v>
                </c:pt>
                <c:pt idx="3">
                  <c:v>0.1017</c:v>
                </c:pt>
                <c:pt idx="4">
                  <c:v>0.1356</c:v>
                </c:pt>
                <c:pt idx="5">
                  <c:v>6.7799999999999999E-2</c:v>
                </c:pt>
                <c:pt idx="6">
                  <c:v>1.6899999999999998E-2</c:v>
                </c:pt>
                <c:pt idx="7">
                  <c:v>1.6899999999999998E-2</c:v>
                </c:pt>
                <c:pt idx="8">
                  <c:v>0</c:v>
                </c:pt>
                <c:pt idx="9">
                  <c:v>0.1525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7C42-ACE3-C633EBF20F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5.8621861827711091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Space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0-1%</c:v>
                </c:pt>
                <c:pt idx="1">
                  <c:v>1-3%</c:v>
                </c:pt>
                <c:pt idx="2">
                  <c:v>3-10%</c:v>
                </c:pt>
                <c:pt idx="3">
                  <c:v>10-31%</c:v>
                </c:pt>
                <c:pt idx="4">
                  <c:v>31-100%</c:v>
                </c:pt>
                <c:pt idx="5">
                  <c:v>100-316%</c:v>
                </c:pt>
                <c:pt idx="6">
                  <c:v>316-1000%</c:v>
                </c:pt>
                <c:pt idx="7">
                  <c:v>1000-3162%</c:v>
                </c:pt>
                <c:pt idx="8">
                  <c:v>3162-10000%</c:v>
                </c:pt>
                <c:pt idx="9">
                  <c:v>&gt;10000%</c:v>
                </c:pt>
              </c:strCache>
            </c:strRef>
          </c:cat>
          <c:val>
            <c:numRef>
              <c:f>'Log Scale'!$D$2:$D$11</c:f>
              <c:numCache>
                <c:formatCode>0.0%</c:formatCode>
                <c:ptCount val="10"/>
                <c:pt idx="0">
                  <c:v>0.79659999999999997</c:v>
                </c:pt>
                <c:pt idx="1">
                  <c:v>0</c:v>
                </c:pt>
                <c:pt idx="2">
                  <c:v>0</c:v>
                </c:pt>
                <c:pt idx="3">
                  <c:v>8.5000000000000006E-3</c:v>
                </c:pt>
                <c:pt idx="4">
                  <c:v>4.24E-2</c:v>
                </c:pt>
                <c:pt idx="5">
                  <c:v>2.5399999999999999E-2</c:v>
                </c:pt>
                <c:pt idx="6">
                  <c:v>2.5399999999999999E-2</c:v>
                </c:pt>
                <c:pt idx="7">
                  <c:v>8.5000000000000006E-3</c:v>
                </c:pt>
                <c:pt idx="8">
                  <c:v>8.5000000000000006E-3</c:v>
                </c:pt>
                <c:pt idx="9">
                  <c:v>8.4699999999999998E-2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A64B-A2A8-17138B5057D6}"/>
            </c:ext>
          </c:extLst>
        </c:ser>
        <c:ser>
          <c:idx val="1"/>
          <c:order val="1"/>
          <c:tx>
            <c:v>Time</c:v>
          </c:tx>
          <c:spPr>
            <a:solidFill>
              <a:srgbClr val="28AC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Scale'!$A$2:$A$11</c:f>
              <c:strCache>
                <c:ptCount val="10"/>
                <c:pt idx="0">
                  <c:v>0-1%</c:v>
                </c:pt>
                <c:pt idx="1">
                  <c:v>1-3%</c:v>
                </c:pt>
                <c:pt idx="2">
                  <c:v>3-10%</c:v>
                </c:pt>
                <c:pt idx="3">
                  <c:v>10-31%</c:v>
                </c:pt>
                <c:pt idx="4">
                  <c:v>31-100%</c:v>
                </c:pt>
                <c:pt idx="5">
                  <c:v>100-316%</c:v>
                </c:pt>
                <c:pt idx="6">
                  <c:v>316-1000%</c:v>
                </c:pt>
                <c:pt idx="7">
                  <c:v>1000-3162%</c:v>
                </c:pt>
                <c:pt idx="8">
                  <c:v>3162-10000%</c:v>
                </c:pt>
                <c:pt idx="9">
                  <c:v>&gt;10000%</c:v>
                </c:pt>
              </c:strCache>
            </c:strRef>
          </c:cat>
          <c:val>
            <c:numRef>
              <c:f>'Log Scale'!$G$2:$G$11</c:f>
              <c:numCache>
                <c:formatCode>0.0%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8.5000000000000006E-3</c:v>
                </c:pt>
                <c:pt idx="3">
                  <c:v>5.0799999999999998E-2</c:v>
                </c:pt>
                <c:pt idx="4">
                  <c:v>0.12709999999999999</c:v>
                </c:pt>
                <c:pt idx="5">
                  <c:v>8.4699999999999998E-2</c:v>
                </c:pt>
                <c:pt idx="6">
                  <c:v>4.24E-2</c:v>
                </c:pt>
                <c:pt idx="7">
                  <c:v>2.5399999999999999E-2</c:v>
                </c:pt>
                <c:pt idx="8">
                  <c:v>0</c:v>
                </c:pt>
                <c:pt idx="9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A64B-A2A8-17138B505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4342032"/>
        <c:axId val="544344736"/>
      </c:barChart>
      <c:catAx>
        <c:axId val="544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Average 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Improvement Per Year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736"/>
        <c:crosses val="autoZero"/>
        <c:auto val="1"/>
        <c:lblAlgn val="ctr"/>
        <c:lblOffset val="100"/>
        <c:noMultiLvlLbl val="0"/>
      </c:catAx>
      <c:valAx>
        <c:axId val="5443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7E7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  <a:r>
                  <a:rPr lang="en-US" b="1" baseline="0">
                    <a:solidFill>
                      <a:schemeClr val="tx1"/>
                    </a:solidFill>
                  </a:rPr>
                  <a:t> </a:t>
                </a:r>
                <a:r>
                  <a:rPr lang="en-US" b="1">
                    <a:solidFill>
                      <a:schemeClr val="tx1"/>
                    </a:solidFill>
                  </a:rPr>
                  <a:t>of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Problem Families</a:t>
                </a:r>
              </a:p>
            </c:rich>
          </c:tx>
          <c:layout>
            <c:manualLayout>
              <c:xMode val="edge"/>
              <c:yMode val="edge"/>
              <c:x val="9.4191522762951327E-3"/>
              <c:y val="0.4146338950621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2032"/>
        <c:crosses val="autoZero"/>
        <c:crossBetween val="between"/>
      </c:valAx>
      <c:spPr>
        <a:solidFill>
          <a:srgbClr val="F7F7F7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3732184575816"/>
          <c:y val="6.4267176883263416E-2"/>
          <c:w val="5.8621861827711091E-2"/>
          <c:h val="0.1051105060465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16</xdr:row>
      <xdr:rowOff>114300</xdr:rowOff>
    </xdr:from>
    <xdr:to>
      <xdr:col>11</xdr:col>
      <xdr:colOff>774700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4EEA5-7ADC-AF66-BC03-260E3C7B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39</xdr:row>
      <xdr:rowOff>88900</xdr:rowOff>
    </xdr:from>
    <xdr:to>
      <xdr:col>11</xdr:col>
      <xdr:colOff>774700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65CA9-28EA-9446-B63B-530E1A9C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62</xdr:row>
      <xdr:rowOff>114300</xdr:rowOff>
    </xdr:from>
    <xdr:to>
      <xdr:col>11</xdr:col>
      <xdr:colOff>812800</xdr:colOff>
      <xdr:row>82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CDF09-F2FE-6D4F-9361-328226FE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368300</xdr:colOff>
      <xdr:row>16</xdr:row>
      <xdr:rowOff>101600</xdr:rowOff>
    </xdr:from>
    <xdr:to>
      <xdr:col>24</xdr:col>
      <xdr:colOff>190500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618F5-AF2A-A64A-8281-534510EAD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355600</xdr:colOff>
      <xdr:row>39</xdr:row>
      <xdr:rowOff>76200</xdr:rowOff>
    </xdr:from>
    <xdr:to>
      <xdr:col>24</xdr:col>
      <xdr:colOff>177800</xdr:colOff>
      <xdr:row>59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41A0C0-3FB7-F942-87D8-BBCB6DE88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330200</xdr:colOff>
      <xdr:row>62</xdr:row>
      <xdr:rowOff>139700</xdr:rowOff>
    </xdr:from>
    <xdr:to>
      <xdr:col>24</xdr:col>
      <xdr:colOff>152400</xdr:colOff>
      <xdr:row>82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CE054E-889F-784E-A9DD-4895890D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13</xdr:col>
      <xdr:colOff>590550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F634D-ECD1-3141-AFFD-0FCFB5EEB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11</xdr:row>
      <xdr:rowOff>152400</xdr:rowOff>
    </xdr:from>
    <xdr:to>
      <xdr:col>8</xdr:col>
      <xdr:colOff>203200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8D9D9-32BC-4A4B-B3A2-2FAAEAF9F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14</xdr:row>
      <xdr:rowOff>114300</xdr:rowOff>
    </xdr:from>
    <xdr:to>
      <xdr:col>11</xdr:col>
      <xdr:colOff>774700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7F0A1-A27F-BF45-9A22-FBB3BAB1F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37</xdr:row>
      <xdr:rowOff>88900</xdr:rowOff>
    </xdr:from>
    <xdr:to>
      <xdr:col>11</xdr:col>
      <xdr:colOff>774700</xdr:colOff>
      <xdr:row>57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4DE9E-7631-A24A-B2E1-29FB96F69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60</xdr:row>
      <xdr:rowOff>114300</xdr:rowOff>
    </xdr:from>
    <xdr:to>
      <xdr:col>11</xdr:col>
      <xdr:colOff>812800</xdr:colOff>
      <xdr:row>80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5B7E1-6A31-C34B-9D1C-1086BDEF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368300</xdr:colOff>
      <xdr:row>14</xdr:row>
      <xdr:rowOff>101600</xdr:rowOff>
    </xdr:from>
    <xdr:to>
      <xdr:col>24</xdr:col>
      <xdr:colOff>190500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81FEC2-9560-4E4E-91CD-9C7F107CC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355600</xdr:colOff>
      <xdr:row>37</xdr:row>
      <xdr:rowOff>76200</xdr:rowOff>
    </xdr:from>
    <xdr:to>
      <xdr:col>24</xdr:col>
      <xdr:colOff>177800</xdr:colOff>
      <xdr:row>57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86B92-8CAD-9342-BD71-AB8C46584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330200</xdr:colOff>
      <xdr:row>60</xdr:row>
      <xdr:rowOff>139700</xdr:rowOff>
    </xdr:from>
    <xdr:to>
      <xdr:col>24</xdr:col>
      <xdr:colOff>152400</xdr:colOff>
      <xdr:row>80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40EED2-9E58-A64E-BE29-B1710C76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0.25849</cdr:x>
      <cdr:y>0.03738</cdr:y>
    </cdr:from>
    <cdr:to>
      <cdr:x>0.25849</cdr:x>
      <cdr:y>0.8567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443D017-F79B-81EC-65EC-46630E5FD8B2}"/>
            </a:ext>
          </a:extLst>
        </cdr:cNvPr>
        <cdr:cNvCxnSpPr/>
      </cdr:nvCxnSpPr>
      <cdr:spPr>
        <a:xfrm xmlns:a="http://schemas.openxmlformats.org/drawingml/2006/main">
          <a:off x="2514600" y="152400"/>
          <a:ext cx="0" cy="33401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0.41645</cdr:x>
      <cdr:y>0.03738</cdr:y>
    </cdr:from>
    <cdr:to>
      <cdr:x>0.41645</cdr:x>
      <cdr:y>0.85981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2F124758-8D3E-A300-7A69-D499C363CB38}"/>
            </a:ext>
          </a:extLst>
        </cdr:cNvPr>
        <cdr:cNvCxnSpPr/>
      </cdr:nvCxnSpPr>
      <cdr:spPr>
        <a:xfrm xmlns:a="http://schemas.openxmlformats.org/drawingml/2006/main">
          <a:off x="4051300" y="152400"/>
          <a:ext cx="0" cy="33528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0.25587</cdr:x>
      <cdr:y>0.11526</cdr:y>
    </cdr:from>
    <cdr:to>
      <cdr:x>0.34987</cdr:x>
      <cdr:y>0.33956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D84DD155-1AA5-4A40-8414-AFD076EEC4C0}"/>
            </a:ext>
          </a:extLst>
        </cdr:cNvPr>
        <cdr:cNvSpPr txBox="1"/>
      </cdr:nvSpPr>
      <cdr:spPr>
        <a:xfrm xmlns:a="http://schemas.openxmlformats.org/drawingml/2006/main">
          <a:off x="24892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3.04%</a:t>
          </a:r>
          <a:r>
            <a:rPr lang="en-US" sz="1100" baseline="0"/>
            <a:t> - DRAM</a:t>
          </a:r>
        </a:p>
        <a:p xmlns:a="http://schemas.openxmlformats.org/drawingml/2006/main">
          <a:r>
            <a:rPr lang="en-US" sz="1100" baseline="0"/>
            <a:t>Access Speed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  <cdr:relSizeAnchor xmlns:cdr="http://schemas.openxmlformats.org/drawingml/2006/chartDrawing">
    <cdr:from>
      <cdr:x>0.41775</cdr:x>
      <cdr:y>0.11526</cdr:y>
    </cdr:from>
    <cdr:to>
      <cdr:x>0.51175</cdr:x>
      <cdr:y>0.33956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2C535535-649F-3E78-2486-A10E26566563}"/>
            </a:ext>
          </a:extLst>
        </cdr:cNvPr>
        <cdr:cNvSpPr txBox="1"/>
      </cdr:nvSpPr>
      <cdr:spPr>
        <a:xfrm xmlns:a="http://schemas.openxmlformats.org/drawingml/2006/main">
          <a:off x="40640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24.00%</a:t>
          </a:r>
          <a:r>
            <a:rPr lang="en-US" sz="1100" baseline="0"/>
            <a:t> - DRAM</a:t>
          </a:r>
        </a:p>
        <a:p xmlns:a="http://schemas.openxmlformats.org/drawingml/2006/main">
          <a:r>
            <a:rPr lang="en-US" sz="1100" baseline="0"/>
            <a:t>Capacity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0.25718</cdr:x>
      <cdr:y>0.03738</cdr:y>
    </cdr:from>
    <cdr:to>
      <cdr:x>0.25718</cdr:x>
      <cdr:y>0.8567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51E591CB-3B82-740F-A044-132E6F5D76AD}"/>
            </a:ext>
          </a:extLst>
        </cdr:cNvPr>
        <cdr:cNvCxnSpPr/>
      </cdr:nvCxnSpPr>
      <cdr:spPr>
        <a:xfrm xmlns:a="http://schemas.openxmlformats.org/drawingml/2006/main">
          <a:off x="2501900" y="152400"/>
          <a:ext cx="0" cy="33401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0.41514</cdr:x>
      <cdr:y>0.03738</cdr:y>
    </cdr:from>
    <cdr:to>
      <cdr:x>0.41514</cdr:x>
      <cdr:y>0.85981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EA28ACB2-F357-9A75-0CC3-6C82311049E3}"/>
            </a:ext>
          </a:extLst>
        </cdr:cNvPr>
        <cdr:cNvCxnSpPr/>
      </cdr:nvCxnSpPr>
      <cdr:spPr>
        <a:xfrm xmlns:a="http://schemas.openxmlformats.org/drawingml/2006/main">
          <a:off x="4038600" y="152400"/>
          <a:ext cx="0" cy="33528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0.25457</cdr:x>
      <cdr:y>0.11526</cdr:y>
    </cdr:from>
    <cdr:to>
      <cdr:x>0.34856</cdr:x>
      <cdr:y>0.33956</cdr:y>
    </cdr:to>
    <cdr:sp macro="" textlink="">
      <cdr:nvSpPr>
        <cdr:cNvPr id="12" name="TextBox 3">
          <a:extLst xmlns:a="http://schemas.openxmlformats.org/drawingml/2006/main">
            <a:ext uri="{FF2B5EF4-FFF2-40B4-BE49-F238E27FC236}">
              <a16:creationId xmlns:a16="http://schemas.microsoft.com/office/drawing/2014/main" id="{1D563923-4AE2-47EA-77E0-FA7741E832CB}"/>
            </a:ext>
          </a:extLst>
        </cdr:cNvPr>
        <cdr:cNvSpPr txBox="1"/>
      </cdr:nvSpPr>
      <cdr:spPr>
        <a:xfrm xmlns:a="http://schemas.openxmlformats.org/drawingml/2006/main">
          <a:off x="24765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3.04%</a:t>
          </a:r>
          <a:r>
            <a:rPr lang="en-US" sz="1100" baseline="0"/>
            <a:t> - DRAM</a:t>
          </a:r>
        </a:p>
        <a:p xmlns:a="http://schemas.openxmlformats.org/drawingml/2006/main">
          <a:r>
            <a:rPr lang="en-US" sz="1100" baseline="0"/>
            <a:t>Access Speed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  <cdr:relSizeAnchor xmlns:cdr="http://schemas.openxmlformats.org/drawingml/2006/chartDrawing">
    <cdr:from>
      <cdr:x>0.41645</cdr:x>
      <cdr:y>0.11526</cdr:y>
    </cdr:from>
    <cdr:to>
      <cdr:x>0.51044</cdr:x>
      <cdr:y>0.33956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237AB96D-9CDA-6924-7121-7F812B3CDE14}"/>
            </a:ext>
          </a:extLst>
        </cdr:cNvPr>
        <cdr:cNvSpPr txBox="1"/>
      </cdr:nvSpPr>
      <cdr:spPr>
        <a:xfrm xmlns:a="http://schemas.openxmlformats.org/drawingml/2006/main">
          <a:off x="40513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24.00%</a:t>
          </a:r>
          <a:r>
            <a:rPr lang="en-US" sz="1100" baseline="0"/>
            <a:t> - DRAM</a:t>
          </a:r>
        </a:p>
        <a:p xmlns:a="http://schemas.openxmlformats.org/drawingml/2006/main">
          <a:r>
            <a:rPr lang="en-US" sz="1100" baseline="0"/>
            <a:t>Capacity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0.25587</cdr:x>
      <cdr:y>0.0405</cdr:y>
    </cdr:from>
    <cdr:to>
      <cdr:x>0.25587</cdr:x>
      <cdr:y>0.85981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1E591CB-3B82-740F-A044-132E6F5D76AD}"/>
            </a:ext>
          </a:extLst>
        </cdr:cNvPr>
        <cdr:cNvCxnSpPr/>
      </cdr:nvCxnSpPr>
      <cdr:spPr>
        <a:xfrm xmlns:a="http://schemas.openxmlformats.org/drawingml/2006/main">
          <a:off x="2489200" y="165100"/>
          <a:ext cx="0" cy="33401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0.41384</cdr:x>
      <cdr:y>0.0405</cdr:y>
    </cdr:from>
    <cdr:to>
      <cdr:x>0.41384</cdr:x>
      <cdr:y>0.86293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A28ACB2-F357-9A75-0CC3-6C82311049E3}"/>
            </a:ext>
          </a:extLst>
        </cdr:cNvPr>
        <cdr:cNvCxnSpPr/>
      </cdr:nvCxnSpPr>
      <cdr:spPr>
        <a:xfrm xmlns:a="http://schemas.openxmlformats.org/drawingml/2006/main">
          <a:off x="4025900" y="165100"/>
          <a:ext cx="0" cy="33528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0.25326</cdr:x>
      <cdr:y>0.11526</cdr:y>
    </cdr:from>
    <cdr:to>
      <cdr:x>0.34726</cdr:x>
      <cdr:y>0.33956</cdr:y>
    </cdr:to>
    <cdr:sp macro="" textlink="">
      <cdr:nvSpPr>
        <cdr:cNvPr id="8" name="TextBox 3">
          <a:extLst xmlns:a="http://schemas.openxmlformats.org/drawingml/2006/main">
            <a:ext uri="{FF2B5EF4-FFF2-40B4-BE49-F238E27FC236}">
              <a16:creationId xmlns:a16="http://schemas.microsoft.com/office/drawing/2014/main" id="{1D563923-4AE2-47EA-77E0-FA7741E832CB}"/>
            </a:ext>
          </a:extLst>
        </cdr:cNvPr>
        <cdr:cNvSpPr txBox="1"/>
      </cdr:nvSpPr>
      <cdr:spPr>
        <a:xfrm xmlns:a="http://schemas.openxmlformats.org/drawingml/2006/main">
          <a:off x="24638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3.04%</a:t>
          </a:r>
          <a:r>
            <a:rPr lang="en-US" sz="1100" baseline="0"/>
            <a:t> - DRAM</a:t>
          </a:r>
        </a:p>
        <a:p xmlns:a="http://schemas.openxmlformats.org/drawingml/2006/main">
          <a:r>
            <a:rPr lang="en-US" sz="1100" baseline="0"/>
            <a:t>Access Speed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  <cdr:relSizeAnchor xmlns:cdr="http://schemas.openxmlformats.org/drawingml/2006/chartDrawing">
    <cdr:from>
      <cdr:x>0.41514</cdr:x>
      <cdr:y>0.11526</cdr:y>
    </cdr:from>
    <cdr:to>
      <cdr:x>0.50914</cdr:x>
      <cdr:y>0.33956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37AB96D-9CDA-6924-7121-7F812B3CDE14}"/>
            </a:ext>
          </a:extLst>
        </cdr:cNvPr>
        <cdr:cNvSpPr txBox="1"/>
      </cdr:nvSpPr>
      <cdr:spPr>
        <a:xfrm xmlns:a="http://schemas.openxmlformats.org/drawingml/2006/main">
          <a:off x="4038600" y="469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24.00%</a:t>
          </a:r>
          <a:r>
            <a:rPr lang="en-US" sz="1100" baseline="0"/>
            <a:t> - DRAM</a:t>
          </a:r>
        </a:p>
        <a:p xmlns:a="http://schemas.openxmlformats.org/drawingml/2006/main">
          <a:r>
            <a:rPr lang="en-US" sz="1100" baseline="0"/>
            <a:t>Capacity</a:t>
          </a:r>
        </a:p>
        <a:p xmlns:a="http://schemas.openxmlformats.org/drawingml/2006/main">
          <a:r>
            <a:rPr lang="en-US" sz="1100" baseline="0"/>
            <a:t>Improvement Rate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2</xdr:row>
      <xdr:rowOff>0</xdr:rowOff>
    </xdr:from>
    <xdr:to>
      <xdr:col>13</xdr:col>
      <xdr:colOff>425450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7B9FB-DCD2-B926-FFE8-9CCE222E6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13</xdr:col>
      <xdr:colOff>444500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A0BC6-2BD3-D34C-A649-2EA31C8A9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13</xdr:col>
      <xdr:colOff>444500</xdr:colOff>
      <xdr:row>47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FCA84-F0DE-E547-9131-A7151569E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0.02917</cdr:x>
      <cdr:y>0.14352</cdr:y>
    </cdr:from>
    <cdr:to>
      <cdr:x>0.1375</cdr:x>
      <cdr:y>0.18519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5CF152-1A50-33E0-ADA1-22CDBAF4B7A4}"/>
            </a:ext>
          </a:extLst>
        </cdr:cNvPr>
        <cdr:cNvSpPr txBox="1"/>
      </cdr:nvSpPr>
      <cdr:spPr>
        <a:xfrm xmlns:a="http://schemas.openxmlformats.org/drawingml/2006/main">
          <a:off x="133350" y="393700"/>
          <a:ext cx="4953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0.02917</cdr:x>
      <cdr:y>0.14352</cdr:y>
    </cdr:from>
    <cdr:to>
      <cdr:x>0.1375</cdr:x>
      <cdr:y>0.18519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5CF152-1A50-33E0-ADA1-22CDBAF4B7A4}"/>
            </a:ext>
          </a:extLst>
        </cdr:cNvPr>
        <cdr:cNvSpPr txBox="1"/>
      </cdr:nvSpPr>
      <cdr:spPr>
        <a:xfrm xmlns:a="http://schemas.openxmlformats.org/drawingml/2006/main">
          <a:off x="133350" y="393700"/>
          <a:ext cx="4953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0.02917</cdr:x>
      <cdr:y>0.14352</cdr:y>
    </cdr:from>
    <cdr:to>
      <cdr:x>0.1375</cdr:x>
      <cdr:y>0.18519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5CF152-1A50-33E0-ADA1-22CDBAF4B7A4}"/>
            </a:ext>
          </a:extLst>
        </cdr:cNvPr>
        <cdr:cNvSpPr txBox="1"/>
      </cdr:nvSpPr>
      <cdr:spPr>
        <a:xfrm xmlns:a="http://schemas.openxmlformats.org/drawingml/2006/main">
          <a:off x="133350" y="393700"/>
          <a:ext cx="4953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F79A-1299-8941-958B-F05411C8C3B1}">
  <dimension ref="A1:W62"/>
  <sheetViews>
    <sheetView workbookViewId="0">
      <selection activeCell="Y72" sqref="Y72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1</v>
      </c>
      <c r="D1" s="1" t="s">
        <v>1</v>
      </c>
      <c r="E1" s="8" t="s">
        <v>19</v>
      </c>
      <c r="F1" s="9"/>
      <c r="G1" s="9"/>
      <c r="H1" s="8" t="s">
        <v>20</v>
      </c>
      <c r="I1" s="8"/>
      <c r="J1" s="8"/>
      <c r="N1" s="1" t="s">
        <v>14</v>
      </c>
    </row>
    <row r="2" spans="1:23" x14ac:dyDescent="0.2">
      <c r="A2" s="2" t="s">
        <v>2</v>
      </c>
      <c r="B2" s="3">
        <v>0.8</v>
      </c>
      <c r="C2" s="3">
        <v>0.8</v>
      </c>
      <c r="D2" s="3">
        <v>0.8</v>
      </c>
      <c r="E2" s="3">
        <v>0.64</v>
      </c>
      <c r="F2" s="3">
        <v>0.45</v>
      </c>
      <c r="G2" s="3">
        <v>0.45</v>
      </c>
      <c r="H2" s="3">
        <v>0.56999999999999995</v>
      </c>
      <c r="I2" s="3">
        <v>0.51</v>
      </c>
      <c r="J2" s="3">
        <v>0.51</v>
      </c>
      <c r="O2" s="2" t="s">
        <v>2</v>
      </c>
    </row>
    <row r="3" spans="1:23" x14ac:dyDescent="0.2">
      <c r="A3" s="2" t="s">
        <v>3</v>
      </c>
      <c r="B3" s="3">
        <v>0.02</v>
      </c>
      <c r="C3" s="3">
        <v>0</v>
      </c>
      <c r="D3" s="3">
        <v>0</v>
      </c>
      <c r="E3" s="3">
        <v>0.13</v>
      </c>
      <c r="F3" s="3">
        <v>0.14000000000000001</v>
      </c>
      <c r="G3" s="3">
        <v>0.01</v>
      </c>
      <c r="H3" s="3">
        <v>0.08</v>
      </c>
      <c r="I3" s="3">
        <v>0.05</v>
      </c>
      <c r="J3" s="3">
        <v>0</v>
      </c>
      <c r="O3" s="2" t="s">
        <v>3</v>
      </c>
    </row>
    <row r="4" spans="1:23" x14ac:dyDescent="0.2">
      <c r="A4" s="2" t="s">
        <v>4</v>
      </c>
      <c r="B4" s="3">
        <v>0.03</v>
      </c>
      <c r="C4" s="3">
        <v>0.01</v>
      </c>
      <c r="D4" s="3">
        <v>0.01</v>
      </c>
      <c r="E4" s="3">
        <v>0.05</v>
      </c>
      <c r="F4" s="3">
        <v>0.09</v>
      </c>
      <c r="G4" s="3">
        <v>0.1</v>
      </c>
      <c r="H4" s="3">
        <v>0.06</v>
      </c>
      <c r="I4" s="3">
        <v>0.04</v>
      </c>
      <c r="J4" s="3">
        <v>0.05</v>
      </c>
      <c r="O4" s="2" t="s">
        <v>4</v>
      </c>
    </row>
    <row r="5" spans="1:23" x14ac:dyDescent="0.2">
      <c r="A5" s="2" t="s">
        <v>5</v>
      </c>
      <c r="B5" s="3">
        <v>0.01</v>
      </c>
      <c r="C5" s="3">
        <v>0</v>
      </c>
      <c r="D5" s="3">
        <v>0</v>
      </c>
      <c r="E5" s="3">
        <v>0.04</v>
      </c>
      <c r="F5" s="3">
        <v>0.05</v>
      </c>
      <c r="G5" s="3">
        <v>7.0000000000000007E-2</v>
      </c>
      <c r="H5" s="3">
        <v>0.03</v>
      </c>
      <c r="I5" s="3">
        <v>0.04</v>
      </c>
      <c r="J5" s="3">
        <v>0.02</v>
      </c>
      <c r="O5" s="2" t="s">
        <v>5</v>
      </c>
    </row>
    <row r="6" spans="1:23" x14ac:dyDescent="0.2">
      <c r="A6" s="2" t="s">
        <v>6</v>
      </c>
      <c r="B6" s="3">
        <v>0.02</v>
      </c>
      <c r="C6" s="3">
        <v>0.03</v>
      </c>
      <c r="D6" s="3">
        <v>0</v>
      </c>
      <c r="E6" s="3">
        <v>0.01</v>
      </c>
      <c r="F6" s="3">
        <v>0.05</v>
      </c>
      <c r="G6" s="3">
        <v>0.06</v>
      </c>
      <c r="H6" s="3">
        <v>0.02</v>
      </c>
      <c r="I6" s="3">
        <v>0.01</v>
      </c>
      <c r="J6" s="3">
        <v>0.03</v>
      </c>
      <c r="O6" s="2" t="s">
        <v>6</v>
      </c>
    </row>
    <row r="7" spans="1:23" x14ac:dyDescent="0.2">
      <c r="A7" s="2" t="s">
        <v>7</v>
      </c>
      <c r="B7" s="3">
        <v>0.01</v>
      </c>
      <c r="C7" s="3">
        <v>0.01</v>
      </c>
      <c r="D7" s="3">
        <v>0</v>
      </c>
      <c r="E7" s="3">
        <v>0</v>
      </c>
      <c r="F7" s="3">
        <v>0.02</v>
      </c>
      <c r="G7" s="3">
        <v>0.01</v>
      </c>
      <c r="H7" s="3">
        <v>0.03</v>
      </c>
      <c r="I7" s="3">
        <v>0.03</v>
      </c>
      <c r="J7" s="3">
        <v>0.03</v>
      </c>
      <c r="O7" s="2" t="s">
        <v>7</v>
      </c>
    </row>
    <row r="8" spans="1:23" x14ac:dyDescent="0.2">
      <c r="A8" s="2" t="s">
        <v>8</v>
      </c>
      <c r="B8" s="3">
        <v>0</v>
      </c>
      <c r="C8" s="3">
        <v>0</v>
      </c>
      <c r="D8" s="3">
        <v>0</v>
      </c>
      <c r="E8" s="3">
        <v>0.01</v>
      </c>
      <c r="F8" s="3">
        <v>0.01</v>
      </c>
      <c r="G8" s="3">
        <v>0.05</v>
      </c>
      <c r="H8" s="3">
        <v>0.01</v>
      </c>
      <c r="I8" s="3">
        <v>0</v>
      </c>
      <c r="J8" s="3">
        <v>0.01</v>
      </c>
      <c r="O8" s="2" t="s">
        <v>8</v>
      </c>
    </row>
    <row r="9" spans="1:23" x14ac:dyDescent="0.2">
      <c r="A9" s="2" t="s">
        <v>9</v>
      </c>
      <c r="B9" s="3">
        <v>0</v>
      </c>
      <c r="C9" s="3">
        <v>0.02</v>
      </c>
      <c r="D9" s="3">
        <v>0.03</v>
      </c>
      <c r="E9" s="3">
        <v>0</v>
      </c>
      <c r="F9" s="3">
        <v>0.01</v>
      </c>
      <c r="G9" s="3">
        <v>0.03</v>
      </c>
      <c r="H9" s="3">
        <v>0.01</v>
      </c>
      <c r="I9" s="3">
        <v>0.02</v>
      </c>
      <c r="J9" s="3">
        <v>0.01</v>
      </c>
      <c r="O9" s="2" t="s">
        <v>9</v>
      </c>
    </row>
    <row r="10" spans="1:23" x14ac:dyDescent="0.2">
      <c r="A10" s="2" t="s">
        <v>10</v>
      </c>
      <c r="B10" s="3">
        <v>0</v>
      </c>
      <c r="C10" s="3">
        <v>0</v>
      </c>
      <c r="D10" s="3">
        <v>0</v>
      </c>
      <c r="E10" s="3">
        <v>0</v>
      </c>
      <c r="F10" s="3">
        <v>0.02</v>
      </c>
      <c r="G10" s="3">
        <v>0</v>
      </c>
      <c r="H10" s="3">
        <v>0.01</v>
      </c>
      <c r="I10" s="3">
        <v>0.02</v>
      </c>
      <c r="J10" s="3">
        <v>0.01</v>
      </c>
      <c r="O10" s="2" t="s">
        <v>10</v>
      </c>
    </row>
    <row r="11" spans="1:23" x14ac:dyDescent="0.2">
      <c r="A11" s="2" t="s">
        <v>11</v>
      </c>
      <c r="B11" s="3">
        <v>0</v>
      </c>
      <c r="C11" s="3">
        <v>0</v>
      </c>
      <c r="D11" s="3">
        <v>0.02</v>
      </c>
      <c r="E11" s="3">
        <v>0</v>
      </c>
      <c r="F11" s="3">
        <v>0.01</v>
      </c>
      <c r="G11" s="3">
        <v>0.01</v>
      </c>
      <c r="H11" s="3">
        <v>0.01</v>
      </c>
      <c r="I11" s="3">
        <v>0.03</v>
      </c>
      <c r="J11" s="3">
        <v>0.03</v>
      </c>
      <c r="O11" s="2" t="s">
        <v>11</v>
      </c>
      <c r="Q11" s="10" t="s">
        <v>18</v>
      </c>
      <c r="R11" s="11"/>
      <c r="S11" s="11"/>
      <c r="T11" s="11"/>
      <c r="U11" s="11"/>
    </row>
    <row r="12" spans="1:23" x14ac:dyDescent="0.2">
      <c r="A12" s="2" t="s">
        <v>12</v>
      </c>
      <c r="B12" s="3">
        <v>0.08</v>
      </c>
      <c r="C12" s="3">
        <v>0.05</v>
      </c>
      <c r="D12" s="3">
        <v>0.05</v>
      </c>
      <c r="E12" s="3">
        <v>0</v>
      </c>
      <c r="F12" s="3">
        <v>0.02</v>
      </c>
      <c r="G12" s="3">
        <v>7.0000000000000007E-2</v>
      </c>
      <c r="H12" s="3">
        <v>0.03</v>
      </c>
      <c r="I12" s="3">
        <v>0.08</v>
      </c>
      <c r="J12" s="3">
        <v>0.13</v>
      </c>
      <c r="O12" s="2" t="s">
        <v>12</v>
      </c>
      <c r="Q12" s="11"/>
      <c r="R12" s="11"/>
      <c r="S12" s="11"/>
      <c r="T12" s="11"/>
      <c r="U12" s="11"/>
    </row>
    <row r="13" spans="1:23" x14ac:dyDescent="0.2">
      <c r="A13" s="2" t="s">
        <v>13</v>
      </c>
      <c r="B13" s="3">
        <v>0.04</v>
      </c>
      <c r="C13" s="3">
        <v>0.09</v>
      </c>
      <c r="D13" s="3">
        <v>0.1</v>
      </c>
      <c r="E13" s="3">
        <v>0.14000000000000001</v>
      </c>
      <c r="F13" s="3">
        <v>0.14000000000000001</v>
      </c>
      <c r="G13" s="3">
        <v>0.14000000000000001</v>
      </c>
      <c r="H13" s="3">
        <v>0.15</v>
      </c>
      <c r="I13" s="3">
        <v>0.17</v>
      </c>
      <c r="J13" s="3">
        <v>0.19</v>
      </c>
      <c r="O13" s="2" t="s">
        <v>13</v>
      </c>
    </row>
    <row r="14" spans="1:23" x14ac:dyDescent="0.2">
      <c r="A14" s="2"/>
      <c r="B14" s="3"/>
      <c r="C14" s="3"/>
      <c r="D14" s="3"/>
      <c r="E14" s="3"/>
      <c r="F14" s="3"/>
      <c r="G14" s="3"/>
      <c r="J14" s="2"/>
    </row>
    <row r="15" spans="1:23" ht="16" customHeight="1" x14ac:dyDescent="0.2">
      <c r="B15" s="7" t="s">
        <v>16</v>
      </c>
      <c r="C15" s="7"/>
      <c r="D15" s="7"/>
      <c r="E15" s="7"/>
      <c r="F15" s="7"/>
      <c r="G15" s="7"/>
      <c r="H15" s="7"/>
      <c r="I15" s="7"/>
      <c r="J15" s="7"/>
      <c r="K15" s="7"/>
      <c r="N15" s="7" t="s">
        <v>16</v>
      </c>
      <c r="O15" s="7"/>
      <c r="P15" s="7"/>
      <c r="Q15" s="7"/>
      <c r="R15" s="7"/>
      <c r="S15" s="7"/>
      <c r="T15" s="7"/>
      <c r="U15" s="7"/>
      <c r="V15" s="7"/>
      <c r="W15" s="7"/>
    </row>
    <row r="16" spans="1:23" ht="16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38" spans="2:23" ht="16" customHeight="1" x14ac:dyDescent="0.2">
      <c r="B38" s="7" t="s">
        <v>15</v>
      </c>
      <c r="C38" s="7"/>
      <c r="D38" s="7"/>
      <c r="E38" s="7"/>
      <c r="F38" s="7"/>
      <c r="G38" s="7"/>
      <c r="H38" s="7"/>
      <c r="I38" s="7"/>
      <c r="J38" s="7"/>
      <c r="K38" s="7"/>
      <c r="N38" s="7" t="s">
        <v>15</v>
      </c>
      <c r="O38" s="7"/>
      <c r="P38" s="7"/>
      <c r="Q38" s="7"/>
      <c r="R38" s="7"/>
      <c r="S38" s="7"/>
      <c r="T38" s="7"/>
      <c r="U38" s="7"/>
      <c r="V38" s="7"/>
      <c r="W38" s="7"/>
    </row>
    <row r="39" spans="2:23" ht="16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61" spans="2:23" ht="16" customHeight="1" x14ac:dyDescent="0.2">
      <c r="B61" s="7" t="s">
        <v>17</v>
      </c>
      <c r="C61" s="7"/>
      <c r="D61" s="7"/>
      <c r="E61" s="7"/>
      <c r="F61" s="7"/>
      <c r="G61" s="7"/>
      <c r="H61" s="7"/>
      <c r="I61" s="7"/>
      <c r="J61" s="7"/>
      <c r="K61" s="7"/>
      <c r="N61" s="7" t="s">
        <v>17</v>
      </c>
      <c r="O61" s="7"/>
      <c r="P61" s="7"/>
      <c r="Q61" s="7"/>
      <c r="R61" s="7"/>
      <c r="S61" s="7"/>
      <c r="T61" s="7"/>
      <c r="U61" s="7"/>
      <c r="V61" s="7"/>
      <c r="W61" s="7"/>
    </row>
    <row r="62" spans="2:23" ht="16" customHeight="1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N62" s="7"/>
      <c r="O62" s="7"/>
      <c r="P62" s="7"/>
      <c r="Q62" s="7"/>
      <c r="R62" s="7"/>
      <c r="S62" s="7"/>
      <c r="T62" s="7"/>
      <c r="U62" s="7"/>
      <c r="V62" s="7"/>
      <c r="W62" s="7"/>
    </row>
  </sheetData>
  <mergeCells count="9">
    <mergeCell ref="N61:W62"/>
    <mergeCell ref="B15:K16"/>
    <mergeCell ref="B38:K39"/>
    <mergeCell ref="B61:K62"/>
    <mergeCell ref="E1:G1"/>
    <mergeCell ref="H1:J1"/>
    <mergeCell ref="Q11:U12"/>
    <mergeCell ref="N15:W16"/>
    <mergeCell ref="N38:W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CB6C-D7BD-A841-AC6F-DAD1223D2F6D}">
  <dimension ref="A1:AA60"/>
  <sheetViews>
    <sheetView tabSelected="1" topLeftCell="L37" workbookViewId="0">
      <selection activeCell="Y70" sqref="Y70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1</v>
      </c>
      <c r="D1" s="1" t="s">
        <v>1</v>
      </c>
      <c r="E1" s="8" t="s">
        <v>168</v>
      </c>
      <c r="F1" s="9"/>
      <c r="G1" s="9"/>
      <c r="H1" s="8"/>
      <c r="I1" s="8"/>
      <c r="J1" s="8"/>
      <c r="N1" s="1" t="s">
        <v>14</v>
      </c>
    </row>
    <row r="2" spans="1:23" x14ac:dyDescent="0.2">
      <c r="A2" s="2" t="s">
        <v>158</v>
      </c>
      <c r="B2" s="14">
        <v>0.79659999999999997</v>
      </c>
      <c r="C2" s="14">
        <v>0.79659999999999997</v>
      </c>
      <c r="D2" s="14">
        <v>0.79659999999999997</v>
      </c>
      <c r="E2" s="14">
        <v>0.5</v>
      </c>
      <c r="F2" s="14">
        <v>0.5</v>
      </c>
      <c r="G2" s="14">
        <v>0.5</v>
      </c>
      <c r="H2" s="3"/>
      <c r="I2" s="3"/>
      <c r="J2" s="3"/>
      <c r="O2" s="2" t="s">
        <v>2</v>
      </c>
    </row>
    <row r="3" spans="1:23" x14ac:dyDescent="0.2">
      <c r="A3" s="2" t="s">
        <v>159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3"/>
      <c r="I3" s="3"/>
      <c r="J3" s="3"/>
      <c r="O3" s="2" t="s">
        <v>3</v>
      </c>
    </row>
    <row r="4" spans="1:23" x14ac:dyDescent="0.2">
      <c r="A4" s="2" t="s">
        <v>160</v>
      </c>
      <c r="B4" s="14">
        <v>0</v>
      </c>
      <c r="C4" s="14">
        <v>0</v>
      </c>
      <c r="D4" s="14">
        <v>0</v>
      </c>
      <c r="E4" s="14">
        <v>6.7799999999999999E-2</v>
      </c>
      <c r="F4" s="14">
        <v>8.5000000000000006E-3</v>
      </c>
      <c r="G4" s="14">
        <v>8.5000000000000006E-3</v>
      </c>
      <c r="H4" s="3"/>
      <c r="I4" s="3"/>
      <c r="J4" s="3"/>
      <c r="O4" s="2" t="s">
        <v>4</v>
      </c>
    </row>
    <row r="5" spans="1:23" x14ac:dyDescent="0.2">
      <c r="A5" s="2" t="s">
        <v>161</v>
      </c>
      <c r="B5" s="14">
        <v>4.24E-2</v>
      </c>
      <c r="C5" s="14">
        <v>8.5000000000000006E-3</v>
      </c>
      <c r="D5" s="14">
        <v>8.5000000000000006E-3</v>
      </c>
      <c r="E5" s="14">
        <v>0.1356</v>
      </c>
      <c r="F5" s="14">
        <v>0.1017</v>
      </c>
      <c r="G5" s="14">
        <v>5.0799999999999998E-2</v>
      </c>
      <c r="H5" s="3"/>
      <c r="I5" s="3"/>
      <c r="J5" s="3"/>
      <c r="O5" s="2" t="s">
        <v>5</v>
      </c>
    </row>
    <row r="6" spans="1:23" x14ac:dyDescent="0.2">
      <c r="A6" s="2" t="s">
        <v>162</v>
      </c>
      <c r="B6" s="14">
        <v>3.39E-2</v>
      </c>
      <c r="C6" s="14">
        <v>5.0799999999999998E-2</v>
      </c>
      <c r="D6" s="14">
        <v>4.24E-2</v>
      </c>
      <c r="E6" s="14">
        <v>0.11020000000000001</v>
      </c>
      <c r="F6" s="14">
        <v>0.1356</v>
      </c>
      <c r="G6" s="14">
        <v>0.12709999999999999</v>
      </c>
      <c r="H6" s="3"/>
      <c r="I6" s="3"/>
      <c r="J6" s="3"/>
      <c r="O6" s="2" t="s">
        <v>6</v>
      </c>
    </row>
    <row r="7" spans="1:23" x14ac:dyDescent="0.2">
      <c r="A7" s="2" t="s">
        <v>163</v>
      </c>
      <c r="B7" s="14">
        <v>3.39E-2</v>
      </c>
      <c r="C7" s="14">
        <v>1.6899999999999998E-2</v>
      </c>
      <c r="D7" s="14">
        <v>2.5399999999999999E-2</v>
      </c>
      <c r="E7" s="14">
        <v>2.5399999999999999E-2</v>
      </c>
      <c r="F7" s="14">
        <v>6.7799999999999999E-2</v>
      </c>
      <c r="G7" s="14">
        <v>8.4699999999999998E-2</v>
      </c>
      <c r="H7" s="3"/>
      <c r="I7" s="3"/>
      <c r="J7" s="3"/>
      <c r="O7" s="2" t="s">
        <v>7</v>
      </c>
    </row>
    <row r="8" spans="1:23" x14ac:dyDescent="0.2">
      <c r="A8" s="2" t="s">
        <v>164</v>
      </c>
      <c r="B8" s="14">
        <v>5.0799999999999998E-2</v>
      </c>
      <c r="C8" s="14">
        <v>3.39E-2</v>
      </c>
      <c r="D8" s="14">
        <v>2.5399999999999999E-2</v>
      </c>
      <c r="E8" s="14">
        <v>8.5000000000000006E-3</v>
      </c>
      <c r="F8" s="14">
        <v>1.6899999999999998E-2</v>
      </c>
      <c r="G8" s="14">
        <v>4.24E-2</v>
      </c>
      <c r="H8" s="3"/>
      <c r="I8" s="3"/>
      <c r="J8" s="3"/>
      <c r="O8" s="2" t="s">
        <v>8</v>
      </c>
    </row>
    <row r="9" spans="1:23" x14ac:dyDescent="0.2">
      <c r="A9" s="2" t="s">
        <v>165</v>
      </c>
      <c r="B9" s="14">
        <v>0</v>
      </c>
      <c r="C9" s="14">
        <v>2.5399999999999999E-2</v>
      </c>
      <c r="D9" s="14">
        <v>8.5000000000000006E-3</v>
      </c>
      <c r="E9" s="14">
        <v>8.5000000000000006E-3</v>
      </c>
      <c r="F9" s="14">
        <v>1.6899999999999998E-2</v>
      </c>
      <c r="G9" s="14">
        <v>2.5399999999999999E-2</v>
      </c>
      <c r="H9" s="3"/>
      <c r="I9" s="3"/>
      <c r="J9" s="3"/>
      <c r="O9" s="2" t="s">
        <v>9</v>
      </c>
    </row>
    <row r="10" spans="1:23" x14ac:dyDescent="0.2">
      <c r="A10" s="2" t="s">
        <v>166</v>
      </c>
      <c r="B10" s="14">
        <v>0</v>
      </c>
      <c r="C10" s="14">
        <v>2.5399999999999999E-2</v>
      </c>
      <c r="D10" s="14">
        <v>8.5000000000000006E-3</v>
      </c>
      <c r="E10" s="14">
        <v>8.5000000000000006E-3</v>
      </c>
      <c r="F10" s="14">
        <v>0</v>
      </c>
      <c r="G10" s="14">
        <v>0</v>
      </c>
      <c r="H10" s="3"/>
      <c r="I10" s="3"/>
      <c r="J10" s="3"/>
      <c r="O10" s="2" t="s">
        <v>10</v>
      </c>
      <c r="R10" t="s">
        <v>169</v>
      </c>
    </row>
    <row r="11" spans="1:23" x14ac:dyDescent="0.2">
      <c r="A11" s="2" t="s">
        <v>167</v>
      </c>
      <c r="B11" s="14">
        <v>4.24E-2</v>
      </c>
      <c r="C11" s="14">
        <v>4.24E-2</v>
      </c>
      <c r="D11" s="14">
        <v>8.4699999999999998E-2</v>
      </c>
      <c r="E11" s="14">
        <v>0.1356</v>
      </c>
      <c r="F11" s="14">
        <v>0.1525</v>
      </c>
      <c r="G11" s="14">
        <v>0.161</v>
      </c>
      <c r="H11" s="3"/>
      <c r="I11" s="3"/>
      <c r="J11" s="3"/>
      <c r="O11" s="2" t="s">
        <v>11</v>
      </c>
    </row>
    <row r="12" spans="1:23" ht="29" x14ac:dyDescent="0.2">
      <c r="A12" s="2"/>
      <c r="B12" s="3"/>
      <c r="C12" s="3"/>
      <c r="D12" s="3"/>
      <c r="E12" s="3"/>
      <c r="F12" s="3"/>
      <c r="G12" s="3"/>
      <c r="J12" s="2"/>
      <c r="Q12" s="10" t="s">
        <v>18</v>
      </c>
      <c r="R12" s="11"/>
      <c r="S12" s="11"/>
      <c r="T12" s="11"/>
      <c r="U12" s="11"/>
    </row>
    <row r="13" spans="1:23" ht="16" customHeight="1" x14ac:dyDescent="0.2">
      <c r="B13" s="7" t="s">
        <v>16</v>
      </c>
      <c r="C13" s="7"/>
      <c r="D13" s="7"/>
      <c r="E13" s="7"/>
      <c r="F13" s="7"/>
      <c r="G13" s="7"/>
      <c r="H13" s="7"/>
      <c r="I13" s="7"/>
      <c r="J13" s="7"/>
      <c r="K13" s="7"/>
      <c r="N13" s="7" t="s">
        <v>16</v>
      </c>
      <c r="O13" s="7"/>
      <c r="P13" s="7"/>
      <c r="Q13" s="7"/>
      <c r="R13" s="7"/>
      <c r="S13" s="7"/>
      <c r="T13" s="7"/>
      <c r="U13" s="7"/>
      <c r="V13" s="7"/>
      <c r="W13" s="7"/>
    </row>
    <row r="14" spans="1:23" ht="16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21" spans="27:27" x14ac:dyDescent="0.2">
      <c r="AA21">
        <f>(42/26)^(1/16)-1</f>
        <v>3.0427039234096398E-2</v>
      </c>
    </row>
    <row r="22" spans="27:27" x14ac:dyDescent="0.2">
      <c r="AA22">
        <f>(8/0.256)^(1/16)-1</f>
        <v>0.24001839106550671</v>
      </c>
    </row>
    <row r="36" spans="2:23" ht="16" customHeight="1" x14ac:dyDescent="0.2">
      <c r="B36" s="7" t="s">
        <v>15</v>
      </c>
      <c r="C36" s="7"/>
      <c r="D36" s="7"/>
      <c r="E36" s="7"/>
      <c r="F36" s="7"/>
      <c r="G36" s="7"/>
      <c r="H36" s="7"/>
      <c r="I36" s="7"/>
      <c r="J36" s="7"/>
      <c r="K36" s="7"/>
      <c r="N36" s="7" t="s">
        <v>15</v>
      </c>
      <c r="O36" s="7"/>
      <c r="P36" s="7"/>
      <c r="Q36" s="7"/>
      <c r="R36" s="7"/>
      <c r="S36" s="7"/>
      <c r="T36" s="7"/>
      <c r="U36" s="7"/>
      <c r="V36" s="7"/>
      <c r="W36" s="7"/>
    </row>
    <row r="37" spans="2:23" ht="16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59" spans="2:23" ht="16" customHeight="1" x14ac:dyDescent="0.2">
      <c r="B59" s="7" t="s">
        <v>17</v>
      </c>
      <c r="C59" s="7"/>
      <c r="D59" s="7"/>
      <c r="E59" s="7"/>
      <c r="F59" s="7"/>
      <c r="G59" s="7"/>
      <c r="H59" s="7"/>
      <c r="I59" s="7"/>
      <c r="J59" s="7"/>
      <c r="K59" s="7"/>
      <c r="N59" s="7" t="s">
        <v>17</v>
      </c>
      <c r="O59" s="7"/>
      <c r="P59" s="7"/>
      <c r="Q59" s="7"/>
      <c r="R59" s="7"/>
      <c r="S59" s="7"/>
      <c r="T59" s="7"/>
      <c r="U59" s="7"/>
      <c r="V59" s="7"/>
      <c r="W59" s="7"/>
    </row>
    <row r="60" spans="2:23" ht="16" customHeight="1" x14ac:dyDescent="0.2">
      <c r="B60" s="7"/>
      <c r="C60" s="7"/>
      <c r="D60" s="7"/>
      <c r="E60" s="7"/>
      <c r="F60" s="7"/>
      <c r="G60" s="7"/>
      <c r="H60" s="7"/>
      <c r="I60" s="7"/>
      <c r="J60" s="7"/>
      <c r="K60" s="7"/>
      <c r="N60" s="7"/>
      <c r="O60" s="7"/>
      <c r="P60" s="7"/>
      <c r="Q60" s="7"/>
      <c r="R60" s="7"/>
      <c r="S60" s="7"/>
      <c r="T60" s="7"/>
      <c r="U60" s="7"/>
      <c r="V60" s="7"/>
      <c r="W60" s="7"/>
    </row>
  </sheetData>
  <mergeCells count="9">
    <mergeCell ref="B59:K60"/>
    <mergeCell ref="N59:W60"/>
    <mergeCell ref="E1:G1"/>
    <mergeCell ref="H1:J1"/>
    <mergeCell ref="Q12:U12"/>
    <mergeCell ref="B13:K14"/>
    <mergeCell ref="N13:W14"/>
    <mergeCell ref="B36:K37"/>
    <mergeCell ref="N36:W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0D8D-C191-8C42-8371-6F3C64B39C96}">
  <dimension ref="A1:O119"/>
  <sheetViews>
    <sheetView workbookViewId="0">
      <selection activeCell="O23" sqref="O23"/>
    </sheetView>
  </sheetViews>
  <sheetFormatPr baseColWidth="10" defaultRowHeight="16" x14ac:dyDescent="0.2"/>
  <cols>
    <col min="1" max="1" width="32.6640625" customWidth="1"/>
    <col min="2" max="4" width="17.6640625" style="5" bestFit="1" customWidth="1"/>
    <col min="5" max="7" width="16.5" style="5" bestFit="1" customWidth="1"/>
  </cols>
  <sheetData>
    <row r="1" spans="1:15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5" x14ac:dyDescent="0.2">
      <c r="A2" s="2" t="s">
        <v>28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15" x14ac:dyDescent="0.2">
      <c r="A3" s="2" t="s">
        <v>29</v>
      </c>
      <c r="B3" s="4">
        <v>1.1000000000000001</v>
      </c>
      <c r="C3" s="4">
        <v>1.1000000000000001</v>
      </c>
      <c r="D3" s="4">
        <v>1.1000000000000001</v>
      </c>
      <c r="E3" s="4">
        <v>0</v>
      </c>
      <c r="F3" s="4">
        <v>0</v>
      </c>
      <c r="G3" s="4">
        <v>0</v>
      </c>
      <c r="O3">
        <f>RSQ(E$2:E$119,B$2:B$119)</f>
        <v>9.3470273503275234E-2</v>
      </c>
    </row>
    <row r="4" spans="1:15" x14ac:dyDescent="0.2">
      <c r="A4" s="2" t="s">
        <v>30</v>
      </c>
      <c r="B4" s="4">
        <v>0</v>
      </c>
      <c r="C4" s="4">
        <v>0</v>
      </c>
      <c r="D4" s="4">
        <v>0</v>
      </c>
      <c r="E4" s="4">
        <v>0.54876045849999999</v>
      </c>
      <c r="F4" s="4">
        <v>1.1000000000000001</v>
      </c>
      <c r="G4" s="4">
        <v>1.1000000000000001</v>
      </c>
    </row>
    <row r="5" spans="1:15" x14ac:dyDescent="0.2">
      <c r="A5" s="2" t="s">
        <v>31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15" x14ac:dyDescent="0.2">
      <c r="A6" s="2" t="s">
        <v>32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15" x14ac:dyDescent="0.2">
      <c r="A7" s="2" t="s">
        <v>33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15" x14ac:dyDescent="0.2">
      <c r="A8" s="2" t="s">
        <v>34</v>
      </c>
      <c r="B8" s="4">
        <v>0</v>
      </c>
      <c r="C8" s="4">
        <v>0</v>
      </c>
      <c r="D8" s="4">
        <v>0</v>
      </c>
      <c r="E8" s="4">
        <v>0.84380201690000001</v>
      </c>
      <c r="F8" s="4">
        <v>1.1000000000000001</v>
      </c>
      <c r="G8" s="4">
        <v>1.1000000000000001</v>
      </c>
    </row>
    <row r="9" spans="1:15" x14ac:dyDescent="0.2">
      <c r="A9" s="2" t="s">
        <v>35</v>
      </c>
      <c r="B9" s="4">
        <v>0</v>
      </c>
      <c r="C9" s="4">
        <v>0</v>
      </c>
      <c r="D9" s="4">
        <v>0</v>
      </c>
      <c r="E9" s="4">
        <v>1.1000000000000001</v>
      </c>
      <c r="F9" s="4">
        <v>1.1000000000000001</v>
      </c>
      <c r="G9" s="4">
        <v>1.1000000000000001</v>
      </c>
    </row>
    <row r="10" spans="1:15" x14ac:dyDescent="0.2">
      <c r="A10" s="2" t="s">
        <v>36</v>
      </c>
      <c r="B10" s="4">
        <v>1.1000000000000001</v>
      </c>
      <c r="C10" s="4">
        <v>1.1000000000000001</v>
      </c>
      <c r="D10" s="4">
        <v>1.1000000000000001</v>
      </c>
      <c r="E10" s="4">
        <v>1.1000000000000001</v>
      </c>
      <c r="F10" s="4">
        <v>1.1000000000000001</v>
      </c>
      <c r="G10" s="4">
        <v>1.1000000000000001</v>
      </c>
    </row>
    <row r="11" spans="1:15" x14ac:dyDescent="0.2">
      <c r="A11" s="2" t="s">
        <v>37</v>
      </c>
      <c r="B11" s="4">
        <v>1.1000000000000001</v>
      </c>
      <c r="C11" s="4">
        <v>1.1000000000000001</v>
      </c>
      <c r="D11" s="4">
        <v>1.1000000000000001</v>
      </c>
      <c r="E11" s="4">
        <v>0</v>
      </c>
      <c r="F11" s="4">
        <v>0</v>
      </c>
      <c r="G11" s="4">
        <v>0</v>
      </c>
    </row>
    <row r="12" spans="1:15" x14ac:dyDescent="0.2">
      <c r="A12" s="2" t="s">
        <v>38</v>
      </c>
      <c r="B12" s="4">
        <v>0</v>
      </c>
      <c r="C12" s="4">
        <v>0</v>
      </c>
      <c r="D12" s="4">
        <v>0</v>
      </c>
      <c r="E12" s="4">
        <v>0.41253754459999997</v>
      </c>
      <c r="F12" s="4">
        <v>0.99526231499999995</v>
      </c>
      <c r="G12" s="4">
        <v>1.1000000000000001</v>
      </c>
    </row>
    <row r="13" spans="1:15" x14ac:dyDescent="0.2">
      <c r="A13" s="2" t="s">
        <v>39</v>
      </c>
      <c r="B13" s="4">
        <v>0</v>
      </c>
      <c r="C13" s="4">
        <v>0</v>
      </c>
      <c r="D13" s="4">
        <v>0</v>
      </c>
      <c r="E13" s="4">
        <v>0.99526231499999995</v>
      </c>
      <c r="F13" s="4">
        <v>1.1000000000000001</v>
      </c>
      <c r="G13" s="4">
        <v>1.1000000000000001</v>
      </c>
    </row>
    <row r="14" spans="1:15" x14ac:dyDescent="0.2">
      <c r="A14" s="2" t="s">
        <v>40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15" x14ac:dyDescent="0.2">
      <c r="A15" s="2" t="s">
        <v>41</v>
      </c>
      <c r="B15" s="4">
        <v>0</v>
      </c>
      <c r="C15" s="4">
        <v>0</v>
      </c>
      <c r="D15" s="4">
        <v>0</v>
      </c>
      <c r="E15" s="4">
        <v>0.2328467394</v>
      </c>
      <c r="F15" s="4">
        <v>0.519911083</v>
      </c>
      <c r="G15" s="4">
        <v>0.87381742289999997</v>
      </c>
    </row>
    <row r="16" spans="1:15" x14ac:dyDescent="0.2">
      <c r="A16" s="2" t="s">
        <v>42</v>
      </c>
      <c r="B16" s="4">
        <v>0.19935394619999999</v>
      </c>
      <c r="C16" s="4">
        <v>0.43844988829999998</v>
      </c>
      <c r="D16" s="4">
        <v>0.7252105499</v>
      </c>
      <c r="E16" s="4">
        <v>0.33930493389999999</v>
      </c>
      <c r="F16" s="4">
        <v>0.83573689870000001</v>
      </c>
      <c r="G16" s="4">
        <v>1.1000000000000001</v>
      </c>
    </row>
    <row r="17" spans="1:15" x14ac:dyDescent="0.2">
      <c r="A17" s="2" t="s">
        <v>43</v>
      </c>
      <c r="B17" s="4">
        <v>0</v>
      </c>
      <c r="C17" s="4">
        <v>0</v>
      </c>
      <c r="D17" s="4">
        <v>0</v>
      </c>
      <c r="E17" s="4">
        <v>0.28579891530000001</v>
      </c>
      <c r="F17" s="4">
        <v>0.73118155510000005</v>
      </c>
      <c r="G17" s="4">
        <v>1.1000000000000001</v>
      </c>
    </row>
    <row r="18" spans="1:15" x14ac:dyDescent="0.2">
      <c r="A18" s="2" t="s">
        <v>44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15" x14ac:dyDescent="0.2">
      <c r="A19" s="2" t="s">
        <v>45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I19" s="6"/>
      <c r="O19">
        <f>RSQ(F$2:F$119,C$2:C$119)</f>
        <v>0.11107548795357812</v>
      </c>
    </row>
    <row r="20" spans="1:15" x14ac:dyDescent="0.2">
      <c r="A20" s="2" t="s">
        <v>46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15" x14ac:dyDescent="0.2">
      <c r="A21" s="2" t="s">
        <v>47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15" x14ac:dyDescent="0.2">
      <c r="A22" s="2" t="s">
        <v>48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</row>
    <row r="23" spans="1:15" x14ac:dyDescent="0.2">
      <c r="A23" s="2" t="s">
        <v>49</v>
      </c>
      <c r="B23" s="4">
        <v>1.1000000000000001</v>
      </c>
      <c r="C23" s="4">
        <v>1.1000000000000001</v>
      </c>
      <c r="D23" s="4">
        <v>1.1000000000000001</v>
      </c>
      <c r="E23" s="4">
        <v>1.1000000000000001</v>
      </c>
      <c r="F23" s="4">
        <v>1.1000000000000001</v>
      </c>
      <c r="G23" s="4">
        <v>1.1000000000000001</v>
      </c>
    </row>
    <row r="24" spans="1:15" x14ac:dyDescent="0.2">
      <c r="A24" s="2" t="s">
        <v>50</v>
      </c>
      <c r="B24" s="4">
        <v>0</v>
      </c>
      <c r="C24" s="4">
        <v>0</v>
      </c>
      <c r="D24" s="4">
        <v>0</v>
      </c>
      <c r="E24" s="4">
        <v>0.1545289608</v>
      </c>
      <c r="F24" s="4">
        <v>0.20565025510000001</v>
      </c>
      <c r="G24" s="4">
        <v>0.23659374690000001</v>
      </c>
    </row>
    <row r="25" spans="1:15" x14ac:dyDescent="0.2">
      <c r="A25" s="2" t="s">
        <v>51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15" x14ac:dyDescent="0.2">
      <c r="A26" s="2" t="s">
        <v>52</v>
      </c>
      <c r="B26" s="4">
        <v>0</v>
      </c>
      <c r="C26" s="4">
        <v>0</v>
      </c>
      <c r="D26" s="4">
        <v>0</v>
      </c>
      <c r="E26" s="4">
        <v>0.12890733970000001</v>
      </c>
      <c r="F26" s="4">
        <v>0.29130272229999998</v>
      </c>
      <c r="G26" s="4">
        <v>0.4800115814</v>
      </c>
    </row>
    <row r="27" spans="1:15" x14ac:dyDescent="0.2">
      <c r="A27" s="2" t="s">
        <v>53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15" x14ac:dyDescent="0.2">
      <c r="A28" s="2" t="s">
        <v>54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15" x14ac:dyDescent="0.2">
      <c r="A29" s="2" t="s">
        <v>55</v>
      </c>
      <c r="B29" s="4">
        <v>0</v>
      </c>
      <c r="C29" s="4">
        <v>0</v>
      </c>
      <c r="D29" s="4">
        <v>0</v>
      </c>
      <c r="E29" s="4">
        <v>0.52652732150000003</v>
      </c>
      <c r="F29" s="4">
        <v>0.86285725739999997</v>
      </c>
      <c r="G29" s="4">
        <v>1.1000000000000001</v>
      </c>
    </row>
    <row r="30" spans="1:15" x14ac:dyDescent="0.2">
      <c r="A30" s="2" t="s">
        <v>56</v>
      </c>
      <c r="B30" s="4">
        <v>0</v>
      </c>
      <c r="C30" s="4">
        <v>0</v>
      </c>
      <c r="D30" s="4">
        <v>0</v>
      </c>
      <c r="E30" s="4">
        <v>0.2024330587</v>
      </c>
      <c r="F30" s="4">
        <v>0.54176556249999996</v>
      </c>
      <c r="G30" s="4">
        <v>0.99974532660000004</v>
      </c>
    </row>
    <row r="31" spans="1:15" x14ac:dyDescent="0.2">
      <c r="A31" s="2" t="s">
        <v>57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15" x14ac:dyDescent="0.2">
      <c r="A32" s="2" t="s">
        <v>58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15" x14ac:dyDescent="0.2">
      <c r="A33" s="2" t="s">
        <v>59</v>
      </c>
      <c r="B33" s="4">
        <v>0.45874647699999999</v>
      </c>
      <c r="C33" s="4">
        <v>0.73765650400000005</v>
      </c>
      <c r="D33" s="4">
        <v>0.98943215579999999</v>
      </c>
      <c r="E33" s="4">
        <v>0</v>
      </c>
      <c r="F33" s="4">
        <v>0</v>
      </c>
      <c r="G33" s="4">
        <v>0</v>
      </c>
    </row>
    <row r="34" spans="1:15" x14ac:dyDescent="0.2">
      <c r="A34" s="2" t="s">
        <v>60</v>
      </c>
      <c r="B34" s="4">
        <v>0</v>
      </c>
      <c r="C34" s="4">
        <v>0</v>
      </c>
      <c r="D34" s="4">
        <v>0</v>
      </c>
      <c r="E34" s="4">
        <v>0.1147947127</v>
      </c>
      <c r="F34" s="4">
        <v>0.26456007749999999</v>
      </c>
      <c r="G34" s="4">
        <v>0.43910608080000002</v>
      </c>
    </row>
    <row r="35" spans="1:15" x14ac:dyDescent="0.2">
      <c r="A35" s="2" t="s">
        <v>61</v>
      </c>
      <c r="B35" s="4">
        <v>0</v>
      </c>
      <c r="C35" s="4">
        <v>0</v>
      </c>
      <c r="D35" s="4">
        <v>0</v>
      </c>
      <c r="E35" s="4">
        <v>0.66827478659999995</v>
      </c>
      <c r="F35" s="4">
        <v>1.1000000000000001</v>
      </c>
      <c r="G35" s="4">
        <v>1.1000000000000001</v>
      </c>
      <c r="O35">
        <f>RSQ(G$2:G$119,D$2:D$119)</f>
        <v>9.156004600304303E-2</v>
      </c>
    </row>
    <row r="36" spans="1:15" x14ac:dyDescent="0.2">
      <c r="A36" s="2" t="s">
        <v>62</v>
      </c>
      <c r="B36" s="4">
        <v>0</v>
      </c>
      <c r="C36" s="4">
        <v>0</v>
      </c>
      <c r="D36" s="4">
        <v>0</v>
      </c>
      <c r="E36" s="4">
        <v>0.1481536215</v>
      </c>
      <c r="F36" s="4">
        <v>0.31825673859999998</v>
      </c>
      <c r="G36" s="4">
        <v>0.51356124839999995</v>
      </c>
    </row>
    <row r="37" spans="1:15" x14ac:dyDescent="0.2">
      <c r="A37" s="2" t="s">
        <v>63</v>
      </c>
      <c r="B37" s="4">
        <v>0.2115276586</v>
      </c>
      <c r="C37" s="4">
        <v>0.46779926760000001</v>
      </c>
      <c r="D37" s="4">
        <v>0.77827941</v>
      </c>
      <c r="E37" s="4">
        <v>0.19935394619999999</v>
      </c>
      <c r="F37" s="4">
        <v>0.43844988829999998</v>
      </c>
      <c r="G37" s="4">
        <v>0.7252105499</v>
      </c>
    </row>
    <row r="38" spans="1:15" x14ac:dyDescent="0.2">
      <c r="A38" s="2" t="s">
        <v>64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15" x14ac:dyDescent="0.2">
      <c r="A39" s="2" t="s">
        <v>65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15" x14ac:dyDescent="0.2">
      <c r="A40" s="2" t="s">
        <v>66</v>
      </c>
      <c r="B40" s="4">
        <v>0.33352143220000002</v>
      </c>
      <c r="C40" s="4">
        <v>0.77827941</v>
      </c>
      <c r="D40" s="4">
        <v>1.1000000000000001</v>
      </c>
      <c r="E40" s="4">
        <v>0</v>
      </c>
      <c r="F40" s="4">
        <v>0</v>
      </c>
      <c r="G40" s="4">
        <v>0</v>
      </c>
    </row>
    <row r="41" spans="1:15" x14ac:dyDescent="0.2">
      <c r="A41" s="2" t="s">
        <v>67</v>
      </c>
      <c r="B41" s="4">
        <v>0</v>
      </c>
      <c r="C41" s="4">
        <v>0</v>
      </c>
      <c r="D41" s="4">
        <v>0</v>
      </c>
      <c r="E41" s="4">
        <v>1.1000000000000001</v>
      </c>
      <c r="F41" s="4">
        <v>1.1000000000000001</v>
      </c>
      <c r="G41" s="4">
        <v>1.1000000000000001</v>
      </c>
    </row>
    <row r="42" spans="1:15" x14ac:dyDescent="0.2">
      <c r="A42" s="2" t="s">
        <v>68</v>
      </c>
      <c r="B42" s="4">
        <v>0.49784962249999998</v>
      </c>
      <c r="C42" s="4">
        <v>1.1000000000000001</v>
      </c>
      <c r="D42" s="4">
        <v>1.1000000000000001</v>
      </c>
      <c r="E42" s="4">
        <v>1.1000000000000001</v>
      </c>
      <c r="F42" s="4">
        <v>1.1000000000000001</v>
      </c>
      <c r="G42" s="4">
        <v>1.1000000000000001</v>
      </c>
    </row>
    <row r="43" spans="1:15" x14ac:dyDescent="0.2">
      <c r="A43" s="2" t="s">
        <v>69</v>
      </c>
      <c r="B43" s="4">
        <v>0</v>
      </c>
      <c r="C43" s="4">
        <v>0</v>
      </c>
      <c r="D43" s="4">
        <v>0</v>
      </c>
      <c r="E43" s="4">
        <v>1.1000000000000001</v>
      </c>
      <c r="F43" s="4">
        <v>1.1000000000000001</v>
      </c>
      <c r="G43" s="4">
        <v>1.1000000000000001</v>
      </c>
    </row>
    <row r="44" spans="1:15" x14ac:dyDescent="0.2">
      <c r="A44" s="2" t="s">
        <v>70</v>
      </c>
      <c r="B44" s="4">
        <v>1.1000000000000001</v>
      </c>
      <c r="C44" s="4">
        <v>1.1000000000000001</v>
      </c>
      <c r="D44" s="4">
        <v>1.1000000000000001</v>
      </c>
      <c r="E44" s="4">
        <v>0</v>
      </c>
      <c r="F44" s="4">
        <v>0</v>
      </c>
      <c r="G44" s="4">
        <v>0</v>
      </c>
    </row>
    <row r="45" spans="1:15" x14ac:dyDescent="0.2">
      <c r="A45" s="2" t="s">
        <v>71</v>
      </c>
      <c r="B45" s="4">
        <v>0</v>
      </c>
      <c r="C45" s="4">
        <v>0</v>
      </c>
      <c r="D45" s="4">
        <v>0</v>
      </c>
      <c r="E45" s="4">
        <v>5.3017366619999999E-2</v>
      </c>
      <c r="F45" s="4">
        <v>0.15237843749999999</v>
      </c>
      <c r="G45" s="4">
        <v>0.26924492519999998</v>
      </c>
    </row>
    <row r="46" spans="1:15" x14ac:dyDescent="0.2">
      <c r="A46" s="2" t="s">
        <v>72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15" x14ac:dyDescent="0.2">
      <c r="A47" s="2" t="s">
        <v>73</v>
      </c>
      <c r="B47" s="4">
        <v>0</v>
      </c>
      <c r="C47" s="4">
        <v>0</v>
      </c>
      <c r="D47" s="4">
        <v>0</v>
      </c>
      <c r="E47" s="4">
        <v>0.23229246470000001</v>
      </c>
      <c r="F47" s="4">
        <v>0.52457563829999998</v>
      </c>
      <c r="G47" s="4">
        <v>0.91979550970000001</v>
      </c>
    </row>
    <row r="48" spans="1:15" x14ac:dyDescent="0.2">
      <c r="A48" s="2" t="s">
        <v>74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">
      <c r="A49" s="2" t="s">
        <v>75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2" t="s">
        <v>76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">
      <c r="A51" s="2" t="s">
        <v>77</v>
      </c>
      <c r="B51" s="4">
        <v>0</v>
      </c>
      <c r="C51" s="4">
        <v>0</v>
      </c>
      <c r="D51" s="4">
        <v>0</v>
      </c>
      <c r="E51" s="4">
        <v>1.1000000000000001</v>
      </c>
      <c r="F51" s="4">
        <v>1.1000000000000001</v>
      </c>
      <c r="G51" s="4">
        <v>1.1000000000000001</v>
      </c>
    </row>
    <row r="52" spans="1:7" x14ac:dyDescent="0.2">
      <c r="A52" s="2" t="s">
        <v>78</v>
      </c>
      <c r="B52" s="4">
        <v>0</v>
      </c>
      <c r="C52" s="4">
        <v>0</v>
      </c>
      <c r="D52" s="4">
        <v>0</v>
      </c>
      <c r="E52" s="4">
        <v>1.1000000000000001</v>
      </c>
      <c r="F52" s="4">
        <v>1.1000000000000001</v>
      </c>
      <c r="G52" s="4">
        <v>1.1000000000000001</v>
      </c>
    </row>
    <row r="53" spans="1:7" x14ac:dyDescent="0.2">
      <c r="A53" s="2" t="s">
        <v>79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">
      <c r="A54" s="2" t="s">
        <v>80</v>
      </c>
      <c r="B54" s="4">
        <v>0</v>
      </c>
      <c r="C54" s="4">
        <v>0</v>
      </c>
      <c r="D54" s="4">
        <v>0</v>
      </c>
      <c r="E54" s="4">
        <v>1.1000000000000001</v>
      </c>
      <c r="F54" s="4">
        <v>1.1000000000000001</v>
      </c>
      <c r="G54" s="4">
        <v>1.1000000000000001</v>
      </c>
    </row>
    <row r="55" spans="1:7" x14ac:dyDescent="0.2">
      <c r="A55" s="2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2" t="s">
        <v>82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">
      <c r="A57" s="2" t="s">
        <v>83</v>
      </c>
      <c r="B57" s="4">
        <v>0</v>
      </c>
      <c r="C57" s="4">
        <v>0</v>
      </c>
      <c r="D57" s="4">
        <v>0</v>
      </c>
      <c r="E57" s="4">
        <v>0.1245364271</v>
      </c>
      <c r="F57" s="4">
        <v>0.3198161773</v>
      </c>
      <c r="G57" s="4">
        <v>0.55930884280000004</v>
      </c>
    </row>
    <row r="58" spans="1:7" x14ac:dyDescent="0.2">
      <c r="A58" s="2" t="s">
        <v>84</v>
      </c>
      <c r="B58" s="4">
        <v>1.1000000000000001</v>
      </c>
      <c r="C58" s="4">
        <v>1.1000000000000001</v>
      </c>
      <c r="D58" s="4">
        <v>1.1000000000000001</v>
      </c>
      <c r="E58" s="4">
        <v>1.1000000000000001</v>
      </c>
      <c r="F58" s="4">
        <v>1.1000000000000001</v>
      </c>
      <c r="G58" s="4">
        <v>1.1000000000000001</v>
      </c>
    </row>
    <row r="59" spans="1:7" x14ac:dyDescent="0.2">
      <c r="A59" s="2" t="s">
        <v>85</v>
      </c>
      <c r="B59" s="4">
        <v>0</v>
      </c>
      <c r="C59" s="4">
        <v>0</v>
      </c>
      <c r="D59" s="4">
        <v>0</v>
      </c>
      <c r="E59" s="4">
        <v>1.1000000000000001</v>
      </c>
      <c r="F59" s="4">
        <v>1.1000000000000001</v>
      </c>
      <c r="G59" s="4">
        <v>1.1000000000000001</v>
      </c>
    </row>
    <row r="60" spans="1:7" x14ac:dyDescent="0.2">
      <c r="A60" s="2" t="s">
        <v>86</v>
      </c>
      <c r="B60" s="4">
        <v>0</v>
      </c>
      <c r="C60" s="4">
        <v>0</v>
      </c>
      <c r="D60" s="4">
        <v>0</v>
      </c>
      <c r="E60" s="4">
        <v>1.1000000000000001</v>
      </c>
      <c r="F60" s="4">
        <v>1.1000000000000001</v>
      </c>
      <c r="G60" s="4">
        <v>1.1000000000000001</v>
      </c>
    </row>
    <row r="61" spans="1:7" x14ac:dyDescent="0.2">
      <c r="A61" s="2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">
      <c r="A62" s="2" t="s">
        <v>88</v>
      </c>
      <c r="B62" s="4">
        <v>1.1000000000000001</v>
      </c>
      <c r="C62" s="4">
        <v>1.1000000000000001</v>
      </c>
      <c r="D62" s="4">
        <v>1.1000000000000001</v>
      </c>
      <c r="E62" s="4">
        <v>1.1000000000000001</v>
      </c>
      <c r="F62" s="4">
        <v>1.1000000000000001</v>
      </c>
      <c r="G62" s="4">
        <v>1.1000000000000001</v>
      </c>
    </row>
    <row r="63" spans="1:7" x14ac:dyDescent="0.2">
      <c r="A63" s="2" t="s">
        <v>89</v>
      </c>
      <c r="B63" s="4">
        <v>0</v>
      </c>
      <c r="C63" s="4">
        <v>0</v>
      </c>
      <c r="D63" s="4">
        <v>0</v>
      </c>
      <c r="E63" s="4">
        <v>0.59261803440000005</v>
      </c>
      <c r="F63" s="4">
        <v>1.1000000000000001</v>
      </c>
      <c r="G63" s="4">
        <v>1.1000000000000001</v>
      </c>
    </row>
    <row r="64" spans="1:7" x14ac:dyDescent="0.2">
      <c r="A64" s="2" t="s">
        <v>90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2" t="s">
        <v>91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">
      <c r="A66" s="2" t="s">
        <v>92</v>
      </c>
      <c r="B66" s="4">
        <v>0</v>
      </c>
      <c r="C66" s="4">
        <v>0</v>
      </c>
      <c r="D66" s="4">
        <v>0</v>
      </c>
      <c r="E66" s="4">
        <v>0.13516455899999999</v>
      </c>
      <c r="F66" s="4">
        <v>0.28859857589999999</v>
      </c>
      <c r="G66" s="4">
        <v>0.46277143409999999</v>
      </c>
    </row>
    <row r="67" spans="1:7" x14ac:dyDescent="0.2">
      <c r="A67" s="2" t="s">
        <v>93</v>
      </c>
      <c r="B67" s="4">
        <v>0</v>
      </c>
      <c r="C67" s="4">
        <v>0</v>
      </c>
      <c r="D67" s="4">
        <v>0</v>
      </c>
      <c r="E67" s="4">
        <v>1.1000000000000001</v>
      </c>
      <c r="F67" s="4">
        <v>1.1000000000000001</v>
      </c>
      <c r="G67" s="4">
        <v>1.1000000000000001</v>
      </c>
    </row>
    <row r="68" spans="1:7" x14ac:dyDescent="0.2">
      <c r="A68" s="2" t="s">
        <v>94</v>
      </c>
      <c r="B68" s="4">
        <v>0</v>
      </c>
      <c r="C68" s="4">
        <v>0</v>
      </c>
      <c r="D68" s="4">
        <v>0</v>
      </c>
      <c r="E68" s="4">
        <v>6.8759913490000005E-2</v>
      </c>
      <c r="F68" s="4">
        <v>0.14254539460000001</v>
      </c>
      <c r="G68" s="4">
        <v>0.22184653309999999</v>
      </c>
    </row>
    <row r="69" spans="1:7" x14ac:dyDescent="0.2">
      <c r="A69" s="2" t="s">
        <v>95</v>
      </c>
      <c r="B69" s="4">
        <v>0</v>
      </c>
      <c r="C69" s="4">
        <v>0</v>
      </c>
      <c r="D69" s="4">
        <v>0</v>
      </c>
      <c r="E69" s="4">
        <v>7.7712642999999998E-2</v>
      </c>
      <c r="F69" s="4">
        <v>0.19545687540000001</v>
      </c>
      <c r="G69" s="4">
        <v>0.3312041939</v>
      </c>
    </row>
    <row r="70" spans="1:7" x14ac:dyDescent="0.2">
      <c r="A70" s="2" t="s">
        <v>96</v>
      </c>
      <c r="B70" s="4">
        <v>1.1000000000000001</v>
      </c>
      <c r="C70" s="4">
        <v>1.1000000000000001</v>
      </c>
      <c r="D70" s="4">
        <v>1.1000000000000001</v>
      </c>
      <c r="E70" s="4">
        <v>0.2992290588</v>
      </c>
      <c r="F70" s="4">
        <v>0.90442236379999996</v>
      </c>
      <c r="G70" s="4">
        <v>1.1000000000000001</v>
      </c>
    </row>
    <row r="71" spans="1:7" x14ac:dyDescent="0.2">
      <c r="A71" s="2" t="s">
        <v>97</v>
      </c>
      <c r="B71" s="4">
        <v>0.19935394619999999</v>
      </c>
      <c r="C71" s="4">
        <v>0.43844988829999998</v>
      </c>
      <c r="D71" s="4">
        <v>0.7252105499</v>
      </c>
      <c r="E71" s="4">
        <v>3.5399483160000002E-2</v>
      </c>
      <c r="F71" s="4">
        <v>0.2663541894</v>
      </c>
      <c r="G71" s="4">
        <v>0.59963331760000005</v>
      </c>
    </row>
    <row r="72" spans="1:7" x14ac:dyDescent="0.2">
      <c r="A72" s="2" t="s">
        <v>98</v>
      </c>
      <c r="B72" s="4">
        <v>0</v>
      </c>
      <c r="C72" s="4">
        <v>0</v>
      </c>
      <c r="D72" s="4">
        <v>0</v>
      </c>
      <c r="E72" s="4">
        <v>6.167931846E-2</v>
      </c>
      <c r="F72" s="4">
        <v>0.15091941389999999</v>
      </c>
      <c r="G72" s="4">
        <v>0.25233078139999998</v>
      </c>
    </row>
    <row r="73" spans="1:7" x14ac:dyDescent="0.2">
      <c r="A73" s="2" t="s">
        <v>99</v>
      </c>
      <c r="B73" s="4">
        <v>0</v>
      </c>
      <c r="C73" s="4">
        <v>0</v>
      </c>
      <c r="D73" s="4">
        <v>0</v>
      </c>
      <c r="E73" s="4">
        <v>0.3162515769</v>
      </c>
      <c r="F73" s="4">
        <v>0.76526857479999999</v>
      </c>
      <c r="G73" s="4">
        <v>1.1000000000000001</v>
      </c>
    </row>
    <row r="74" spans="1:7" x14ac:dyDescent="0.2">
      <c r="A74" s="2" t="s">
        <v>100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">
      <c r="A75" s="2" t="s">
        <v>101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">
      <c r="A76" s="2" t="s">
        <v>102</v>
      </c>
      <c r="B76" s="4">
        <v>0</v>
      </c>
      <c r="C76" s="4">
        <v>0</v>
      </c>
      <c r="D76" s="4">
        <v>0</v>
      </c>
      <c r="E76" s="4">
        <v>3.4930460439999998E-2</v>
      </c>
      <c r="F76" s="4">
        <v>4.9020006519999999E-2</v>
      </c>
      <c r="G76" s="4">
        <v>5.7498247760000003E-2</v>
      </c>
    </row>
    <row r="77" spans="1:7" x14ac:dyDescent="0.2">
      <c r="A77" s="2" t="s">
        <v>103</v>
      </c>
      <c r="B77" s="4">
        <v>0</v>
      </c>
      <c r="C77" s="4">
        <v>0</v>
      </c>
      <c r="D77" s="4">
        <v>0</v>
      </c>
      <c r="E77" s="4">
        <v>0.1246567656</v>
      </c>
      <c r="F77" s="4">
        <v>0.30271612069999998</v>
      </c>
      <c r="G77" s="4">
        <v>0.50896641789999997</v>
      </c>
    </row>
    <row r="78" spans="1:7" x14ac:dyDescent="0.2">
      <c r="A78" s="2" t="s">
        <v>104</v>
      </c>
      <c r="B78" s="4">
        <v>1.1000000000000001</v>
      </c>
      <c r="C78" s="4">
        <v>1.1000000000000001</v>
      </c>
      <c r="D78" s="4">
        <v>1.1000000000000001</v>
      </c>
      <c r="E78" s="4">
        <v>0.76156999299999995</v>
      </c>
      <c r="F78" s="4">
        <v>1.1000000000000001</v>
      </c>
      <c r="G78" s="4">
        <v>1.1000000000000001</v>
      </c>
    </row>
    <row r="79" spans="1:7" x14ac:dyDescent="0.2">
      <c r="A79" s="2" t="s">
        <v>105</v>
      </c>
      <c r="B79" s="4">
        <v>0</v>
      </c>
      <c r="C79" s="4">
        <v>0</v>
      </c>
      <c r="D79" s="4">
        <v>0</v>
      </c>
      <c r="E79" s="4">
        <v>0.1136612352</v>
      </c>
      <c r="F79" s="4">
        <v>0.31336980009999998</v>
      </c>
      <c r="G79" s="4">
        <v>0.68262399279999997</v>
      </c>
    </row>
    <row r="80" spans="1:7" x14ac:dyDescent="0.2">
      <c r="A80" s="2" t="s">
        <v>106</v>
      </c>
      <c r="B80" s="4">
        <v>0</v>
      </c>
      <c r="C80" s="4">
        <v>0</v>
      </c>
      <c r="D80" s="4">
        <v>0</v>
      </c>
      <c r="E80" s="4">
        <v>0.35134409659999999</v>
      </c>
      <c r="F80" s="4">
        <v>0.92035050789999995</v>
      </c>
      <c r="G80" s="4">
        <v>1.1000000000000001</v>
      </c>
    </row>
    <row r="81" spans="1:7" x14ac:dyDescent="0.2">
      <c r="A81" s="2" t="s">
        <v>107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">
      <c r="A82" s="2" t="s">
        <v>108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2" t="s">
        <v>109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">
      <c r="A84" s="2" t="s">
        <v>110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">
      <c r="A85" s="2" t="s">
        <v>111</v>
      </c>
      <c r="B85" s="4">
        <v>0</v>
      </c>
      <c r="C85" s="4">
        <v>0</v>
      </c>
      <c r="D85" s="4">
        <v>0</v>
      </c>
      <c r="E85" s="4">
        <v>1.1000000000000001</v>
      </c>
      <c r="F85" s="4">
        <v>1.1000000000000001</v>
      </c>
      <c r="G85" s="4">
        <v>1.1000000000000001</v>
      </c>
    </row>
    <row r="86" spans="1:7" x14ac:dyDescent="0.2">
      <c r="A86" s="2" t="s">
        <v>112</v>
      </c>
      <c r="B86" s="4">
        <v>0</v>
      </c>
      <c r="C86" s="4">
        <v>0</v>
      </c>
      <c r="D86" s="4">
        <v>0</v>
      </c>
      <c r="E86" s="4">
        <v>1.1000000000000001</v>
      </c>
      <c r="F86" s="4">
        <v>1.1000000000000001</v>
      </c>
      <c r="G86" s="4">
        <v>1.1000000000000001</v>
      </c>
    </row>
    <row r="87" spans="1:7" x14ac:dyDescent="0.2">
      <c r="A87" s="2" t="s">
        <v>113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">
      <c r="A88" s="2" t="s">
        <v>114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">
      <c r="A89" s="2" t="s">
        <v>115</v>
      </c>
      <c r="B89" s="4">
        <v>1.1000000000000001</v>
      </c>
      <c r="C89" s="4">
        <v>1.1000000000000001</v>
      </c>
      <c r="D89" s="4">
        <v>1.1000000000000001</v>
      </c>
      <c r="E89" s="4">
        <v>1.1000000000000001</v>
      </c>
      <c r="F89" s="4">
        <v>1.1000000000000001</v>
      </c>
      <c r="G89" s="4">
        <v>1.1000000000000001</v>
      </c>
    </row>
    <row r="90" spans="1:7" x14ac:dyDescent="0.2">
      <c r="A90" s="2" t="s">
        <v>116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">
      <c r="A91" s="2" t="s">
        <v>117</v>
      </c>
      <c r="B91" s="4">
        <v>0.2589254118</v>
      </c>
      <c r="C91" s="4">
        <v>0.58489319250000005</v>
      </c>
      <c r="D91" s="4">
        <v>0.99526231499999995</v>
      </c>
      <c r="E91" s="4">
        <v>0.2589254118</v>
      </c>
      <c r="F91" s="4">
        <v>0.58489319250000005</v>
      </c>
      <c r="G91" s="4">
        <v>0.99526231499999995</v>
      </c>
    </row>
    <row r="92" spans="1:7" x14ac:dyDescent="0.2">
      <c r="A92" s="2" t="s">
        <v>118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">
      <c r="A93" s="2" t="s">
        <v>119</v>
      </c>
      <c r="B93" s="4">
        <v>1.1000000000000001</v>
      </c>
      <c r="C93" s="4">
        <v>1.1000000000000001</v>
      </c>
      <c r="D93" s="4">
        <v>1.1000000000000001</v>
      </c>
      <c r="E93" s="4">
        <v>0.46779926760000001</v>
      </c>
      <c r="F93" s="4">
        <v>1.1000000000000001</v>
      </c>
      <c r="G93" s="4">
        <v>1.1000000000000001</v>
      </c>
    </row>
    <row r="94" spans="1:7" x14ac:dyDescent="0.2">
      <c r="A94" s="2" t="s">
        <v>120</v>
      </c>
      <c r="B94" s="4">
        <v>0</v>
      </c>
      <c r="C94" s="4">
        <v>0</v>
      </c>
      <c r="D94" s="4">
        <v>0</v>
      </c>
      <c r="E94" s="4">
        <v>1.1000000000000001</v>
      </c>
      <c r="F94" s="4">
        <v>1.1000000000000001</v>
      </c>
      <c r="G94" s="4">
        <v>1.1000000000000001</v>
      </c>
    </row>
    <row r="95" spans="1:7" x14ac:dyDescent="0.2">
      <c r="A95" s="2" t="s">
        <v>121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">
      <c r="A96" s="2" t="s">
        <v>122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">
      <c r="A97" s="2" t="s">
        <v>123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">
      <c r="A98" s="2" t="s">
        <v>124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">
      <c r="A99" s="2" t="s">
        <v>125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s="2" t="s">
        <v>126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x14ac:dyDescent="0.2">
      <c r="A101" s="2" t="s">
        <v>127</v>
      </c>
      <c r="B101" s="4">
        <v>1.1000000000000001</v>
      </c>
      <c r="C101" s="4">
        <v>1.1000000000000001</v>
      </c>
      <c r="D101" s="4">
        <v>1.1000000000000001</v>
      </c>
      <c r="E101" s="4">
        <v>0.24517967739999999</v>
      </c>
      <c r="F101" s="4">
        <v>0.34189538679999998</v>
      </c>
      <c r="G101" s="4">
        <v>0.39986387449999999</v>
      </c>
    </row>
    <row r="102" spans="1:7" x14ac:dyDescent="0.2">
      <c r="A102" s="2" t="s">
        <v>128</v>
      </c>
      <c r="B102" s="4">
        <v>1.1000000000000001</v>
      </c>
      <c r="C102" s="4">
        <v>1.1000000000000001</v>
      </c>
      <c r="D102" s="4">
        <v>1.1000000000000001</v>
      </c>
      <c r="E102" s="4">
        <v>0.59497675579999998</v>
      </c>
      <c r="F102" s="4">
        <v>1.1000000000000001</v>
      </c>
      <c r="G102" s="4">
        <v>1.1000000000000001</v>
      </c>
    </row>
    <row r="103" spans="1:7" x14ac:dyDescent="0.2">
      <c r="A103" s="2" t="s">
        <v>129</v>
      </c>
      <c r="B103" s="4">
        <v>0.25992104989999998</v>
      </c>
      <c r="C103" s="4">
        <v>0.25992104989999998</v>
      </c>
      <c r="D103" s="4">
        <v>0.25992104989999998</v>
      </c>
      <c r="E103" s="4">
        <v>1.1000000000000001</v>
      </c>
      <c r="F103" s="4">
        <v>1.1000000000000001</v>
      </c>
      <c r="G103" s="4">
        <v>1.1000000000000001</v>
      </c>
    </row>
    <row r="104" spans="1:7" x14ac:dyDescent="0.2">
      <c r="A104" s="2" t="s">
        <v>130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">
      <c r="A105" s="2" t="s">
        <v>131</v>
      </c>
      <c r="B105" s="4">
        <v>0</v>
      </c>
      <c r="C105" s="4">
        <v>0</v>
      </c>
      <c r="D105" s="4">
        <v>0</v>
      </c>
      <c r="E105" s="4">
        <v>1.1000000000000001</v>
      </c>
      <c r="F105" s="4">
        <v>1.1000000000000001</v>
      </c>
      <c r="G105" s="4">
        <v>1.1000000000000001</v>
      </c>
    </row>
    <row r="106" spans="1:7" x14ac:dyDescent="0.2">
      <c r="A106" s="2" t="s">
        <v>132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">
      <c r="A107" s="2" t="s">
        <v>133</v>
      </c>
      <c r="B107" s="4">
        <v>0</v>
      </c>
      <c r="C107" s="4">
        <v>0</v>
      </c>
      <c r="D107" s="4">
        <v>0</v>
      </c>
      <c r="E107" s="4">
        <v>5.6657443129999999E-2</v>
      </c>
      <c r="F107" s="4">
        <v>0.15648146499999999</v>
      </c>
      <c r="G107" s="4">
        <v>0.26502749450000002</v>
      </c>
    </row>
    <row r="108" spans="1:7" x14ac:dyDescent="0.2">
      <c r="A108" s="2" t="s">
        <v>134</v>
      </c>
      <c r="B108" s="4">
        <v>1.1000000000000001</v>
      </c>
      <c r="C108" s="4">
        <v>1.1000000000000001</v>
      </c>
      <c r="D108" s="4">
        <v>1.1000000000000001</v>
      </c>
      <c r="E108" s="4">
        <v>1.1000000000000001</v>
      </c>
      <c r="F108" s="4">
        <v>1.1000000000000001</v>
      </c>
      <c r="G108" s="4">
        <v>1.1000000000000001</v>
      </c>
    </row>
    <row r="109" spans="1:7" x14ac:dyDescent="0.2">
      <c r="A109" s="2" t="s">
        <v>135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">
      <c r="A110" s="2" t="s">
        <v>136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">
      <c r="A111" s="2" t="s">
        <v>137</v>
      </c>
      <c r="B111" s="4">
        <v>0.53992652610000003</v>
      </c>
      <c r="C111" s="4">
        <v>1.1000000000000001</v>
      </c>
      <c r="D111" s="4">
        <v>1.1000000000000001</v>
      </c>
      <c r="E111" s="4">
        <v>1.1000000000000001</v>
      </c>
      <c r="F111" s="4">
        <v>1.1000000000000001</v>
      </c>
      <c r="G111" s="4">
        <v>1.1000000000000001</v>
      </c>
    </row>
    <row r="112" spans="1:7" x14ac:dyDescent="0.2">
      <c r="A112" s="2" t="s">
        <v>138</v>
      </c>
      <c r="B112" s="4">
        <v>1.1000000000000001</v>
      </c>
      <c r="C112" s="4">
        <v>1.1000000000000001</v>
      </c>
      <c r="D112" s="4">
        <v>1.1000000000000001</v>
      </c>
      <c r="E112" s="4">
        <v>0</v>
      </c>
      <c r="F112" s="4">
        <v>0</v>
      </c>
      <c r="G112" s="4">
        <v>0</v>
      </c>
    </row>
    <row r="113" spans="1:7" x14ac:dyDescent="0.2">
      <c r="A113" s="2" t="s">
        <v>139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">
      <c r="A114" s="2" t="s">
        <v>140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">
      <c r="A115" s="2" t="s">
        <v>141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">
      <c r="A116" s="2" t="s">
        <v>142</v>
      </c>
      <c r="B116" s="4">
        <v>0</v>
      </c>
      <c r="C116" s="4">
        <v>0</v>
      </c>
      <c r="D116" s="4">
        <v>0</v>
      </c>
      <c r="E116" s="4">
        <v>6.8759913490000005E-2</v>
      </c>
      <c r="F116" s="4">
        <v>0.14254539460000001</v>
      </c>
      <c r="G116" s="4">
        <v>0.22184653309999999</v>
      </c>
    </row>
    <row r="117" spans="1:7" x14ac:dyDescent="0.2">
      <c r="A117" s="2" t="s">
        <v>143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">
      <c r="A118" s="2" t="s">
        <v>144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">
      <c r="A119" s="2" t="s">
        <v>145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5BAF-0511-D946-86A9-0E02EE5492D6}">
  <dimension ref="A1:B9"/>
  <sheetViews>
    <sheetView workbookViewId="0">
      <selection sqref="A1:B1048576"/>
    </sheetView>
  </sheetViews>
  <sheetFormatPr baseColWidth="10" defaultRowHeight="16" x14ac:dyDescent="0.2"/>
  <cols>
    <col min="1" max="1" width="15.33203125" bestFit="1" customWidth="1"/>
  </cols>
  <sheetData>
    <row r="1" spans="1:2" x14ac:dyDescent="0.2">
      <c r="A1" t="s">
        <v>146</v>
      </c>
      <c r="B1" t="s">
        <v>147</v>
      </c>
    </row>
    <row r="2" spans="1:2" x14ac:dyDescent="0.2">
      <c r="A2" t="s">
        <v>148</v>
      </c>
      <c r="B2" s="5">
        <v>4.1000000000000002E-2</v>
      </c>
    </row>
    <row r="3" spans="1:2" x14ac:dyDescent="0.2">
      <c r="A3" t="s">
        <v>149</v>
      </c>
      <c r="B3" s="5">
        <v>8.2000000000000003E-2</v>
      </c>
    </row>
    <row r="4" spans="1:2" x14ac:dyDescent="0.2">
      <c r="A4" t="s">
        <v>150</v>
      </c>
      <c r="B4" s="5">
        <v>8.4000000000000005E-2</v>
      </c>
    </row>
    <row r="5" spans="1:2" x14ac:dyDescent="0.2">
      <c r="A5" t="s">
        <v>151</v>
      </c>
      <c r="B5" s="5">
        <v>0.14000000000000001</v>
      </c>
    </row>
    <row r="6" spans="1:2" x14ac:dyDescent="0.2">
      <c r="A6" t="s">
        <v>152</v>
      </c>
      <c r="B6" s="5">
        <v>0.14799999999999999</v>
      </c>
    </row>
    <row r="7" spans="1:2" x14ac:dyDescent="0.2">
      <c r="A7" t="s">
        <v>153</v>
      </c>
      <c r="B7" s="5">
        <v>0.16500000000000001</v>
      </c>
    </row>
    <row r="8" spans="1:2" x14ac:dyDescent="0.2">
      <c r="A8" t="s">
        <v>154</v>
      </c>
      <c r="B8" s="5">
        <v>0.155</v>
      </c>
    </row>
    <row r="9" spans="1:2" x14ac:dyDescent="0.2">
      <c r="A9" t="s">
        <v>155</v>
      </c>
      <c r="B9" s="5">
        <v>0.16800000000000001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4B4E-B762-3540-A6D5-5EEB9E48138D}">
  <dimension ref="A1:D9"/>
  <sheetViews>
    <sheetView workbookViewId="0">
      <selection activeCell="H28" sqref="H28"/>
    </sheetView>
  </sheetViews>
  <sheetFormatPr baseColWidth="10" defaultRowHeight="16" x14ac:dyDescent="0.2"/>
  <cols>
    <col min="1" max="1" width="15.33203125" bestFit="1" customWidth="1"/>
  </cols>
  <sheetData>
    <row r="1" spans="1:4" x14ac:dyDescent="0.2">
      <c r="A1" t="s">
        <v>146</v>
      </c>
      <c r="B1" t="s">
        <v>157</v>
      </c>
      <c r="C1" t="s">
        <v>156</v>
      </c>
    </row>
    <row r="2" spans="1:4" x14ac:dyDescent="0.2">
      <c r="A2" t="s">
        <v>148</v>
      </c>
      <c r="B2" s="5">
        <v>0</v>
      </c>
      <c r="C2" s="13">
        <f>D2-B2</f>
        <v>5.5E-2</v>
      </c>
      <c r="D2" s="12">
        <v>5.5E-2</v>
      </c>
    </row>
    <row r="3" spans="1:4" x14ac:dyDescent="0.2">
      <c r="A3" t="s">
        <v>149</v>
      </c>
      <c r="B3" s="5">
        <v>0</v>
      </c>
      <c r="C3" s="13">
        <f t="shared" ref="C3:C9" si="0">D3-B3</f>
        <v>0.16669999999999999</v>
      </c>
      <c r="D3" s="12">
        <v>0.16669999999999999</v>
      </c>
    </row>
    <row r="4" spans="1:4" x14ac:dyDescent="0.2">
      <c r="A4" t="s">
        <v>150</v>
      </c>
      <c r="B4" s="5">
        <v>5.4100000000000002E-2</v>
      </c>
      <c r="C4" s="13">
        <f t="shared" si="0"/>
        <v>6.7500000000000004E-2</v>
      </c>
      <c r="D4" s="12">
        <v>0.1216</v>
      </c>
    </row>
    <row r="5" spans="1:4" x14ac:dyDescent="0.2">
      <c r="A5" t="s">
        <v>151</v>
      </c>
      <c r="B5" s="5">
        <v>0.11890000000000001</v>
      </c>
      <c r="C5" s="13">
        <f t="shared" si="0"/>
        <v>0.12589999999999998</v>
      </c>
      <c r="D5" s="12">
        <v>0.24479999999999999</v>
      </c>
    </row>
    <row r="6" spans="1:4" x14ac:dyDescent="0.2">
      <c r="A6" t="s">
        <v>152</v>
      </c>
      <c r="B6" s="5">
        <v>0.19670000000000001</v>
      </c>
      <c r="C6" s="13">
        <f t="shared" si="0"/>
        <v>9.0199999999999975E-2</v>
      </c>
      <c r="D6" s="12">
        <v>0.28689999999999999</v>
      </c>
    </row>
    <row r="7" spans="1:4" x14ac:dyDescent="0.2">
      <c r="A7" t="s">
        <v>153</v>
      </c>
      <c r="B7" s="5">
        <v>0.20669999999999999</v>
      </c>
      <c r="C7" s="13">
        <f t="shared" si="0"/>
        <v>8.0000000000000016E-2</v>
      </c>
      <c r="D7" s="12">
        <v>0.28670000000000001</v>
      </c>
    </row>
    <row r="8" spans="1:4" x14ac:dyDescent="0.2">
      <c r="A8" t="s">
        <v>154</v>
      </c>
      <c r="B8" s="5">
        <v>0.16950000000000001</v>
      </c>
      <c r="C8" s="13">
        <f t="shared" si="0"/>
        <v>5.9299999999999992E-2</v>
      </c>
      <c r="D8" s="12">
        <v>0.2288</v>
      </c>
    </row>
    <row r="9" spans="1:4" x14ac:dyDescent="0.2">
      <c r="A9" t="s">
        <v>155</v>
      </c>
      <c r="B9" s="5">
        <v>0.2319</v>
      </c>
      <c r="C9" s="13">
        <f t="shared" si="0"/>
        <v>8.6899999999999977E-2</v>
      </c>
      <c r="D9" s="12">
        <v>0.31879999999999997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Log Scale</vt:lpstr>
      <vt:lpstr>Sheet2</vt:lpstr>
      <vt:lpstr>Tradeoffs</vt:lpstr>
      <vt:lpstr>With Space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 Rome</dc:creator>
  <cp:lastModifiedBy>Hayden M Rome</cp:lastModifiedBy>
  <dcterms:created xsi:type="dcterms:W3CDTF">2023-04-08T02:30:35Z</dcterms:created>
  <dcterms:modified xsi:type="dcterms:W3CDTF">2023-04-23T23:04:44Z</dcterms:modified>
</cp:coreProperties>
</file>