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64\home\heshy\anomalouscouplings\categorizationstudy\"/>
    </mc:Choice>
  </mc:AlternateContent>
  <bookViews>
    <workbookView xWindow="0" yWindow="0" windowWidth="19200" windowHeight="6950"/>
  </bookViews>
  <sheets>
    <sheet name="not enough jets" sheetId="1" r:id="rId1"/>
    <sheet name="VBF" sheetId="2" r:id="rId2"/>
    <sheet name="VBF assuming 2jets" sheetId="4" r:id="rId3"/>
    <sheet name="ggH" sheetId="5" r:id="rId4"/>
    <sheet name="ggH assuming 2jet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C1" i="4"/>
  <c r="C1" i="6"/>
  <c r="F2" i="6"/>
  <c r="E2" i="6"/>
  <c r="D2" i="6"/>
  <c r="C2" i="6"/>
  <c r="B6" i="6"/>
  <c r="B5" i="6"/>
  <c r="B4" i="6"/>
  <c r="B3" i="6"/>
  <c r="A3" i="6"/>
  <c r="A2" i="6"/>
  <c r="A1" i="6"/>
  <c r="A1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B6" i="4"/>
  <c r="B5" i="4"/>
  <c r="B4" i="4"/>
  <c r="B3" i="4"/>
  <c r="A3" i="4"/>
  <c r="A2" i="4"/>
</calcChain>
</file>

<file path=xl/sharedStrings.xml><?xml version="1.0" encoding="utf-8"?>
<sst xmlns="http://schemas.openxmlformats.org/spreadsheetml/2006/main" count="30" uniqueCount="9">
  <si>
    <t>0+</t>
  </si>
  <si>
    <t>sample</t>
  </si>
  <si>
    <t>category definition</t>
  </si>
  <si>
    <t>0-</t>
  </si>
  <si>
    <t>a2</t>
  </si>
  <si>
    <t>L1</t>
  </si>
  <si>
    <t>VBF</t>
  </si>
  <si>
    <t>VBF category</t>
  </si>
  <si>
    <t>ggH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</si>
</sst>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10" fontId="0" fillId="0" borderId="0" xfId="0" applyNumberFormat="1"/>
    <xf numFmtId="164" fontId="0" fillId="0" borderId="0" xfId="0" applyNumberFormat="1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6" sqref="C6"/>
    </sheetView>
  </sheetViews>
  <sheetFormatPr defaultRowHeight="14.5" x14ac:dyDescent="0.35"/>
  <cols>
    <col min="1" max="1" width="3.36328125" bestFit="1" customWidth="1"/>
    <col min="2" max="2" width="16.453125" bestFit="1" customWidth="1"/>
  </cols>
  <sheetData>
    <row r="1" spans="1:6" x14ac:dyDescent="0.35">
      <c r="B1" t="s">
        <v>6</v>
      </c>
      <c r="C1" t="s">
        <v>8</v>
      </c>
      <c r="D1" s="1"/>
      <c r="E1" s="1"/>
      <c r="F1" s="1"/>
    </row>
    <row r="2" spans="1:6" ht="14.5" customHeight="1" x14ac:dyDescent="0.35">
      <c r="A2" t="s">
        <v>0</v>
      </c>
      <c r="B2" s="3">
        <v>0.35391937602399998</v>
      </c>
      <c r="C2" s="2">
        <v>0.85920179893100002</v>
      </c>
    </row>
    <row r="3" spans="1:6" x14ac:dyDescent="0.35">
      <c r="A3" t="s">
        <v>3</v>
      </c>
      <c r="B3" s="4">
        <v>9.1696669174699999E-2</v>
      </c>
      <c r="C3" s="2">
        <v>0.85467649991500005</v>
      </c>
    </row>
    <row r="4" spans="1:6" x14ac:dyDescent="0.35">
      <c r="A4" t="s">
        <v>4</v>
      </c>
      <c r="B4" s="4">
        <v>9.2361793334899994E-2</v>
      </c>
      <c r="C4" s="2">
        <v>0.86054115014099997</v>
      </c>
    </row>
    <row r="5" spans="1:6" x14ac:dyDescent="0.35">
      <c r="A5" t="s">
        <v>5</v>
      </c>
      <c r="B5" s="4">
        <v>0.17268872842800001</v>
      </c>
      <c r="C5" s="2">
        <v>0.85971561750400005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6" sqref="D4:D6"/>
    </sheetView>
  </sheetViews>
  <sheetFormatPr defaultRowHeight="14.5" x14ac:dyDescent="0.35"/>
  <cols>
    <col min="1" max="1" width="3.36328125" bestFit="1" customWidth="1"/>
    <col min="2" max="2" width="16.453125" bestFit="1" customWidth="1"/>
  </cols>
  <sheetData>
    <row r="1" spans="1:6" x14ac:dyDescent="0.35">
      <c r="A1" s="5" t="s">
        <v>6</v>
      </c>
      <c r="B1" s="5"/>
      <c r="C1" s="5" t="s">
        <v>2</v>
      </c>
      <c r="D1" s="5"/>
      <c r="E1" s="5"/>
      <c r="F1" s="5"/>
    </row>
    <row r="2" spans="1:6" x14ac:dyDescent="0.35">
      <c r="A2" s="5" t="s">
        <v>7</v>
      </c>
      <c r="B2" s="5"/>
      <c r="C2" t="s">
        <v>0</v>
      </c>
      <c r="D2" t="s">
        <v>3</v>
      </c>
      <c r="E2" t="s">
        <v>4</v>
      </c>
      <c r="F2" t="s">
        <v>5</v>
      </c>
    </row>
    <row r="3" spans="1:6" x14ac:dyDescent="0.35">
      <c r="A3" s="6" t="s">
        <v>1</v>
      </c>
      <c r="B3" t="s">
        <v>0</v>
      </c>
      <c r="C3" s="4">
        <v>0.130408978354</v>
      </c>
      <c r="D3" s="4">
        <v>4.4721384968499998E-2</v>
      </c>
      <c r="E3" s="4">
        <v>3.4967218113599999E-2</v>
      </c>
      <c r="F3" s="4">
        <v>5.7815532152100002E-2</v>
      </c>
    </row>
    <row r="4" spans="1:6" x14ac:dyDescent="0.35">
      <c r="A4" s="6"/>
      <c r="B4" t="s">
        <v>3</v>
      </c>
      <c r="C4" s="4">
        <v>8.3339935038300006E-2</v>
      </c>
      <c r="D4" s="4">
        <v>0.38996258428699998</v>
      </c>
      <c r="E4" s="4">
        <v>0.307745057672</v>
      </c>
      <c r="F4" s="4">
        <v>0.33661533762500001</v>
      </c>
    </row>
    <row r="5" spans="1:6" x14ac:dyDescent="0.35">
      <c r="A5" s="6"/>
      <c r="B5" t="s">
        <v>4</v>
      </c>
      <c r="C5" s="4">
        <v>2.2082814325400001E-2</v>
      </c>
      <c r="D5" s="4">
        <v>0.35839105590300002</v>
      </c>
      <c r="E5" s="4">
        <v>0.36985584203499999</v>
      </c>
      <c r="F5" s="4">
        <v>0.26312819748400001</v>
      </c>
    </row>
    <row r="6" spans="1:6" x14ac:dyDescent="0.35">
      <c r="A6" s="6"/>
      <c r="B6" t="s">
        <v>5</v>
      </c>
      <c r="C6" s="4">
        <v>4.3236402573600001E-2</v>
      </c>
      <c r="D6" s="4">
        <v>0.35711445877199999</v>
      </c>
      <c r="E6" s="4">
        <v>0.32666562019700002</v>
      </c>
      <c r="F6" s="4">
        <v>0.46123801307899998</v>
      </c>
    </row>
  </sheetData>
  <mergeCells count="4">
    <mergeCell ref="C1:F1"/>
    <mergeCell ref="A3:A6"/>
    <mergeCell ref="A1:B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K22" sqref="K22"/>
    </sheetView>
  </sheetViews>
  <sheetFormatPr defaultRowHeight="14.5" x14ac:dyDescent="0.35"/>
  <cols>
    <col min="1" max="1" width="3.36328125" bestFit="1" customWidth="1"/>
    <col min="2" max="2" width="16.453125" bestFit="1" customWidth="1"/>
  </cols>
  <sheetData>
    <row r="1" spans="1:8" x14ac:dyDescent="0.35">
      <c r="A1" s="5" t="str">
        <f>VBF!A1&amp;" events with 2 jets"</f>
        <v>VBF events with 2 jets</v>
      </c>
      <c r="B1" s="5"/>
      <c r="C1" s="5" t="str">
        <f>VBF!C1</f>
        <v>category definition</v>
      </c>
      <c r="D1" s="5"/>
      <c r="E1" s="5"/>
      <c r="F1" s="5"/>
    </row>
    <row r="2" spans="1:8" x14ac:dyDescent="0.35">
      <c r="A2" s="5" t="str">
        <f>VBF!A2</f>
        <v>VBF category</v>
      </c>
      <c r="B2" s="5"/>
      <c r="C2" t="str">
        <f>VBF!C2</f>
        <v>0+</v>
      </c>
      <c r="D2" t="str">
        <f>VBF!D2</f>
        <v>0-</v>
      </c>
      <c r="E2" t="str">
        <f>VBF!E2</f>
        <v>a2</v>
      </c>
      <c r="F2" t="str">
        <f>VBF!F2</f>
        <v>L1</v>
      </c>
    </row>
    <row r="3" spans="1:8" x14ac:dyDescent="0.35">
      <c r="A3" s="6" t="str">
        <f>VBF!A3</f>
        <v>sample</v>
      </c>
      <c r="B3" t="str">
        <f>VBF!B3</f>
        <v>0+</v>
      </c>
      <c r="C3" s="4">
        <f>VBF!C3/(1-'not enough jets'!$B2)</f>
        <v>0.20184629211050961</v>
      </c>
      <c r="D3" s="4">
        <f>VBF!D3/(1-'not enough jets'!$B2)</f>
        <v>6.9219511170731635E-2</v>
      </c>
      <c r="E3" s="4">
        <f>VBF!E3/(1-'not enough jets'!$B2)</f>
        <v>5.4122065909376245E-2</v>
      </c>
      <c r="F3" s="4">
        <f>VBF!F3/(1-'not enough jets'!$B2)</f>
        <v>8.9486559427059492E-2</v>
      </c>
      <c r="H3" s="4"/>
    </row>
    <row r="4" spans="1:8" x14ac:dyDescent="0.35">
      <c r="A4" s="6"/>
      <c r="B4" t="str">
        <f>VBF!B4</f>
        <v>0-</v>
      </c>
      <c r="C4" s="4">
        <f>VBF!C4/(1-'not enough jets'!$B3)</f>
        <v>9.1753417839584392E-2</v>
      </c>
      <c r="D4" s="4">
        <f>VBF!D4/(1-'not enough jets'!$B3)</f>
        <v>0.42933078747236703</v>
      </c>
      <c r="E4" s="4">
        <f>VBF!E4/(1-'not enough jets'!$B3)</f>
        <v>0.33881308944708766</v>
      </c>
      <c r="F4" s="4">
        <f>VBF!F4/(1-'not enough jets'!$B3)</f>
        <v>0.370597933753194</v>
      </c>
    </row>
    <row r="5" spans="1:8" x14ac:dyDescent="0.35">
      <c r="A5" s="6"/>
      <c r="B5" t="str">
        <f>VBF!B5</f>
        <v>a2</v>
      </c>
      <c r="C5" s="4">
        <f>VBF!C5/(1-'not enough jets'!$B4)</f>
        <v>2.4329974392041112E-2</v>
      </c>
      <c r="D5" s="4">
        <f>VBF!D5/(1-'not enough jets'!$B4)</f>
        <v>0.39486113880091323</v>
      </c>
      <c r="E5" s="4">
        <f>VBF!E5/(1-'not enough jets'!$B4)</f>
        <v>0.40749258825710638</v>
      </c>
      <c r="F5" s="4">
        <f>VBF!F5/(1-'not enough jets'!$B4)</f>
        <v>0.28990427634244464</v>
      </c>
    </row>
    <row r="6" spans="1:8" x14ac:dyDescent="0.35">
      <c r="A6" s="6"/>
      <c r="B6" t="str">
        <f>VBF!B6</f>
        <v>L1</v>
      </c>
      <c r="C6" s="4">
        <f>VBF!C6/(1-'not enough jets'!$B5)</f>
        <v>5.2261348369453689E-2</v>
      </c>
      <c r="D6" s="4">
        <f>VBF!D6/(1-'not enough jets'!$B5)</f>
        <v>0.43165670654218896</v>
      </c>
      <c r="E6" s="4">
        <f>VBF!E6/(1-'not enough jets'!$B5)</f>
        <v>0.39485213295389104</v>
      </c>
      <c r="F6" s="4">
        <f>VBF!F6/(1-'not enough jets'!$B5)</f>
        <v>0.55751447964994749</v>
      </c>
    </row>
  </sheetData>
  <mergeCells count="4">
    <mergeCell ref="A1:B1"/>
    <mergeCell ref="C1:F1"/>
    <mergeCell ref="A2:B2"/>
    <mergeCell ref="A3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B2"/>
    </sheetView>
  </sheetViews>
  <sheetFormatPr defaultRowHeight="14.5" x14ac:dyDescent="0.35"/>
  <cols>
    <col min="1" max="1" width="3.36328125" bestFit="1" customWidth="1"/>
    <col min="2" max="2" width="16.453125" bestFit="1" customWidth="1"/>
  </cols>
  <sheetData>
    <row r="1" spans="1:6" x14ac:dyDescent="0.35">
      <c r="A1" s="5" t="s">
        <v>8</v>
      </c>
      <c r="B1" s="5"/>
      <c r="C1" s="5" t="s">
        <v>2</v>
      </c>
      <c r="D1" s="5"/>
      <c r="E1" s="5"/>
      <c r="F1" s="5"/>
    </row>
    <row r="2" spans="1:6" x14ac:dyDescent="0.35">
      <c r="A2" s="5" t="s">
        <v>7</v>
      </c>
      <c r="B2" s="5"/>
      <c r="C2" t="s">
        <v>0</v>
      </c>
      <c r="D2" t="s">
        <v>3</v>
      </c>
      <c r="E2" t="s">
        <v>4</v>
      </c>
      <c r="F2" t="s">
        <v>5</v>
      </c>
    </row>
    <row r="3" spans="1:6" x14ac:dyDescent="0.35">
      <c r="A3" s="6" t="s">
        <v>1</v>
      </c>
      <c r="B3" t="s">
        <v>0</v>
      </c>
      <c r="C3" s="4">
        <v>5.7852088415800001E-3</v>
      </c>
      <c r="D3" s="4">
        <v>2.7356094274100001E-3</v>
      </c>
      <c r="E3" s="4">
        <v>1.5365792753599999E-3</v>
      </c>
      <c r="F3" s="4">
        <v>2.7398972748800001E-3</v>
      </c>
    </row>
    <row r="4" spans="1:6" x14ac:dyDescent="0.35">
      <c r="A4" s="6"/>
      <c r="B4" t="s">
        <v>3</v>
      </c>
      <c r="C4" s="4">
        <v>5.4744015290799997E-3</v>
      </c>
      <c r="D4" s="4">
        <v>2.7837707509699998E-3</v>
      </c>
      <c r="E4" s="4">
        <v>1.5803676684799999E-3</v>
      </c>
      <c r="F4" s="4">
        <v>2.8542188618199999E-3</v>
      </c>
    </row>
    <row r="5" spans="1:6" x14ac:dyDescent="0.35">
      <c r="A5" s="6"/>
      <c r="B5" t="s">
        <v>4</v>
      </c>
      <c r="C5" s="4">
        <v>5.2700447595E-3</v>
      </c>
      <c r="D5" s="4">
        <v>2.6779122635000002E-3</v>
      </c>
      <c r="E5" s="4">
        <v>1.6523558931099999E-3</v>
      </c>
      <c r="F5" s="4">
        <v>2.7181608305500001E-3</v>
      </c>
    </row>
    <row r="6" spans="1:6" x14ac:dyDescent="0.35">
      <c r="A6" s="6"/>
      <c r="B6" t="s">
        <v>5</v>
      </c>
      <c r="C6" s="4">
        <v>5.6405999117800001E-3</v>
      </c>
      <c r="D6" s="4">
        <v>2.6090743411000001E-3</v>
      </c>
      <c r="E6" s="4">
        <v>1.68420082913E-3</v>
      </c>
      <c r="F6" s="4">
        <v>2.70698926559E-3</v>
      </c>
    </row>
  </sheetData>
  <mergeCells count="4">
    <mergeCell ref="A1:B1"/>
    <mergeCell ref="C1:F1"/>
    <mergeCell ref="A2:B2"/>
    <mergeCell ref="A3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2" sqref="E12"/>
    </sheetView>
  </sheetViews>
  <sheetFormatPr defaultRowHeight="14.5" x14ac:dyDescent="0.35"/>
  <cols>
    <col min="1" max="1" width="3.36328125" bestFit="1" customWidth="1"/>
    <col min="2" max="2" width="16.453125" bestFit="1" customWidth="1"/>
  </cols>
  <sheetData>
    <row r="1" spans="1:8" x14ac:dyDescent="0.35">
      <c r="A1" s="5" t="str">
        <f>ggH!A1&amp;" events with 2 jets"</f>
        <v>ggH events with 2 jets</v>
      </c>
      <c r="B1" s="5"/>
      <c r="C1" s="5" t="str">
        <f>ggH!C1</f>
        <v>category definition</v>
      </c>
      <c r="D1" s="5"/>
      <c r="E1" s="5"/>
      <c r="F1" s="5"/>
    </row>
    <row r="2" spans="1:8" x14ac:dyDescent="0.35">
      <c r="A2" s="5" t="str">
        <f>ggH!A2</f>
        <v>VBF category</v>
      </c>
      <c r="B2" s="5"/>
      <c r="C2" t="str">
        <f>ggH!C2</f>
        <v>0+</v>
      </c>
      <c r="D2" t="str">
        <f>ggH!D2</f>
        <v>0-</v>
      </c>
      <c r="E2" t="str">
        <f>ggH!E2</f>
        <v>a2</v>
      </c>
      <c r="F2" t="str">
        <f>ggH!F2</f>
        <v>L1</v>
      </c>
    </row>
    <row r="3" spans="1:8" x14ac:dyDescent="0.35">
      <c r="A3" s="6" t="str">
        <f>ggH!A3</f>
        <v>sample</v>
      </c>
      <c r="B3" t="str">
        <f>ggH!B3</f>
        <v>0+</v>
      </c>
      <c r="C3" s="4">
        <f>ggH!C3/(1-'not enough jets'!$C2)</f>
        <v>4.1088655946285017E-2</v>
      </c>
      <c r="D3" s="4">
        <f>ggH!D3/(1-'not enough jets'!$C2)</f>
        <v>1.9429292467091814E-2</v>
      </c>
      <c r="E3" s="4">
        <f>ggH!E3/(1-'not enough jets'!$C2)</f>
        <v>1.0913344515012514E-2</v>
      </c>
      <c r="F3" s="4">
        <f>ggH!F3/(1-'not enough jets'!$C2)</f>
        <v>1.9459746318330289E-2</v>
      </c>
      <c r="H3" s="4"/>
    </row>
    <row r="4" spans="1:8" x14ac:dyDescent="0.35">
      <c r="A4" s="6"/>
      <c r="B4" t="str">
        <f>ggH!B4</f>
        <v>0-</v>
      </c>
      <c r="C4" s="4">
        <f>ggH!C4/(1-'not enough jets'!$C3)</f>
        <v>3.7670449210747151E-2</v>
      </c>
      <c r="D4" s="4">
        <f>ggH!D4/(1-'not enough jets'!$C3)</f>
        <v>1.9155681973953061E-2</v>
      </c>
      <c r="E4" s="4">
        <f>ggH!E4/(1-'not enough jets'!$C3)</f>
        <v>1.087482525232079E-2</v>
      </c>
      <c r="F4" s="4">
        <f>ggH!F4/(1-'not enough jets'!$C3)</f>
        <v>1.9640449480989398E-2</v>
      </c>
    </row>
    <row r="5" spans="1:8" x14ac:dyDescent="0.35">
      <c r="A5" s="6"/>
      <c r="B5" t="str">
        <f>ggH!B5</f>
        <v>a2</v>
      </c>
      <c r="C5" s="4">
        <f>ggH!C5/(1-'not enough jets'!$C4)</f>
        <v>3.77892458228953E-2</v>
      </c>
      <c r="D5" s="4">
        <f>ggH!D5/(1-'not enough jets'!$C4)</f>
        <v>1.9202167995846123E-2</v>
      </c>
      <c r="E5" s="4">
        <f>ggH!E5/(1-'not enough jets'!$C4)</f>
        <v>1.1848340171890242E-2</v>
      </c>
      <c r="F5" s="4">
        <f>ggH!F5/(1-'not enough jets'!$C4)</f>
        <v>1.9490773323444146E-2</v>
      </c>
    </row>
    <row r="6" spans="1:8" x14ac:dyDescent="0.35">
      <c r="A6" s="6"/>
      <c r="B6" t="str">
        <f>ggH!B6</f>
        <v>L1</v>
      </c>
      <c r="C6" s="4">
        <f>ggH!C6/(1-'not enough jets'!$C5)</f>
        <v>4.0208324058744284E-2</v>
      </c>
      <c r="D6" s="4">
        <f>ggH!D6/(1-'not enough jets'!$C5)</f>
        <v>1.8598466163362089E-2</v>
      </c>
      <c r="E6" s="4">
        <f>ggH!E6/(1-'not enough jets'!$C5)</f>
        <v>1.2005618866220001E-2</v>
      </c>
      <c r="F6" s="4">
        <f>ggH!F6/(1-'not enough jets'!$C5)</f>
        <v>1.9296440683033173E-2</v>
      </c>
    </row>
  </sheetData>
  <mergeCells count="4">
    <mergeCell ref="A1:B1"/>
    <mergeCell ref="C1:F1"/>
    <mergeCell ref="A2:B2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 enough jets</vt:lpstr>
      <vt:lpstr>VBF</vt:lpstr>
      <vt:lpstr>VBF assuming 2jets</vt:lpstr>
      <vt:lpstr>ggH</vt:lpstr>
      <vt:lpstr>ggH assuming 2jets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Heshy Roskes</dc:creator>
  <cp:lastModifiedBy>Heshy Roskes</cp:lastModifiedBy>
  <dcterms:created xsi:type="dcterms:W3CDTF">2017-01-11T21:02:38Z</dcterms:created>
  <dcterms:modified xsi:type="dcterms:W3CDTF">2017-01-11T22:56:49Z</dcterms:modified>
</cp:coreProperties>
</file>