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heshy\anomalouscouplings\categorizationstudy\"/>
    </mc:Choice>
  </mc:AlternateContent>
  <bookViews>
    <workbookView xWindow="0" yWindow="0" windowWidth="19200" windowHeight="6950"/>
  </bookViews>
  <sheets>
    <sheet name="not enough jets" sheetId="1" r:id="rId1"/>
    <sheet name="VBF" sheetId="2" r:id="rId2"/>
    <sheet name="VBF assuming 2jets" sheetId="4" r:id="rId3"/>
    <sheet name="ggH" sheetId="5" r:id="rId4"/>
    <sheet name="ggH assuming 2jet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4" l="1"/>
  <c r="H8" i="4"/>
  <c r="G8" i="4"/>
  <c r="F8" i="4"/>
  <c r="E8" i="4"/>
  <c r="D8" i="4"/>
  <c r="C8" i="4"/>
  <c r="B8" i="4"/>
  <c r="I7" i="4"/>
  <c r="H7" i="4"/>
  <c r="G7" i="4"/>
  <c r="F7" i="4"/>
  <c r="E7" i="4"/>
  <c r="D7" i="4"/>
  <c r="C7" i="4"/>
  <c r="B7" i="4"/>
  <c r="I6" i="6"/>
  <c r="H6" i="6"/>
  <c r="G6" i="6"/>
  <c r="F6" i="6"/>
  <c r="E6" i="6"/>
  <c r="D6" i="6"/>
  <c r="C6" i="6"/>
  <c r="I5" i="6"/>
  <c r="H5" i="6"/>
  <c r="G5" i="6"/>
  <c r="F5" i="6"/>
  <c r="E5" i="6"/>
  <c r="D5" i="6"/>
  <c r="C5" i="6"/>
  <c r="I4" i="6"/>
  <c r="H4" i="6"/>
  <c r="G4" i="6"/>
  <c r="F4" i="6"/>
  <c r="E4" i="6"/>
  <c r="D4" i="6"/>
  <c r="C4" i="6"/>
  <c r="I3" i="6"/>
  <c r="H3" i="6"/>
  <c r="G3" i="6"/>
  <c r="F3" i="6"/>
  <c r="E3" i="6"/>
  <c r="D3" i="6"/>
  <c r="C3" i="6"/>
  <c r="I2" i="6"/>
  <c r="H2" i="6"/>
  <c r="G2" i="6"/>
  <c r="I6" i="4"/>
  <c r="H6" i="4"/>
  <c r="G6" i="4"/>
  <c r="I5" i="4"/>
  <c r="H5" i="4"/>
  <c r="G5" i="4"/>
  <c r="I4" i="4"/>
  <c r="H4" i="4"/>
  <c r="G4" i="4"/>
  <c r="I3" i="4"/>
  <c r="H3" i="4"/>
  <c r="G3" i="4"/>
  <c r="I2" i="4"/>
  <c r="H2" i="4"/>
  <c r="G2" i="4"/>
  <c r="C1" i="4" l="1"/>
  <c r="C1" i="6"/>
  <c r="F2" i="6"/>
  <c r="E2" i="6"/>
  <c r="D2" i="6"/>
  <c r="C2" i="6"/>
  <c r="B6" i="6"/>
  <c r="B5" i="6"/>
  <c r="B4" i="6"/>
  <c r="B3" i="6"/>
  <c r="A3" i="6"/>
  <c r="A2" i="6"/>
  <c r="A1" i="6"/>
  <c r="A1" i="4"/>
  <c r="F6" i="4"/>
  <c r="E6" i="4"/>
  <c r="D6" i="4"/>
  <c r="C6" i="4"/>
  <c r="F5" i="4"/>
  <c r="E5" i="4"/>
  <c r="D5" i="4"/>
  <c r="C5" i="4"/>
  <c r="F4" i="4"/>
  <c r="E4" i="4"/>
  <c r="D4" i="4"/>
  <c r="C4" i="4"/>
  <c r="F3" i="4"/>
  <c r="E3" i="4"/>
  <c r="D3" i="4"/>
  <c r="C3" i="4"/>
  <c r="F2" i="4"/>
  <c r="E2" i="4"/>
  <c r="D2" i="4"/>
  <c r="C2" i="4"/>
  <c r="B6" i="4"/>
  <c r="B5" i="4"/>
  <c r="B4" i="4"/>
  <c r="B3" i="4"/>
  <c r="A3" i="4"/>
  <c r="A2" i="4"/>
</calcChain>
</file>

<file path=xl/sharedStrings.xml><?xml version="1.0" encoding="utf-8"?>
<sst xmlns="http://schemas.openxmlformats.org/spreadsheetml/2006/main" count="39" uniqueCount="14">
  <si>
    <t>0+</t>
  </si>
  <si>
    <t>sample</t>
  </si>
  <si>
    <t>category definition</t>
  </si>
  <si>
    <t>0-</t>
  </si>
  <si>
    <t>a2</t>
  </si>
  <si>
    <t>L1</t>
  </si>
  <si>
    <t>VBF</t>
  </si>
  <si>
    <t>VBF category</t>
  </si>
  <si>
    <t>ggH</t>
  </si>
  <si>
    <t>0+ or a2</t>
  </si>
  <si>
    <t>0+ or 0-</t>
  </si>
  <si>
    <t>0+ or L1</t>
  </si>
  <si>
    <t>fL1VBF=0.5</t>
  </si>
  <si>
    <t>fa2VBF=-0.5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</si>
</sst>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0" fontId="0" fillId="0" borderId="0" xfId="0" applyNumberFormat="1"/>
    <xf numFmtId="164" fontId="0" fillId="0" borderId="0" xfId="0" applyNumberFormat="1" applyAlignme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4.5" x14ac:dyDescent="0.35"/>
  <cols>
    <col min="1" max="1" width="10.7265625" bestFit="1" customWidth="1"/>
    <col min="2" max="2" width="16.453125" bestFit="1" customWidth="1"/>
  </cols>
  <sheetData>
    <row r="1" spans="1:6" x14ac:dyDescent="0.35">
      <c r="B1" t="s">
        <v>6</v>
      </c>
      <c r="C1" t="s">
        <v>8</v>
      </c>
      <c r="D1" s="1"/>
      <c r="E1" s="1"/>
      <c r="F1" s="1"/>
    </row>
    <row r="2" spans="1:6" ht="14.5" customHeight="1" x14ac:dyDescent="0.35">
      <c r="A2" t="s">
        <v>0</v>
      </c>
      <c r="B2" s="3">
        <v>0.35399999999999998</v>
      </c>
      <c r="C2" s="4">
        <v>0.85899999999999999</v>
      </c>
    </row>
    <row r="3" spans="1:6" x14ac:dyDescent="0.35">
      <c r="A3" t="s">
        <v>4</v>
      </c>
      <c r="B3" s="4">
        <v>9.1999999999999998E-2</v>
      </c>
      <c r="C3" s="4">
        <v>0.86099999999999999</v>
      </c>
    </row>
    <row r="4" spans="1:6" x14ac:dyDescent="0.35">
      <c r="A4" t="s">
        <v>3</v>
      </c>
      <c r="B4" s="4">
        <v>9.1999999999999998E-2</v>
      </c>
      <c r="C4" s="4">
        <v>0.85499999999999998</v>
      </c>
    </row>
    <row r="5" spans="1:6" x14ac:dyDescent="0.35">
      <c r="A5" t="s">
        <v>5</v>
      </c>
      <c r="B5" s="4">
        <v>0.17199999999999999</v>
      </c>
      <c r="C5" s="4">
        <v>0.86</v>
      </c>
    </row>
    <row r="6" spans="1:6" x14ac:dyDescent="0.35">
      <c r="A6" t="s">
        <v>13</v>
      </c>
      <c r="B6" s="2">
        <v>0.222</v>
      </c>
    </row>
    <row r="7" spans="1:6" x14ac:dyDescent="0.35">
      <c r="A7" t="s">
        <v>12</v>
      </c>
      <c r="B7" s="2">
        <v>0.23300000000000001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9" sqref="F9"/>
    </sheetView>
  </sheetViews>
  <sheetFormatPr defaultRowHeight="14.5" x14ac:dyDescent="0.35"/>
  <cols>
    <col min="1" max="1" width="3.36328125" bestFit="1" customWidth="1"/>
    <col min="2" max="2" width="15.7265625" customWidth="1"/>
  </cols>
  <sheetData>
    <row r="1" spans="1:9" x14ac:dyDescent="0.35">
      <c r="A1" s="5" t="s">
        <v>6</v>
      </c>
      <c r="B1" s="5"/>
      <c r="C1" s="5" t="s">
        <v>2</v>
      </c>
      <c r="D1" s="5"/>
      <c r="E1" s="5"/>
      <c r="F1" s="5"/>
    </row>
    <row r="2" spans="1:9" x14ac:dyDescent="0.35">
      <c r="A2" s="1" t="s">
        <v>7</v>
      </c>
      <c r="B2" s="1"/>
      <c r="C2" t="s">
        <v>0</v>
      </c>
      <c r="D2" t="s">
        <v>4</v>
      </c>
      <c r="E2">
        <v>0</v>
      </c>
      <c r="F2" t="s">
        <v>5</v>
      </c>
      <c r="G2" t="s">
        <v>9</v>
      </c>
      <c r="H2" t="s">
        <v>10</v>
      </c>
      <c r="I2" t="s">
        <v>11</v>
      </c>
    </row>
    <row r="3" spans="1:9" ht="14.5" customHeight="1" x14ac:dyDescent="0.35">
      <c r="A3" s="6" t="s">
        <v>1</v>
      </c>
      <c r="B3" t="s">
        <v>0</v>
      </c>
      <c r="C3" s="4">
        <v>0.502</v>
      </c>
      <c r="D3" s="4">
        <v>0.27600000000000002</v>
      </c>
      <c r="E3" s="4">
        <v>0.29799999999999999</v>
      </c>
      <c r="F3" s="4">
        <v>0.26500000000000001</v>
      </c>
      <c r="G3" s="4">
        <v>0.53</v>
      </c>
      <c r="H3" s="4">
        <v>0.53100000000000003</v>
      </c>
      <c r="I3" s="4">
        <v>0.52200000000000002</v>
      </c>
    </row>
    <row r="4" spans="1:9" x14ac:dyDescent="0.35">
      <c r="A4" s="6"/>
      <c r="B4" t="s">
        <v>3</v>
      </c>
      <c r="C4" s="4">
        <v>0.36499999999999999</v>
      </c>
      <c r="D4" s="4">
        <v>0.76400000000000001</v>
      </c>
      <c r="E4" s="4">
        <v>0.79400000000000004</v>
      </c>
      <c r="F4" s="4">
        <v>0.68</v>
      </c>
      <c r="G4" s="4">
        <v>0.80100000000000005</v>
      </c>
      <c r="H4" s="4">
        <v>0.81699999999999995</v>
      </c>
      <c r="I4" s="4">
        <v>0.71299999999999997</v>
      </c>
    </row>
    <row r="5" spans="1:9" x14ac:dyDescent="0.35">
      <c r="A5" s="6"/>
      <c r="B5" t="s">
        <v>4</v>
      </c>
      <c r="C5" s="4">
        <v>0.29499999999999998</v>
      </c>
      <c r="D5" s="4">
        <v>0.77600000000000002</v>
      </c>
      <c r="E5" s="4">
        <v>0.78200000000000003</v>
      </c>
      <c r="F5" s="4">
        <v>0.67400000000000004</v>
      </c>
      <c r="G5" s="4">
        <v>0.80500000000000005</v>
      </c>
      <c r="H5" s="4">
        <v>0.81100000000000005</v>
      </c>
      <c r="I5" s="4">
        <v>0.71799999999999997</v>
      </c>
    </row>
    <row r="6" spans="1:9" x14ac:dyDescent="0.35">
      <c r="A6" s="6"/>
      <c r="B6" t="s">
        <v>5</v>
      </c>
      <c r="C6" s="4">
        <v>0.30599999999999999</v>
      </c>
      <c r="D6" s="4">
        <v>0.72299999999999998</v>
      </c>
      <c r="E6" s="4">
        <v>0.73799999999999999</v>
      </c>
      <c r="F6" s="4">
        <v>0.71699999999999997</v>
      </c>
      <c r="G6" s="4">
        <v>0.751</v>
      </c>
      <c r="H6" s="4">
        <v>0.75900000000000001</v>
      </c>
      <c r="I6" s="4">
        <v>0.73699999999999999</v>
      </c>
    </row>
    <row r="7" spans="1:9" x14ac:dyDescent="0.35">
      <c r="A7" s="6"/>
      <c r="B7" t="s">
        <v>13</v>
      </c>
      <c r="C7" s="4">
        <v>0.37</v>
      </c>
      <c r="D7" s="4">
        <v>0.52900000000000003</v>
      </c>
      <c r="E7" s="4">
        <v>0.54500000000000004</v>
      </c>
      <c r="F7" s="4">
        <v>0.46899999999999997</v>
      </c>
      <c r="G7" s="4">
        <v>0.66300000000000003</v>
      </c>
      <c r="H7" s="4">
        <v>0.66800000000000004</v>
      </c>
      <c r="I7" s="4">
        <v>0.60899999999999999</v>
      </c>
    </row>
    <row r="8" spans="1:9" x14ac:dyDescent="0.35">
      <c r="A8" s="6"/>
      <c r="B8" t="s">
        <v>12</v>
      </c>
      <c r="C8" s="4">
        <v>0.42899999999999999</v>
      </c>
      <c r="D8" s="4">
        <v>0.53500000000000003</v>
      </c>
      <c r="E8" s="4">
        <v>0.55400000000000005</v>
      </c>
      <c r="F8" s="4">
        <v>0.52700000000000002</v>
      </c>
      <c r="G8" s="4">
        <v>0.66100000000000003</v>
      </c>
      <c r="H8" s="4">
        <v>0.66600000000000004</v>
      </c>
      <c r="I8" s="4">
        <v>0.64900000000000002</v>
      </c>
    </row>
  </sheetData>
  <mergeCells count="3">
    <mergeCell ref="C1:F1"/>
    <mergeCell ref="A1:B1"/>
    <mergeCell ref="A3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1" sqref="B11"/>
    </sheetView>
  </sheetViews>
  <sheetFormatPr defaultRowHeight="14.5" x14ac:dyDescent="0.35"/>
  <cols>
    <col min="1" max="1" width="3.36328125" bestFit="1" customWidth="1"/>
    <col min="2" max="2" width="15.7265625" customWidth="1"/>
  </cols>
  <sheetData>
    <row r="1" spans="1:9" x14ac:dyDescent="0.35">
      <c r="A1" s="5" t="str">
        <f>VBF!A1&amp;" events with 2 jets"</f>
        <v>VBF events with 2 jets</v>
      </c>
      <c r="B1" s="5"/>
      <c r="C1" s="5" t="str">
        <f>VBF!C1</f>
        <v>category definition</v>
      </c>
      <c r="D1" s="5"/>
      <c r="E1" s="5"/>
      <c r="F1" s="5"/>
    </row>
    <row r="2" spans="1:9" x14ac:dyDescent="0.35">
      <c r="A2" s="5" t="str">
        <f>VBF!A2</f>
        <v>VBF category</v>
      </c>
      <c r="B2" s="5"/>
      <c r="C2" t="str">
        <f>VBF!C2</f>
        <v>0+</v>
      </c>
      <c r="D2" t="str">
        <f>VBF!D2</f>
        <v>a2</v>
      </c>
      <c r="E2">
        <f>VBF!E2</f>
        <v>0</v>
      </c>
      <c r="F2" t="str">
        <f>VBF!F2</f>
        <v>L1</v>
      </c>
      <c r="G2" t="str">
        <f>VBF!G2</f>
        <v>0+ or a2</v>
      </c>
      <c r="H2" t="str">
        <f>VBF!H2</f>
        <v>0+ or 0-</v>
      </c>
      <c r="I2" t="str">
        <f>VBF!I2</f>
        <v>0+ or L1</v>
      </c>
    </row>
    <row r="3" spans="1:9" ht="14.5" customHeight="1" x14ac:dyDescent="0.35">
      <c r="A3" s="6" t="str">
        <f>VBF!A3</f>
        <v>sample</v>
      </c>
      <c r="B3" t="str">
        <f>VBF!B3</f>
        <v>0+</v>
      </c>
      <c r="C3" s="4">
        <f>VBF!C3/(1-'not enough jets'!$B2)</f>
        <v>0.77708978328173373</v>
      </c>
      <c r="D3" s="4">
        <f>VBF!D3/(1-'not enough jets'!$B2)</f>
        <v>0.4272445820433437</v>
      </c>
      <c r="E3" s="4">
        <f>VBF!E3/(1-'not enough jets'!$B2)</f>
        <v>0.46130030959752316</v>
      </c>
      <c r="F3" s="4">
        <f>VBF!F3/(1-'not enough jets'!$B2)</f>
        <v>0.41021671826625389</v>
      </c>
      <c r="G3" s="4">
        <f>VBF!G3/(1-'not enough jets'!$B2)</f>
        <v>0.82043343653250778</v>
      </c>
      <c r="H3" s="4">
        <f>VBF!H3/(1-'not enough jets'!$B2)</f>
        <v>0.82198142414860687</v>
      </c>
      <c r="I3" s="4">
        <f>VBF!I3/(1-'not enough jets'!$B2)</f>
        <v>0.80804953560371517</v>
      </c>
    </row>
    <row r="4" spans="1:9" x14ac:dyDescent="0.35">
      <c r="A4" s="6"/>
      <c r="B4" t="str">
        <f>VBF!B4</f>
        <v>0-</v>
      </c>
      <c r="C4" s="4">
        <f>VBF!C4/(1-'not enough jets'!$B3)</f>
        <v>0.40198237885462551</v>
      </c>
      <c r="D4" s="4">
        <f>VBF!D4/(1-'not enough jets'!$B3)</f>
        <v>0.84140969162995594</v>
      </c>
      <c r="E4" s="4">
        <f>VBF!E4/(1-'not enough jets'!$B3)</f>
        <v>0.87444933920704848</v>
      </c>
      <c r="F4" s="4">
        <f>VBF!F4/(1-'not enough jets'!$B3)</f>
        <v>0.74889867841409696</v>
      </c>
      <c r="G4" s="4">
        <f>VBF!G4/(1-'not enough jets'!$B3)</f>
        <v>0.88215859030837007</v>
      </c>
      <c r="H4" s="4">
        <f>VBF!H4/(1-'not enough jets'!$B3)</f>
        <v>0.89977973568281933</v>
      </c>
      <c r="I4" s="4">
        <f>VBF!I4/(1-'not enough jets'!$B3)</f>
        <v>0.78524229074889862</v>
      </c>
    </row>
    <row r="5" spans="1:9" x14ac:dyDescent="0.35">
      <c r="A5" s="6"/>
      <c r="B5" t="str">
        <f>VBF!B5</f>
        <v>a2</v>
      </c>
      <c r="C5" s="4">
        <f>VBF!C5/(1-'not enough jets'!$B4)</f>
        <v>0.32488986784140966</v>
      </c>
      <c r="D5" s="4">
        <f>VBF!D5/(1-'not enough jets'!$B4)</f>
        <v>0.85462555066079293</v>
      </c>
      <c r="E5" s="4">
        <f>VBF!E5/(1-'not enough jets'!$B4)</f>
        <v>0.86123348017621149</v>
      </c>
      <c r="F5" s="4">
        <f>VBF!F5/(1-'not enough jets'!$B4)</f>
        <v>0.74229074889867841</v>
      </c>
      <c r="G5" s="4">
        <f>VBF!G5/(1-'not enough jets'!$B4)</f>
        <v>0.88656387665198244</v>
      </c>
      <c r="H5" s="4">
        <f>VBF!H5/(1-'not enough jets'!$B4)</f>
        <v>0.89317180616740088</v>
      </c>
      <c r="I5" s="4">
        <f>VBF!I5/(1-'not enough jets'!$B4)</f>
        <v>0.79074889867841403</v>
      </c>
    </row>
    <row r="6" spans="1:9" x14ac:dyDescent="0.35">
      <c r="A6" s="6"/>
      <c r="B6" t="str">
        <f>VBF!B6</f>
        <v>L1</v>
      </c>
      <c r="C6" s="4">
        <f>VBF!C6/(1-'not enough jets'!$B5)</f>
        <v>0.36956521739130432</v>
      </c>
      <c r="D6" s="4">
        <f>VBF!D6/(1-'not enough jets'!$B5)</f>
        <v>0.87318840579710133</v>
      </c>
      <c r="E6" s="4">
        <f>VBF!E6/(1-'not enough jets'!$B5)</f>
        <v>0.89130434782608692</v>
      </c>
      <c r="F6" s="4">
        <f>VBF!F6/(1-'not enough jets'!$B5)</f>
        <v>0.8659420289855071</v>
      </c>
      <c r="G6" s="4">
        <f>VBF!G6/(1-'not enough jets'!$B5)</f>
        <v>0.90700483091787432</v>
      </c>
      <c r="H6" s="4">
        <f>VBF!H6/(1-'not enough jets'!$B5)</f>
        <v>0.91666666666666663</v>
      </c>
      <c r="I6" s="4">
        <f>VBF!I6/(1-'not enough jets'!$B5)</f>
        <v>0.89009661835748788</v>
      </c>
    </row>
    <row r="7" spans="1:9" x14ac:dyDescent="0.35">
      <c r="A7" s="6"/>
      <c r="B7" t="str">
        <f>VBF!B7</f>
        <v>fa2VBF=-0.5</v>
      </c>
      <c r="C7" s="4">
        <f>VBF!C7/(1-'not enough jets'!$B6)</f>
        <v>0.47557840616966579</v>
      </c>
      <c r="D7" s="4">
        <f>VBF!D7/(1-'not enough jets'!$B6)</f>
        <v>0.67994858611825193</v>
      </c>
      <c r="E7" s="4">
        <f>VBF!E7/(1-'not enough jets'!$B6)</f>
        <v>0.7005141388174807</v>
      </c>
      <c r="F7" s="4">
        <f>VBF!F7/(1-'not enough jets'!$B6)</f>
        <v>0.60282776349614386</v>
      </c>
      <c r="G7" s="4">
        <f>VBF!G7/(1-'not enough jets'!$B6)</f>
        <v>0.8521850899742931</v>
      </c>
      <c r="H7" s="4">
        <f>VBF!H7/(1-'not enough jets'!$B6)</f>
        <v>0.8586118251928021</v>
      </c>
      <c r="I7" s="4">
        <f>VBF!I7/(1-'not enough jets'!$B6)</f>
        <v>0.78277634961439579</v>
      </c>
    </row>
    <row r="8" spans="1:9" x14ac:dyDescent="0.35">
      <c r="A8" s="6"/>
      <c r="B8" t="str">
        <f>VBF!B8</f>
        <v>fL1VBF=0.5</v>
      </c>
      <c r="C8" s="4">
        <f>VBF!C8/(1-'not enough jets'!$B7)</f>
        <v>0.55932203389830504</v>
      </c>
      <c r="D8" s="4">
        <f>VBF!D8/(1-'not enough jets'!$B7)</f>
        <v>0.69752281616688394</v>
      </c>
      <c r="E8" s="4">
        <f>VBF!E8/(1-'not enough jets'!$B7)</f>
        <v>0.72229465449804442</v>
      </c>
      <c r="F8" s="4">
        <f>VBF!F8/(1-'not enough jets'!$B7)</f>
        <v>0.68709256844850064</v>
      </c>
      <c r="G8" s="4">
        <f>VBF!G8/(1-'not enough jets'!$B7)</f>
        <v>0.8617992177314211</v>
      </c>
      <c r="H8" s="4">
        <f>VBF!H8/(1-'not enough jets'!$B7)</f>
        <v>0.86831812255541074</v>
      </c>
      <c r="I8" s="4">
        <f>VBF!I8/(1-'not enough jets'!$B7)</f>
        <v>0.84615384615384615</v>
      </c>
    </row>
  </sheetData>
  <mergeCells count="4">
    <mergeCell ref="A1:B1"/>
    <mergeCell ref="C1:F1"/>
    <mergeCell ref="A2:B2"/>
    <mergeCell ref="A3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9" sqref="B9"/>
    </sheetView>
  </sheetViews>
  <sheetFormatPr defaultRowHeight="14.5" x14ac:dyDescent="0.35"/>
  <cols>
    <col min="1" max="1" width="3.36328125" bestFit="1" customWidth="1"/>
    <col min="2" max="2" width="15.7265625" customWidth="1"/>
  </cols>
  <sheetData>
    <row r="1" spans="1:9" x14ac:dyDescent="0.35">
      <c r="A1" s="5" t="s">
        <v>8</v>
      </c>
      <c r="B1" s="5"/>
      <c r="C1" s="5" t="s">
        <v>2</v>
      </c>
      <c r="D1" s="5"/>
      <c r="E1" s="5"/>
      <c r="F1" s="5"/>
    </row>
    <row r="2" spans="1:9" x14ac:dyDescent="0.35">
      <c r="A2" s="5" t="s">
        <v>7</v>
      </c>
      <c r="B2" s="5"/>
      <c r="C2" t="s">
        <v>0</v>
      </c>
      <c r="D2" t="s">
        <v>4</v>
      </c>
      <c r="E2" t="s">
        <v>3</v>
      </c>
      <c r="F2" t="s">
        <v>5</v>
      </c>
      <c r="G2" t="s">
        <v>9</v>
      </c>
      <c r="H2" t="s">
        <v>10</v>
      </c>
      <c r="I2" t="s">
        <v>11</v>
      </c>
    </row>
    <row r="3" spans="1:9" x14ac:dyDescent="0.35">
      <c r="A3" s="6" t="s">
        <v>1</v>
      </c>
      <c r="B3" t="s">
        <v>0</v>
      </c>
      <c r="C3" s="4">
        <v>3.5999999999999997E-2</v>
      </c>
      <c r="D3" s="4">
        <v>2.5999999999999999E-2</v>
      </c>
      <c r="E3" s="4">
        <v>3.2000000000000001E-2</v>
      </c>
      <c r="F3" s="4">
        <v>1.9E-2</v>
      </c>
      <c r="G3" s="4">
        <v>5.1999999999999998E-2</v>
      </c>
      <c r="H3" s="4">
        <v>5.5E-2</v>
      </c>
      <c r="I3" s="4">
        <v>4.3999999999999997E-2</v>
      </c>
    </row>
    <row r="4" spans="1:9" x14ac:dyDescent="0.35">
      <c r="A4" s="6"/>
      <c r="B4" t="s">
        <v>4</v>
      </c>
      <c r="C4" s="4">
        <v>3.5999999999999997E-2</v>
      </c>
      <c r="D4" s="4">
        <v>2.5999999999999999E-2</v>
      </c>
      <c r="E4" s="4">
        <v>0.03</v>
      </c>
      <c r="F4" s="4">
        <v>1.7999999999999999E-2</v>
      </c>
      <c r="G4" s="4">
        <v>5.0999999999999997E-2</v>
      </c>
      <c r="H4" s="4">
        <v>5.3999999999999999E-2</v>
      </c>
      <c r="I4" s="4">
        <v>4.2999999999999997E-2</v>
      </c>
    </row>
    <row r="5" spans="1:9" x14ac:dyDescent="0.35">
      <c r="A5" s="6"/>
      <c r="B5" t="s">
        <v>3</v>
      </c>
      <c r="C5" s="4">
        <v>3.6999999999999998E-2</v>
      </c>
      <c r="D5" s="4">
        <v>2.8000000000000001E-2</v>
      </c>
      <c r="E5" s="4">
        <v>3.3000000000000002E-2</v>
      </c>
      <c r="F5" s="4">
        <v>1.9E-2</v>
      </c>
      <c r="G5" s="4">
        <v>5.3999999999999999E-2</v>
      </c>
      <c r="H5" s="4">
        <v>5.7000000000000002E-2</v>
      </c>
      <c r="I5" s="4">
        <v>4.4999999999999998E-2</v>
      </c>
    </row>
    <row r="6" spans="1:9" x14ac:dyDescent="0.35">
      <c r="A6" s="6"/>
      <c r="B6" t="s">
        <v>5</v>
      </c>
      <c r="C6" s="4">
        <v>3.5999999999999997E-2</v>
      </c>
      <c r="D6" s="4">
        <v>2.5999999999999999E-2</v>
      </c>
      <c r="E6" s="4">
        <v>3.1E-2</v>
      </c>
      <c r="F6" s="4">
        <v>1.9E-2</v>
      </c>
      <c r="G6" s="4">
        <v>5.1999999999999998E-2</v>
      </c>
      <c r="H6" s="4">
        <v>5.5E-2</v>
      </c>
      <c r="I6" s="4">
        <v>4.3999999999999997E-2</v>
      </c>
    </row>
  </sheetData>
  <mergeCells count="4">
    <mergeCell ref="A1:B1"/>
    <mergeCell ref="C1:F1"/>
    <mergeCell ref="A2:B2"/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9" sqref="B9"/>
    </sheetView>
  </sheetViews>
  <sheetFormatPr defaultRowHeight="14.5" x14ac:dyDescent="0.35"/>
  <cols>
    <col min="1" max="1" width="3.36328125" bestFit="1" customWidth="1"/>
    <col min="2" max="2" width="15.7265625" customWidth="1"/>
  </cols>
  <sheetData>
    <row r="1" spans="1:9" x14ac:dyDescent="0.35">
      <c r="A1" s="5" t="str">
        <f>ggH!A1&amp;" events with 2 jets"</f>
        <v>ggH events with 2 jets</v>
      </c>
      <c r="B1" s="5"/>
      <c r="C1" s="5" t="str">
        <f>ggH!C1</f>
        <v>category definition</v>
      </c>
      <c r="D1" s="5"/>
      <c r="E1" s="5"/>
      <c r="F1" s="5"/>
    </row>
    <row r="2" spans="1:9" x14ac:dyDescent="0.35">
      <c r="A2" s="5" t="str">
        <f>ggH!A2</f>
        <v>VBF category</v>
      </c>
      <c r="B2" s="5"/>
      <c r="C2" t="str">
        <f>ggH!C2</f>
        <v>0+</v>
      </c>
      <c r="D2" t="str">
        <f>ggH!D2</f>
        <v>a2</v>
      </c>
      <c r="E2" t="str">
        <f>ggH!E2</f>
        <v>0-</v>
      </c>
      <c r="F2" t="str">
        <f>ggH!F2</f>
        <v>L1</v>
      </c>
      <c r="G2" t="str">
        <f>ggH!G2</f>
        <v>0+ or a2</v>
      </c>
      <c r="H2" t="str">
        <f>ggH!H2</f>
        <v>0+ or 0-</v>
      </c>
      <c r="I2" t="str">
        <f>ggH!I2</f>
        <v>0+ or L1</v>
      </c>
    </row>
    <row r="3" spans="1:9" x14ac:dyDescent="0.35">
      <c r="A3" s="6" t="str">
        <f>ggH!A3</f>
        <v>sample</v>
      </c>
      <c r="B3" t="str">
        <f>ggH!B3</f>
        <v>0+</v>
      </c>
      <c r="C3" s="4">
        <f>ggH!C3/(1-'not enough jets'!$C2)</f>
        <v>0.25531914893617019</v>
      </c>
      <c r="D3" s="4">
        <f>ggH!D3/(1-'not enough jets'!$C2)</f>
        <v>0.18439716312056734</v>
      </c>
      <c r="E3" s="4">
        <f>ggH!E3/(1-'not enough jets'!$C2)</f>
        <v>0.22695035460992907</v>
      </c>
      <c r="F3" s="4">
        <f>ggH!F3/(1-'not enough jets'!$C2)</f>
        <v>0.13475177304964536</v>
      </c>
      <c r="G3" s="4">
        <f>ggH!G3/(1-'not enough jets'!$C2)</f>
        <v>0.36879432624113467</v>
      </c>
      <c r="H3" s="4">
        <f>ggH!H3/(1-'not enough jets'!$C2)</f>
        <v>0.39007092198581556</v>
      </c>
      <c r="I3" s="4">
        <f>ggH!I3/(1-'not enough jets'!$C2)</f>
        <v>0.31205673758865243</v>
      </c>
    </row>
    <row r="4" spans="1:9" x14ac:dyDescent="0.35">
      <c r="A4" s="6"/>
      <c r="B4" t="str">
        <f>ggH!B4</f>
        <v>a2</v>
      </c>
      <c r="C4" s="4">
        <f>ggH!C4/(1-'not enough jets'!$C3)</f>
        <v>0.25899280575539563</v>
      </c>
      <c r="D4" s="4">
        <f>ggH!D4/(1-'not enough jets'!$C3)</f>
        <v>0.18705035971223019</v>
      </c>
      <c r="E4" s="4">
        <f>ggH!E4/(1-'not enough jets'!$C3)</f>
        <v>0.21582733812949637</v>
      </c>
      <c r="F4" s="4">
        <f>ggH!F4/(1-'not enough jets'!$C3)</f>
        <v>0.12949640287769781</v>
      </c>
      <c r="G4" s="4">
        <f>ggH!G4/(1-'not enough jets'!$C3)</f>
        <v>0.36690647482014382</v>
      </c>
      <c r="H4" s="4">
        <f>ggH!H4/(1-'not enough jets'!$C3)</f>
        <v>0.3884892086330935</v>
      </c>
      <c r="I4" s="4">
        <f>ggH!I4/(1-'not enough jets'!$C3)</f>
        <v>0.30935251798561147</v>
      </c>
    </row>
    <row r="5" spans="1:9" x14ac:dyDescent="0.35">
      <c r="A5" s="6"/>
      <c r="B5" t="str">
        <f>ggH!B5</f>
        <v>0-</v>
      </c>
      <c r="C5" s="4">
        <f>ggH!C5/(1-'not enough jets'!$C4)</f>
        <v>0.2551724137931034</v>
      </c>
      <c r="D5" s="4">
        <f>ggH!D5/(1-'not enough jets'!$C4)</f>
        <v>0.19310344827586204</v>
      </c>
      <c r="E5" s="4">
        <f>ggH!E5/(1-'not enough jets'!$C4)</f>
        <v>0.22758620689655171</v>
      </c>
      <c r="F5" s="4">
        <f>ggH!F5/(1-'not enough jets'!$C4)</f>
        <v>0.13103448275862067</v>
      </c>
      <c r="G5" s="4">
        <f>ggH!G5/(1-'not enough jets'!$C4)</f>
        <v>0.37241379310344824</v>
      </c>
      <c r="H5" s="4">
        <f>ggH!H5/(1-'not enough jets'!$C4)</f>
        <v>0.39310344827586202</v>
      </c>
      <c r="I5" s="4">
        <f>ggH!I5/(1-'not enough jets'!$C4)</f>
        <v>0.31034482758620685</v>
      </c>
    </row>
    <row r="6" spans="1:9" x14ac:dyDescent="0.35">
      <c r="A6" s="6"/>
      <c r="B6" t="str">
        <f>ggH!B6</f>
        <v>L1</v>
      </c>
      <c r="C6" s="4">
        <f>ggH!C6/(1-'not enough jets'!$C5)</f>
        <v>0.25714285714285712</v>
      </c>
      <c r="D6" s="4">
        <f>ggH!D6/(1-'not enough jets'!$C5)</f>
        <v>0.18571428571428569</v>
      </c>
      <c r="E6" s="4">
        <f>ggH!E6/(1-'not enough jets'!$C5)</f>
        <v>0.22142857142857142</v>
      </c>
      <c r="F6" s="4">
        <f>ggH!F6/(1-'not enough jets'!$C5)</f>
        <v>0.1357142857142857</v>
      </c>
      <c r="G6" s="4">
        <f>ggH!G6/(1-'not enough jets'!$C5)</f>
        <v>0.37142857142857139</v>
      </c>
      <c r="H6" s="4">
        <f>ggH!H6/(1-'not enough jets'!$C5)</f>
        <v>0.39285714285714285</v>
      </c>
      <c r="I6" s="4">
        <f>ggH!I6/(1-'not enough jets'!$C5)</f>
        <v>0.31428571428571422</v>
      </c>
    </row>
  </sheetData>
  <mergeCells count="4">
    <mergeCell ref="A1:B1"/>
    <mergeCell ref="C1:F1"/>
    <mergeCell ref="A2:B2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 enough jets</vt:lpstr>
      <vt:lpstr>VBF</vt:lpstr>
      <vt:lpstr>VBF assuming 2jets</vt:lpstr>
      <vt:lpstr>ggH</vt:lpstr>
      <vt:lpstr>ggH assuming 2jets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Heshy Roskes</dc:creator>
  <cp:lastModifiedBy>Heshy Roskes</cp:lastModifiedBy>
  <dcterms:created xsi:type="dcterms:W3CDTF">2017-01-11T21:02:38Z</dcterms:created>
  <dcterms:modified xsi:type="dcterms:W3CDTF">2017-01-15T21:43:32Z</dcterms:modified>
</cp:coreProperties>
</file>