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5" i="1"/>
  <c r="P5" s="1"/>
  <c r="O7"/>
  <c r="P7" s="1"/>
  <c r="O9"/>
  <c r="P9" s="1"/>
  <c r="O11"/>
  <c r="P11" s="1"/>
  <c r="O13"/>
  <c r="P13" s="1"/>
  <c r="O15"/>
  <c r="P15" s="1"/>
  <c r="O17"/>
  <c r="P17" s="1"/>
  <c r="O19"/>
  <c r="P19" s="1"/>
  <c r="N4"/>
  <c r="N24" s="1"/>
  <c r="N5"/>
  <c r="N6"/>
  <c r="N7"/>
  <c r="N8"/>
  <c r="N9"/>
  <c r="N10"/>
  <c r="N11"/>
  <c r="N12"/>
  <c r="N13"/>
  <c r="N14"/>
  <c r="N15"/>
  <c r="N16"/>
  <c r="N17"/>
  <c r="N18"/>
  <c r="N19"/>
  <c r="N20"/>
  <c r="E3"/>
  <c r="F3" s="1"/>
  <c r="G3" s="1"/>
  <c r="H3" s="1"/>
  <c r="I5"/>
  <c r="I6"/>
  <c r="O6" s="1"/>
  <c r="P6" s="1"/>
  <c r="I7"/>
  <c r="I8"/>
  <c r="O8" s="1"/>
  <c r="P8" s="1"/>
  <c r="I9"/>
  <c r="I10"/>
  <c r="O10" s="1"/>
  <c r="P10" s="1"/>
  <c r="I11"/>
  <c r="I12"/>
  <c r="O12" s="1"/>
  <c r="P12" s="1"/>
  <c r="I13"/>
  <c r="I14"/>
  <c r="O14" s="1"/>
  <c r="P14" s="1"/>
  <c r="I15"/>
  <c r="I16"/>
  <c r="O16" s="1"/>
  <c r="P16" s="1"/>
  <c r="I17"/>
  <c r="I18"/>
  <c r="O18" s="1"/>
  <c r="P18" s="1"/>
  <c r="I19"/>
  <c r="I20"/>
  <c r="O20" s="1"/>
  <c r="P20" s="1"/>
  <c r="I4"/>
  <c r="O4" s="1"/>
  <c r="D22"/>
  <c r="D23"/>
  <c r="D24"/>
  <c r="D25"/>
  <c r="C23"/>
  <c r="C24"/>
  <c r="C25"/>
  <c r="C22"/>
  <c r="O22" l="1"/>
  <c r="O25"/>
  <c r="O23"/>
  <c r="N22"/>
  <c r="P4"/>
  <c r="O24"/>
  <c r="N23"/>
  <c r="N25"/>
  <c r="P22" l="1"/>
  <c r="P24"/>
  <c r="P23"/>
  <c r="P25"/>
</calcChain>
</file>

<file path=xl/sharedStrings.xml><?xml version="1.0" encoding="utf-8"?>
<sst xmlns="http://schemas.openxmlformats.org/spreadsheetml/2006/main" count="47" uniqueCount="47">
  <si>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</si>
  <si>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</si>
  <si>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</si>
  <si>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</si>
  <si>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</si>
  <si>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</si>
  <si>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</si>
  <si>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</si>
  <si>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</si>
  <si>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Ron</t>
  </si>
  <si>
    <t>O'Donnald</t>
  </si>
  <si>
    <t>Wendy</t>
  </si>
  <si>
    <t>Smith</t>
  </si>
  <si>
    <t>Paul</t>
  </si>
  <si>
    <t>Glenda</t>
  </si>
  <si>
    <t>Herndandez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</si>
  <si>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</si>
  <si>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</si>
  <si>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</si>
  <si>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</si>
  <si>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</si>
  <si>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</si>
  <si>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</si>
  <si>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</si>
  <si>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</si>
  <si>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</si>
  <si>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</si>
  <si>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</si>
  <si>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</si>
  <si>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</si>
  <si>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</si>
  <si>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</si>
  <si>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</si>
  <si>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</si>
  <si>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</si>
  <si>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</si>
  <si>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</si>
  <si>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</si>
  <si>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</si>
  <si>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</si>
  <si>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</si>
  <si>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</si>
  <si>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</si>
  <si>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</si>
  <si>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Overtime Hours</t>
  </si>
  <si>
    <t>Overtime Bonus</t>
  </si>
  <si>
    <t>Total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</si>
</sst>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"/>
  <sheetViews>
    <sheetView tabSelected="1" topLeftCell="C1" workbookViewId="0">
      <selection activeCell="K7" sqref="K7"/>
    </sheetView>
  </sheetViews>
  <sheetFormatPr defaultRowHeight="15"/>
  <cols>
    <col min="1" max="1" width="12.5703125" customWidth="1"/>
    <col min="2" max="2" width="13" customWidth="1"/>
    <col min="3" max="3" width="13.85546875" customWidth="1"/>
    <col min="4" max="13" width="13.28515625" customWidth="1"/>
    <col min="14" max="14" width="12.28515625" customWidth="1"/>
    <col min="16" max="16" width="12" customWidth="1"/>
  </cols>
  <sheetData>
    <row r="1" spans="1:16">
      <c r="A1" t="s">
        <v>0</v>
      </c>
    </row>
    <row r="2" spans="1:16">
      <c r="D2" t="s">
        <v>4</v>
      </c>
      <c r="I2" t="s">
        <v>44</v>
      </c>
      <c r="N2" t="s">
        <v>5</v>
      </c>
      <c r="O2" t="s">
        <v>45</v>
      </c>
      <c r="P2" t="s">
        <v>46</v>
      </c>
    </row>
    <row r="3" spans="1:16">
      <c r="A3" t="s">
        <v>1</v>
      </c>
      <c r="B3" t="s">
        <v>2</v>
      </c>
      <c r="C3" t="s">
        <v>3</v>
      </c>
      <c r="D3" s="1">
        <v>44562</v>
      </c>
      <c r="E3" s="1">
        <f>D3+7</f>
        <v>44569</v>
      </c>
      <c r="F3" s="1">
        <f>E3+7</f>
        <v>44576</v>
      </c>
      <c r="G3" s="1">
        <f>F3+7</f>
        <v>44583</v>
      </c>
      <c r="H3" s="1">
        <f>G3+7</f>
        <v>44590</v>
      </c>
      <c r="I3" s="1">
        <v>36892</v>
      </c>
      <c r="J3" s="1"/>
      <c r="K3" s="1"/>
      <c r="L3" s="1"/>
      <c r="M3" s="1"/>
    </row>
    <row r="4" spans="1:16">
      <c r="A4" t="s">
        <v>6</v>
      </c>
      <c r="B4" t="s">
        <v>7</v>
      </c>
      <c r="C4" s="2">
        <v>15.9</v>
      </c>
      <c r="D4" s="5">
        <v>40</v>
      </c>
      <c r="E4" s="5">
        <v>42</v>
      </c>
      <c r="F4" s="5">
        <v>39</v>
      </c>
      <c r="G4" s="5">
        <v>30</v>
      </c>
      <c r="H4" s="5">
        <v>46</v>
      </c>
      <c r="I4">
        <f>IF(D4&gt;40,D4-40,0)</f>
        <v>0</v>
      </c>
      <c r="N4" s="2">
        <f>C4*D4</f>
        <v>636</v>
      </c>
      <c r="O4" s="2">
        <f t="shared" ref="O4:O20" si="0">0.5*C4*I4</f>
        <v>0</v>
      </c>
      <c r="P4" s="2">
        <f>N4+O4</f>
        <v>636</v>
      </c>
    </row>
    <row r="5" spans="1:16">
      <c r="A5" t="s">
        <v>8</v>
      </c>
      <c r="B5" t="s">
        <v>14</v>
      </c>
      <c r="C5" s="2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>
        <f t="shared" ref="I5:I20" si="1">IF(D5&gt;40,D5-40,0)</f>
        <v>2</v>
      </c>
      <c r="N5" s="2">
        <f t="shared" ref="N5:N20" si="2">C5*D5</f>
        <v>420</v>
      </c>
      <c r="O5" s="2">
        <f t="shared" si="0"/>
        <v>10</v>
      </c>
      <c r="P5" s="2">
        <f t="shared" ref="P5:P20" si="3">N5+O5</f>
        <v>430</v>
      </c>
    </row>
    <row r="6" spans="1:16">
      <c r="A6" t="s">
        <v>10</v>
      </c>
      <c r="B6" t="s">
        <v>9</v>
      </c>
      <c r="C6" s="2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>
        <f t="shared" si="1"/>
        <v>9</v>
      </c>
      <c r="N6" s="2">
        <f t="shared" si="2"/>
        <v>1082.9000000000001</v>
      </c>
      <c r="O6" s="2">
        <f t="shared" si="0"/>
        <v>99.45</v>
      </c>
      <c r="P6" s="2">
        <f t="shared" si="3"/>
        <v>1182.3500000000001</v>
      </c>
    </row>
    <row r="7" spans="1:16">
      <c r="A7" t="s">
        <v>15</v>
      </c>
      <c r="B7" t="s">
        <v>11</v>
      </c>
      <c r="C7" s="2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>
        <f t="shared" si="1"/>
        <v>1</v>
      </c>
      <c r="N7" s="2">
        <f t="shared" si="2"/>
        <v>783.1</v>
      </c>
      <c r="O7" s="2">
        <f t="shared" si="0"/>
        <v>9.5500000000000007</v>
      </c>
      <c r="P7" s="2">
        <f t="shared" si="3"/>
        <v>792.65</v>
      </c>
    </row>
    <row r="8" spans="1:16">
      <c r="A8" t="s">
        <v>12</v>
      </c>
      <c r="B8" t="s">
        <v>13</v>
      </c>
      <c r="C8" s="2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>
        <f t="shared" si="1"/>
        <v>0</v>
      </c>
      <c r="N8" s="2">
        <f t="shared" si="2"/>
        <v>269.10000000000002</v>
      </c>
      <c r="O8" s="2">
        <f t="shared" si="0"/>
        <v>0</v>
      </c>
      <c r="P8" s="2">
        <f t="shared" si="3"/>
        <v>269.10000000000002</v>
      </c>
    </row>
    <row r="9" spans="1:16">
      <c r="A9" t="s">
        <v>16</v>
      </c>
      <c r="B9" t="s">
        <v>17</v>
      </c>
      <c r="C9" s="2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>
        <f t="shared" si="1"/>
        <v>4</v>
      </c>
      <c r="N9" s="2">
        <f t="shared" si="2"/>
        <v>624.79999999999995</v>
      </c>
      <c r="O9" s="2">
        <f t="shared" si="0"/>
        <v>28.4</v>
      </c>
      <c r="P9" s="2">
        <f t="shared" si="3"/>
        <v>653.19999999999993</v>
      </c>
    </row>
    <row r="10" spans="1:16">
      <c r="A10" t="s">
        <v>18</v>
      </c>
      <c r="B10" t="s">
        <v>19</v>
      </c>
      <c r="C10" s="2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>
        <f t="shared" si="1"/>
        <v>15</v>
      </c>
      <c r="N10" s="2">
        <f t="shared" si="2"/>
        <v>990</v>
      </c>
      <c r="O10" s="2">
        <f t="shared" si="0"/>
        <v>135</v>
      </c>
      <c r="P10" s="2">
        <f t="shared" si="3"/>
        <v>1125</v>
      </c>
    </row>
    <row r="11" spans="1:16">
      <c r="A11" t="s">
        <v>20</v>
      </c>
      <c r="B11" t="s">
        <v>21</v>
      </c>
      <c r="C11" s="2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>
        <f t="shared" si="1"/>
        <v>0</v>
      </c>
      <c r="N11" s="2">
        <f>C11*D11</f>
        <v>577.5</v>
      </c>
      <c r="O11" s="2">
        <f t="shared" si="0"/>
        <v>0</v>
      </c>
      <c r="P11" s="2">
        <f t="shared" si="3"/>
        <v>577.5</v>
      </c>
    </row>
    <row r="12" spans="1:16">
      <c r="A12" t="s">
        <v>22</v>
      </c>
      <c r="B12" t="s">
        <v>23</v>
      </c>
      <c r="C12" s="2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>
        <f t="shared" si="1"/>
        <v>0</v>
      </c>
      <c r="N12" s="2">
        <f t="shared" si="2"/>
        <v>426.29999999999995</v>
      </c>
      <c r="O12" s="2">
        <f t="shared" si="0"/>
        <v>0</v>
      </c>
      <c r="P12" s="2">
        <f t="shared" si="3"/>
        <v>426.29999999999995</v>
      </c>
    </row>
    <row r="13" spans="1:16">
      <c r="A13" t="s">
        <v>24</v>
      </c>
      <c r="B13" t="s">
        <v>25</v>
      </c>
      <c r="C13" s="2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>
        <f t="shared" si="1"/>
        <v>0</v>
      </c>
      <c r="N13" s="2">
        <f t="shared" si="2"/>
        <v>556</v>
      </c>
      <c r="O13" s="2">
        <f t="shared" si="0"/>
        <v>0</v>
      </c>
      <c r="P13" s="2">
        <f t="shared" si="3"/>
        <v>556</v>
      </c>
    </row>
    <row r="14" spans="1:16">
      <c r="A14" t="s">
        <v>26</v>
      </c>
      <c r="B14" t="s">
        <v>27</v>
      </c>
      <c r="C14" s="2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>
        <f t="shared" si="1"/>
        <v>0</v>
      </c>
      <c r="N14" s="2">
        <f t="shared" si="2"/>
        <v>448</v>
      </c>
      <c r="O14" s="2">
        <f t="shared" si="0"/>
        <v>0</v>
      </c>
      <c r="P14" s="2">
        <f t="shared" si="3"/>
        <v>448</v>
      </c>
    </row>
    <row r="15" spans="1:16">
      <c r="A15" t="s">
        <v>28</v>
      </c>
      <c r="B15" t="s">
        <v>29</v>
      </c>
      <c r="C15" s="2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>
        <f t="shared" si="1"/>
        <v>0</v>
      </c>
      <c r="N15" s="2">
        <f t="shared" si="2"/>
        <v>404</v>
      </c>
      <c r="O15" s="2">
        <f t="shared" si="0"/>
        <v>0</v>
      </c>
      <c r="P15" s="2">
        <f t="shared" si="3"/>
        <v>404</v>
      </c>
    </row>
    <row r="16" spans="1:16">
      <c r="A16" t="s">
        <v>30</v>
      </c>
      <c r="B16" t="s">
        <v>31</v>
      </c>
      <c r="C16" s="2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>
        <f t="shared" si="1"/>
        <v>2</v>
      </c>
      <c r="N16" s="2">
        <f t="shared" si="2"/>
        <v>378</v>
      </c>
      <c r="O16" s="2">
        <f t="shared" si="0"/>
        <v>9</v>
      </c>
      <c r="P16" s="2">
        <f t="shared" si="3"/>
        <v>387</v>
      </c>
    </row>
    <row r="17" spans="1:16">
      <c r="A17" t="s">
        <v>32</v>
      </c>
      <c r="B17" t="s">
        <v>33</v>
      </c>
      <c r="C17" s="2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>
        <f t="shared" si="1"/>
        <v>0</v>
      </c>
      <c r="N17" s="2">
        <f t="shared" si="2"/>
        <v>337.59999999999997</v>
      </c>
      <c r="O17" s="2">
        <f t="shared" si="0"/>
        <v>0</v>
      </c>
      <c r="P17" s="2">
        <f t="shared" si="3"/>
        <v>337.59999999999997</v>
      </c>
    </row>
    <row r="18" spans="1:16">
      <c r="A18" t="s">
        <v>34</v>
      </c>
      <c r="B18" t="s">
        <v>35</v>
      </c>
      <c r="C18" s="2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>
        <f t="shared" si="1"/>
        <v>0</v>
      </c>
      <c r="N18" s="2">
        <f>C18*D18</f>
        <v>568</v>
      </c>
      <c r="O18" s="2">
        <f t="shared" si="0"/>
        <v>0</v>
      </c>
      <c r="P18" s="2">
        <f t="shared" si="3"/>
        <v>568</v>
      </c>
    </row>
    <row r="19" spans="1:16">
      <c r="A19" t="s">
        <v>36</v>
      </c>
      <c r="B19" t="s">
        <v>37</v>
      </c>
      <c r="C19" s="2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>
        <f t="shared" si="1"/>
        <v>1</v>
      </c>
      <c r="N19" s="2">
        <f t="shared" si="2"/>
        <v>1845</v>
      </c>
      <c r="O19" s="2">
        <f t="shared" si="0"/>
        <v>22.5</v>
      </c>
      <c r="P19" s="2">
        <f t="shared" si="3"/>
        <v>1867.5</v>
      </c>
    </row>
    <row r="20" spans="1:16">
      <c r="A20" t="s">
        <v>38</v>
      </c>
      <c r="B20" t="s">
        <v>39</v>
      </c>
      <c r="C20" s="2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>
        <f t="shared" si="1"/>
        <v>0</v>
      </c>
      <c r="N20" s="2">
        <f t="shared" si="2"/>
        <v>1170</v>
      </c>
      <c r="O20" s="2">
        <f t="shared" si="0"/>
        <v>0</v>
      </c>
      <c r="P20" s="2">
        <f t="shared" si="3"/>
        <v>1170</v>
      </c>
    </row>
    <row r="22" spans="1:16">
      <c r="A22" t="s">
        <v>40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N22" s="2">
        <f>MAX(N4:N20)</f>
        <v>1845</v>
      </c>
      <c r="O22" s="2">
        <f t="shared" ref="O22:P22" si="4">MAX(O4:O20)</f>
        <v>135</v>
      </c>
      <c r="P22" s="2">
        <f t="shared" si="4"/>
        <v>1867.5</v>
      </c>
    </row>
    <row r="23" spans="1:16">
      <c r="A23" t="s">
        <v>41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N23" s="2">
        <f>MIN(N4:N20)</f>
        <v>269.10000000000002</v>
      </c>
      <c r="O23" s="2">
        <f t="shared" ref="O23:P23" si="5">MIN(O4:O20)</f>
        <v>0</v>
      </c>
      <c r="P23" s="2">
        <f t="shared" si="5"/>
        <v>269.10000000000002</v>
      </c>
    </row>
    <row r="24" spans="1:16">
      <c r="A24" t="s">
        <v>42</v>
      </c>
      <c r="C24" s="2">
        <f>AVERAGE(C4:C20)</f>
        <v>16.484705882352941</v>
      </c>
      <c r="D24" s="4">
        <f>AVERAGE(D4:D20)</f>
        <v>40.823529411764703</v>
      </c>
      <c r="E24" s="4"/>
      <c r="F24" s="4"/>
      <c r="G24" s="4"/>
      <c r="H24" s="4"/>
      <c r="N24" s="2">
        <f>AVERAGE(N4:N20)</f>
        <v>677.42941176470583</v>
      </c>
      <c r="O24" s="2">
        <f t="shared" ref="O24:P24" si="6">AVERAGE(O4:O20)</f>
        <v>18.464705882352941</v>
      </c>
      <c r="P24" s="2">
        <f t="shared" si="6"/>
        <v>695.89411764705892</v>
      </c>
    </row>
    <row r="25" spans="1:16">
      <c r="A25" t="s">
        <v>43</v>
      </c>
      <c r="C25" s="2">
        <f>SUM(C4:C20)</f>
        <v>280.24</v>
      </c>
      <c r="D25" s="3">
        <f>SUM(D4:D20)</f>
        <v>694</v>
      </c>
      <c r="E25" s="3"/>
      <c r="F25" s="3"/>
      <c r="G25" s="3"/>
      <c r="H25" s="3"/>
      <c r="N25" s="2">
        <f>SUM(N4:N20)</f>
        <v>11516.3</v>
      </c>
      <c r="O25" s="2">
        <f t="shared" ref="O25:P25" si="7">SUM(O4:O20)</f>
        <v>313.89999999999998</v>
      </c>
      <c r="P25" s="2">
        <f t="shared" si="7"/>
        <v>11830.2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Ranjan singh</dc:creator>
  <cp:lastModifiedBy>Himanshu Ranjan singh</cp:lastModifiedBy>
  <dcterms:created xsi:type="dcterms:W3CDTF">2022-06-05T10:27:26Z</dcterms:created>
  <dcterms:modified xsi:type="dcterms:W3CDTF">2022-06-06T14:23:39Z</dcterms:modified>
</cp:coreProperties>
</file>