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C:\Users\ashis\Downloads\"/>
    </mc:Choice>
  </mc:AlternateContent>
  <xr:revisionPtr revIDLastSave="0" documentId="13_ncr:1_{0C8A8F29-0C2A-4554-8A73-4934EF84ABD5}" xr6:coauthVersionLast="47" xr6:coauthVersionMax="47" xr10:uidLastSave="{00000000-0000-0000-0000-000000000000}"/>
  <bookViews>
    <workbookView xWindow="-108" yWindow="-108" windowWidth="23256" windowHeight="12456" xr2:uid="{56779106-4CD7-48DE-87BD-278D366F8BC1}"/>
  </bookViews>
  <sheets>
    <sheet name="Dashboard" sheetId="10" r:id="rId1"/>
    <sheet name="Pivot" sheetId="9" state="hidden" r:id="rId2"/>
    <sheet name="ITC Sales Data" sheetId="4" state="hidden" r:id="rId3"/>
  </sheets>
  <definedNames>
    <definedName name="NativeTimeline_Date">#N/A</definedName>
    <definedName name="Slicer_Customer_ID">#N/A</definedName>
    <definedName name="Slicer_Product">#N/A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2" i="4" l="1"/>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Y29" i="9"/>
  <c r="Y3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1DD44-BFCA-431D-B327-A210E18BF9F6}"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<sst xmlns="http://schemas.openxmlformats.org/spreadsheetml/2006/main" count="1246" uniqueCount="63">
  <si>
    <t>Revenue</t>
  </si>
  <si>
    <t>Customer ID</t>
  </si>
  <si>
    <t>Order ID</t>
  </si>
  <si>
    <t>Product</t>
  </si>
  <si>
    <t>Units Sold</t>
  </si>
  <si>
    <t>Date</t>
  </si>
  <si>
    <t>Cost</t>
  </si>
  <si>
    <t>DMart</t>
  </si>
  <si>
    <t>Natural Fruit Juice</t>
  </si>
  <si>
    <t>Star Bazaar</t>
  </si>
  <si>
    <t>Big Bazaar</t>
  </si>
  <si>
    <t>Savlon Hand Wash</t>
  </si>
  <si>
    <t>Reliance Fresh</t>
  </si>
  <si>
    <t>Yippie Noodles</t>
  </si>
  <si>
    <t>JioMart</t>
  </si>
  <si>
    <t>Bingo Potato Chips</t>
  </si>
  <si>
    <t>Sunbean Coffee Powder</t>
  </si>
  <si>
    <t>Dark Fantasy Biscuits</t>
  </si>
  <si>
    <t>Row Labels</t>
  </si>
  <si>
    <t>Grand Total</t>
  </si>
  <si>
    <t>Profit</t>
  </si>
  <si>
    <t>Sum of Profit</t>
  </si>
  <si>
    <t>Sum of Revenue</t>
  </si>
  <si>
    <t>Jan</t>
  </si>
  <si>
    <t>Feb</t>
  </si>
  <si>
    <t>Mar</t>
  </si>
  <si>
    <t>Apr</t>
  </si>
  <si>
    <t>May</t>
  </si>
  <si>
    <t>Jun</t>
  </si>
  <si>
    <t>Jul</t>
  </si>
  <si>
    <t>Aug</t>
  </si>
  <si>
    <t>Sep</t>
  </si>
  <si>
    <t>Oct</t>
  </si>
  <si>
    <t>Nov</t>
  </si>
  <si>
    <t>Dec</t>
  </si>
  <si>
    <t>Sum of Units Sold</t>
  </si>
  <si>
    <t>Customer ID - wise Profit</t>
  </si>
  <si>
    <t>Monthly Unit Sold</t>
  </si>
  <si>
    <t>Customer ID - wise Unit Sold</t>
  </si>
  <si>
    <t>Max. Unit Sold (Monthly)</t>
  </si>
  <si>
    <t>Average of Profit</t>
  </si>
  <si>
    <t>Avg Profit (Monthly)</t>
  </si>
  <si>
    <t>Average of Units Sold</t>
  </si>
  <si>
    <t>INDEX(A2:A4, MATCH(MAX(B2:B4), B2:B4, 0))</t>
  </si>
  <si>
    <t>Product-wise Revenue</t>
  </si>
  <si>
    <t>Product-wise Profit</t>
  </si>
  <si>
    <t>Max Product-wise Profit</t>
  </si>
  <si>
    <t>Max Product-wise Revenue</t>
  </si>
  <si>
    <t>Product-wise Unit Sold</t>
  </si>
  <si>
    <t>Max. Product-wise Unit Sold</t>
  </si>
  <si>
    <t>Customer ID - wise Max. Profit</t>
  </si>
  <si>
    <t>Customer ID - wise Max. Revenue</t>
  </si>
  <si>
    <t>Customer ID - wise Max Unit Sold</t>
  </si>
  <si>
    <t>Total Revenue and Profit</t>
  </si>
  <si>
    <t>Max. Profit (Monthly)</t>
  </si>
  <si>
    <t>Monthly Revenue</t>
  </si>
  <si>
    <t>Yearly Avg of Revenue</t>
  </si>
  <si>
    <t>Count of Order ID</t>
  </si>
  <si>
    <t>Total Orders</t>
  </si>
  <si>
    <t>Product-wise Order</t>
  </si>
  <si>
    <t>Max Product-wise Order</t>
  </si>
  <si>
    <t>Customer ID - wise Max Orders</t>
  </si>
  <si>
    <t>Customer ID - wise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</si>
</sst>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mmmm"/>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D3DCD3"/>
        <bgColor indexed="64"/>
      </patternFill>
    </fill>
  </fills>
  <borders count="1">
    <border>
      <left/>
      <right/>
      <top/>
      <bottom/>
      <diagonal/>
    </border>
  </borders>
  <cellStyleXfs count="2">
    <xf numFmtId="0" fontId="0" fillId="0" borderId="0"/>
    <xf numFmtId="0" fontId="2" fillId="0" borderId="0"/>
  </cellStyleXfs>
  <cellXfs count="19">
    <xf numFmtId="0" fontId="0" fillId="0" borderId="0" xfId="0"/>
    <xf numFmtId="0" fontId="3" fillId="0" borderId="0" xfId="0" applyFont="1"/>
    <xf numFmtId="0" fontId="4" fillId="0" borderId="0" xfId="0" applyFont="1"/>
    <xf numFmtId="14" fontId="0" fillId="0" borderId="0" xfId="0" applyNumberFormat="1"/>
    <xf numFmtId="164" fontId="0" fillId="0" borderId="0" xfId="0" applyNumberFormat="1"/>
    <xf numFmtId="0" fontId="0" fillId="0" borderId="0" xfId="0" applyNumberFormat="1"/>
    <xf numFmtId="0" fontId="0" fillId="0" borderId="0" xfId="0" applyAlignment="1">
      <alignment horizontal="center"/>
    </xf>
    <xf numFmtId="0" fontId="0" fillId="2" borderId="0" xfId="0" applyFill="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2" fontId="0" fillId="0" borderId="0" xfId="0" applyNumberFormat="1"/>
    <xf numFmtId="1" fontId="0" fillId="0" borderId="0" xfId="0" applyNumberFormat="1"/>
    <xf numFmtId="0" fontId="0" fillId="0" borderId="0" xfId="0" applyAlignment="1"/>
    <xf numFmtId="0" fontId="1" fillId="0" borderId="0" xfId="0" applyFont="1" applyAlignment="1"/>
    <xf numFmtId="0" fontId="1" fillId="0" borderId="0" xfId="0" applyFont="1" applyAlignment="1">
      <alignment horizontal="center"/>
    </xf>
    <xf numFmtId="0" fontId="0" fillId="0" borderId="0" xfId="0" applyAlignment="1">
      <alignment horizontal="center"/>
    </xf>
  </cellXfs>
  <cellStyles count="2">
    <cellStyle name="Normal" xfId="0" builtinId="0"/>
    <cellStyle name="Normal 3" xfId="1" xr:uid="{ADC255F1-D848-4628-9990-71FA681846DD}"/>
  </cellStyles>
  <dxfs count="81">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64" formatCode="&quot;₹&quot;\ #,##0"/>
    </dxf>
    <dxf>
      <numFmt numFmtId="164" formatCode="&quot;₹&quot;\ #,##0"/>
    </dxf>
    <dxf>
      <numFmt numFmtId="164" formatCode="&quot;₹&quot;\ #,##0"/>
    </dxf>
    <dxf>
      <numFmt numFmtId="164" formatCode="&quot;₹&quot;\ #,##0"/>
    </dxf>
    <dxf>
      <numFmt numFmtId="19" formatCode="dd/mm/yy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numFmt numFmtId="1" formatCode="0"/>
    </dxf>
    <dxf>
      <numFmt numFmtId="1" formatCode="0"/>
    </dxf>
    <dxf>
      <numFmt numFmtId="2" formatCode="0.00"/>
    </dxf>
    <dxf>
      <numFmt numFmtId="1" formatCode="0"/>
    </dxf>
    <dxf>
      <numFmt numFmtId="1" formatCode="0"/>
    </dxf>
    <dxf>
      <font>
        <b/>
        <i val="0"/>
        <sz val="11"/>
        <color theme="1"/>
        <name val="Century Gothic"/>
        <family val="2"/>
        <scheme val="none"/>
      </font>
    </dxf>
    <dxf>
      <fill>
        <patternFill patternType="none">
          <fgColor indexed="64"/>
          <bgColor auto="1"/>
        </patternFill>
      </fill>
      <border diagonalUp="0" diagonalDown="0">
        <left/>
        <right/>
        <top/>
        <bottom/>
        <vertical/>
        <horizontal/>
      </border>
    </dxf>
    <dxf>
      <font>
        <b/>
        <i val="0"/>
        <color rgb="FFEDF1ED"/>
        <name val="Century Gothic"/>
        <family val="2"/>
        <scheme val="none"/>
      </font>
    </dxf>
    <dxf>
      <font>
        <sz val="12"/>
      </font>
      <fill>
        <patternFill patternType="solid">
          <bgColor rgb="FF222221"/>
        </patternFill>
      </fill>
    </dxf>
  </dxfs>
  <tableStyles count="2" defaultTableStyle="TableStyleMedium2" defaultPivotStyle="PivotStyleLight16">
    <tableStyle name="Slicer Style 1" pivot="0" table="0" count="6" xr9:uid="{81A46453-3AAE-4B70-A09B-A25620CFF960}">
      <tableStyleElement type="wholeTable" dxfId="80"/>
      <tableStyleElement type="headerRow" dxfId="79"/>
    </tableStyle>
    <tableStyle name="Timeline Style 1" pivot="0" table="0" count="7" xr9:uid="{5F16E5B1-71B2-4347-A416-5A6CD5A7838B}">
      <tableStyleElement type="wholeTable" dxfId="78"/>
      <tableStyleElement type="headerRow" dxfId="77"/>
    </tableStyle>
  </tableStyles>
  <colors>
    <mruColors>
      <color rgb="FF222221"/>
      <color rgb="FFD3DCD3"/>
      <color rgb="FFFF3D3D"/>
      <color rgb="FFFFD44B"/>
      <color rgb="FFA4F5A4"/>
      <color rgb="FFC8A7F9"/>
      <color rgb="FFEDF1ED"/>
      <color rgb="FFB3A1FF"/>
      <color rgb="FF000000"/>
      <color rgb="FFFFFFFF"/>
    </mruColors>
  </colors>
  <extLst>
    <ext xmlns:x14="http://schemas.microsoft.com/office/spreadsheetml/2009/9/main" uri="{46F421CA-312F-682f-3DD2-61675219B42D}">
      <x14:dxfs count="4">
        <dxf>
          <font>
            <name val="Century Gothic"/>
            <family val="2"/>
            <scheme val="none"/>
          </font>
          <fill>
            <patternFill>
              <bgColor rgb="FFB3A1FF"/>
            </patternFill>
          </fill>
        </dxf>
        <dxf>
          <font>
            <name val="Century Gothic"/>
            <family val="2"/>
            <scheme val="none"/>
          </font>
          <fill>
            <patternFill>
              <bgColor rgb="FFCBBEE2"/>
            </patternFill>
          </fill>
        </dxf>
        <dxf>
          <font>
            <name val="Century Gothic"/>
            <family val="2"/>
            <scheme val="none"/>
          </font>
          <fill>
            <patternFill>
              <bgColor rgb="FFB3A1FF"/>
            </patternFill>
          </fill>
        </dxf>
        <dxf>
          <font>
            <color rgb="FF222221"/>
            <name val="Century Gothic"/>
            <family val="2"/>
            <scheme val="none"/>
          </font>
          <fill>
            <patternFill>
              <bgColor rgb="FFCBBE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5">
        <dxf>
          <fill>
            <patternFill patternType="solid">
              <fgColor theme="0" tint="-0.14996795556505021"/>
              <bgColor theme="0" tint="-0.24994659260841701"/>
            </patternFill>
          </fill>
        </dxf>
        <dxf>
          <fill>
            <patternFill patternType="solid">
              <fgColor theme="0"/>
              <bgColor rgb="FFA4F5A4"/>
            </patternFill>
          </fill>
        </dxf>
        <dxf>
          <font>
            <b/>
            <i val="0"/>
            <sz val="9"/>
            <color theme="1" tint="0.499984740745262"/>
            <name val="Century Gothic"/>
            <family val="2"/>
            <scheme val="none"/>
          </font>
        </dxf>
        <dxf>
          <font>
            <b/>
            <i val="0"/>
            <sz val="9"/>
            <color theme="1" tint="0.499984740745262"/>
            <name val="Century Gothic"/>
            <family val="2"/>
            <scheme val="none"/>
          </font>
        </dxf>
        <dxf>
          <font>
            <b/>
            <i val="0"/>
            <sz val="10"/>
            <color theme="1" tint="0.499984740745262"/>
            <name val="Century Gothic"/>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
            <x15:timelineStyleElement type="timeLevel" dxfId="3"/>
            <x15:timelineStyleElement type="periodLabel1"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[Dashboard.xlsx]Pivot!Customer ID-wise Profit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3A1FF"/>
          </a:solidFill>
          <a:ln>
            <a:noFill/>
          </a:ln>
          <a:effectLst>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4F5A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4F5A4"/>
          </a:solidFill>
          <a:ln>
            <a:noFill/>
          </a:ln>
          <a:effectLst/>
          <a:sp3d/>
        </c:spPr>
      </c:pivotFmt>
      <c:pivotFmt>
        <c:idx val="5"/>
        <c:spPr>
          <a:solidFill>
            <a:srgbClr val="A4F5A4"/>
          </a:solidFill>
          <a:ln>
            <a:noFill/>
          </a:ln>
          <a:effectLst/>
          <a:sp3d/>
        </c:spPr>
      </c:pivotFmt>
      <c:pivotFmt>
        <c:idx val="6"/>
        <c:spPr>
          <a:solidFill>
            <a:srgbClr val="A4F5A4"/>
          </a:solidFill>
          <a:ln>
            <a:noFill/>
          </a:ln>
          <a:effectLst/>
          <a:sp3d/>
        </c:spPr>
      </c:pivotFmt>
      <c:pivotFmt>
        <c:idx val="7"/>
        <c:spPr>
          <a:solidFill>
            <a:srgbClr val="A4F5A4"/>
          </a:solidFill>
          <a:ln>
            <a:noFill/>
          </a:ln>
          <a:effectLst/>
          <a:sp3d/>
        </c:spPr>
      </c:pivotFmt>
      <c:pivotFmt>
        <c:idx val="8"/>
        <c:spPr>
          <a:solidFill>
            <a:srgbClr val="A4F5A4"/>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Pivot!$B$14</c:f>
              <c:strCache>
                <c:ptCount val="1"/>
                <c:pt idx="0">
                  <c:v>Sum of Profit</c:v>
                </c:pt>
              </c:strCache>
            </c:strRef>
          </c:tx>
          <c:spPr>
            <a:solidFill>
              <a:srgbClr val="B3A1FF"/>
            </a:solidFill>
            <a:ln>
              <a:noFill/>
            </a:ln>
            <a:effectLst>
              <a:softEdge rad="12700"/>
            </a:effectLst>
            <a:sp3d/>
          </c:spPr>
          <c:invertIfNegative val="0"/>
          <c:cat>
            <c:strRef>
              <c:f>Pivot!$A$15:$A$19</c:f>
              <c:strCache>
                <c:ptCount val="5"/>
                <c:pt idx="0">
                  <c:v>Star Bazaar</c:v>
                </c:pt>
                <c:pt idx="1">
                  <c:v>JioMart</c:v>
                </c:pt>
                <c:pt idx="2">
                  <c:v>Big Bazaar</c:v>
                </c:pt>
                <c:pt idx="3">
                  <c:v>Reliance Fresh</c:v>
                </c:pt>
                <c:pt idx="4">
                  <c:v>DMart</c:v>
                </c:pt>
              </c:strCache>
            </c:strRef>
          </c:cat>
          <c:val>
            <c:numRef>
              <c:f>Pivot!$B$15:$B$19</c:f>
              <c:numCache>
                <c:formatCode>General</c:formatCode>
                <c:ptCount val="5"/>
                <c:pt idx="0">
                  <c:v>880132</c:v>
                </c:pt>
                <c:pt idx="1">
                  <c:v>636569</c:v>
                </c:pt>
                <c:pt idx="2">
                  <c:v>636049</c:v>
                </c:pt>
                <c:pt idx="3">
                  <c:v>482834</c:v>
                </c:pt>
                <c:pt idx="4">
                  <c:v>249467</c:v>
                </c:pt>
              </c:numCache>
            </c:numRef>
          </c:val>
          <c:extLst>
            <c:ext xmlns:c16="http://schemas.microsoft.com/office/drawing/2014/chart" uri="{C3380CC4-5D6E-409C-BE32-E72D297353CC}">
              <c16:uniqueId val="{0000000B-E476-41A2-9E67-B5BCB996B05A}"/>
            </c:ext>
          </c:extLst>
        </c:ser>
        <c:ser>
          <c:idx val="1"/>
          <c:order val="1"/>
          <c:tx>
            <c:strRef>
              <c:f>Pivot!$C$14</c:f>
              <c:strCache>
                <c:ptCount val="1"/>
                <c:pt idx="0">
                  <c:v>Sum of Revenue</c:v>
                </c:pt>
              </c:strCache>
            </c:strRef>
          </c:tx>
          <c:spPr>
            <a:solidFill>
              <a:srgbClr val="A4F5A4"/>
            </a:solidFill>
            <a:ln>
              <a:noFill/>
            </a:ln>
            <a:effectLst/>
            <a:sp3d/>
          </c:spPr>
          <c:invertIfNegative val="0"/>
          <c:cat>
            <c:strRef>
              <c:f>Pivot!$A$15:$A$19</c:f>
              <c:strCache>
                <c:ptCount val="5"/>
                <c:pt idx="0">
                  <c:v>Star Bazaar</c:v>
                </c:pt>
                <c:pt idx="1">
                  <c:v>JioMart</c:v>
                </c:pt>
                <c:pt idx="2">
                  <c:v>Big Bazaar</c:v>
                </c:pt>
                <c:pt idx="3">
                  <c:v>Reliance Fresh</c:v>
                </c:pt>
                <c:pt idx="4">
                  <c:v>DMart</c:v>
                </c:pt>
              </c:strCache>
            </c:strRef>
          </c:cat>
          <c:val>
            <c:numRef>
              <c:f>Pivot!$C$15:$C$19</c:f>
              <c:numCache>
                <c:formatCode>General</c:formatCode>
                <c:ptCount val="5"/>
                <c:pt idx="0">
                  <c:v>1510469</c:v>
                </c:pt>
                <c:pt idx="1">
                  <c:v>1093463</c:v>
                </c:pt>
                <c:pt idx="2">
                  <c:v>1088702</c:v>
                </c:pt>
                <c:pt idx="3">
                  <c:v>820402</c:v>
                </c:pt>
                <c:pt idx="4">
                  <c:v>430025</c:v>
                </c:pt>
              </c:numCache>
            </c:numRef>
          </c:val>
          <c:extLst>
            <c:ext xmlns:c16="http://schemas.microsoft.com/office/drawing/2014/chart" uri="{C3380CC4-5D6E-409C-BE32-E72D297353CC}">
              <c16:uniqueId val="{0000000C-E476-41A2-9E67-B5BCB996B05A}"/>
            </c:ext>
          </c:extLst>
        </c:ser>
        <c:dLbls>
          <c:showLegendKey val="0"/>
          <c:showVal val="0"/>
          <c:showCatName val="0"/>
          <c:showSerName val="0"/>
          <c:showPercent val="0"/>
          <c:showBubbleSize val="0"/>
        </c:dLbls>
        <c:gapWidth val="101"/>
        <c:shape val="box"/>
        <c:axId val="289844543"/>
        <c:axId val="289846463"/>
        <c:axId val="0"/>
      </c:bar3DChart>
      <c:catAx>
        <c:axId val="289844543"/>
        <c:scaling>
          <c:orientation val="minMax"/>
        </c:scaling>
        <c:delete val="0"/>
        <c:axPos val="b"/>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Century Gothic" panose="020B0502020202020204" pitchFamily="34" charset="0"/>
                <a:ea typeface="+mn-ea"/>
                <a:cs typeface="+mn-cs"/>
              </a:defRPr>
            </a:pPr>
            <a:endParaRPr lang="en-US"/>
          </a:p>
        </c:txPr>
        <c:crossAx val="289846463"/>
        <c:crosses val="autoZero"/>
        <c:auto val="1"/>
        <c:lblAlgn val="ctr"/>
        <c:lblOffset val="100"/>
        <c:noMultiLvlLbl val="0"/>
      </c:catAx>
      <c:valAx>
        <c:axId val="289846463"/>
        <c:scaling>
          <c:orientation val="minMax"/>
        </c:scaling>
        <c:delete val="1"/>
        <c:axPos val="l"/>
        <c:numFmt formatCode="General" sourceLinked="1"/>
        <c:majorTickMark val="out"/>
        <c:minorTickMark val="none"/>
        <c:tickLblPos val="nextTo"/>
        <c:crossAx val="2898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[Dashboard.xlsx]Pivot!Customer ID-wise Unit Sold</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pivotFmt>
      <c:pivotFmt>
        <c:idx val="4"/>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pivotFmt>
    </c:pivotFmts>
    <c:plotArea>
      <c:layout/>
      <c:lineChart>
        <c:grouping val="standard"/>
        <c:varyColors val="0"/>
        <c:ser>
          <c:idx val="0"/>
          <c:order val="0"/>
          <c:tx>
            <c:strRef>
              <c:f>Pivot!$B$31</c:f>
              <c:strCache>
                <c:ptCount val="1"/>
                <c:pt idx="0">
                  <c:v>Total</c:v>
                </c:pt>
              </c:strCache>
            </c:strRef>
          </c:tx>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dPt>
            <c:idx val="0"/>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bubble3D val="0"/>
            <c:spPr>
              <a:ln w="38100" cap="rnd">
                <a:solidFill>
                  <a:srgbClr val="B3A1FF"/>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4D56-40B0-8ACE-39358104C0F7}"/>
              </c:ext>
            </c:extLst>
          </c:dPt>
          <c:dPt>
            <c:idx val="1"/>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bubble3D val="0"/>
            <c:spPr>
              <a:ln w="28575" cap="rnd">
                <a:solidFill>
                  <a:srgbClr val="B3A1FF"/>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A538-42AE-B221-B199FC76CED2}"/>
              </c:ext>
            </c:extLst>
          </c:dPt>
          <c:cat>
            <c:strRef>
              <c:f>Pivot!$A$32:$A$36</c:f>
              <c:strCache>
                <c:ptCount val="5"/>
                <c:pt idx="0">
                  <c:v>Big Bazaar</c:v>
                </c:pt>
                <c:pt idx="1">
                  <c:v>DMart</c:v>
                </c:pt>
                <c:pt idx="2">
                  <c:v>JioMart</c:v>
                </c:pt>
                <c:pt idx="3">
                  <c:v>Reliance Fresh</c:v>
                </c:pt>
                <c:pt idx="4">
                  <c:v>Star Bazaar</c:v>
                </c:pt>
              </c:strCache>
            </c:strRef>
          </c:cat>
          <c:val>
            <c:numRef>
              <c:f>Pivot!$B$32:$B$36</c:f>
              <c:numCache>
                <c:formatCode>General</c:formatCode>
                <c:ptCount val="5"/>
                <c:pt idx="0">
                  <c:v>31305</c:v>
                </c:pt>
                <c:pt idx="1">
                  <c:v>12265</c:v>
                </c:pt>
                <c:pt idx="2">
                  <c:v>30878</c:v>
                </c:pt>
                <c:pt idx="3">
                  <c:v>24593</c:v>
                </c:pt>
                <c:pt idx="4">
                  <c:v>38698</c:v>
                </c:pt>
              </c:numCache>
            </c:numRef>
          </c:val>
          <c:smooth val="0"/>
          <c:extLst>
            <c:ext xmlns:c16="http://schemas.microsoft.com/office/drawing/2014/chart" uri="{C3380CC4-5D6E-409C-BE32-E72D297353CC}">
              <c16:uniqueId val="{00000000-4778-4874-9C3D-99B20A1200C7}"/>
            </c:ext>
          </c:extLst>
        </c:ser>
        <c:dLbls>
          <c:showLegendKey val="0"/>
          <c:showVal val="0"/>
          <c:showCatName val="0"/>
          <c:showSerName val="0"/>
          <c:showPercent val="0"/>
          <c:showBubbleSize val="0"/>
        </c:dLbls>
        <c:marker val="1"/>
        <c:smooth val="0"/>
        <c:axId val="286500959"/>
        <c:axId val="286496159"/>
      </c:lineChart>
      <c:catAx>
        <c:axId val="28650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6159"/>
        <c:crosses val="autoZero"/>
        <c:auto val="1"/>
        <c:lblAlgn val="ctr"/>
        <c:lblOffset val="100"/>
        <c:noMultiLvlLbl val="0"/>
      </c:catAx>
      <c:valAx>
        <c:axId val="286496159"/>
        <c:scaling>
          <c:orientation val="minMax"/>
        </c:scaling>
        <c:delete val="1"/>
        <c:axPos val="l"/>
        <c:numFmt formatCode="General" sourceLinked="1"/>
        <c:majorTickMark val="out"/>
        <c:minorTickMark val="none"/>
        <c:tickLblPos val="nextTo"/>
        <c:crossAx val="286500959"/>
        <c:crosses val="autoZero"/>
        <c:crossBetween val="between"/>
      </c:valAx>
      <c:spPr>
        <a:pattFill prst="dotGrid">
          <a:fgClr>
            <a:schemeClr val="bg1">
              <a:lumMod val="65000"/>
            </a:schemeClr>
          </a:fgClr>
          <a:bgClr>
            <a:srgbClr val="EDF1ED"/>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[Dashboard.xlsx]Pivot!Monthly Unit Sold</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F5A4"/>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Pivot!$L$14</c:f>
              <c:strCache>
                <c:ptCount val="1"/>
                <c:pt idx="0">
                  <c:v>Total</c:v>
                </c:pt>
              </c:strCache>
            </c:strRef>
          </c:tx>
          <c:spPr>
            <a:solidFill>
              <a:srgbClr val="A4F5A4"/>
            </a:solidFill>
            <a:ln>
              <a:noFill/>
            </a:ln>
            <a:effectLst>
              <a:outerShdw blurRad="50800" dist="38100" dir="5400000" algn="t" rotWithShape="0">
                <a:prstClr val="black">
                  <a:alpha val="40000"/>
                </a:prstClr>
              </a:outerShdw>
            </a:effectLst>
          </c:spPr>
          <c:invertIfNegative val="0"/>
          <c:cat>
            <c:strRef>
              <c:f>Pivot!$K$15:$K$26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Pivot!$L$15:$L$26</c:f>
              <c:numCache>
                <c:formatCode>General</c:formatCode>
                <c:ptCount val="12"/>
                <c:pt idx="0">
                  <c:v>9639</c:v>
                </c:pt>
                <c:pt idx="1">
                  <c:v>6550</c:v>
                </c:pt>
                <c:pt idx="2">
                  <c:v>7168</c:v>
                </c:pt>
                <c:pt idx="3">
                  <c:v>7363</c:v>
                </c:pt>
                <c:pt idx="4">
                  <c:v>11080</c:v>
                </c:pt>
                <c:pt idx="5">
                  <c:v>9621</c:v>
                </c:pt>
                <c:pt idx="6">
                  <c:v>7366</c:v>
                </c:pt>
                <c:pt idx="7">
                  <c:v>9404</c:v>
                </c:pt>
                <c:pt idx="8">
                  <c:v>10506</c:v>
                </c:pt>
                <c:pt idx="9">
                  <c:v>8304</c:v>
                </c:pt>
                <c:pt idx="10">
                  <c:v>8388</c:v>
                </c:pt>
                <c:pt idx="11">
                  <c:v>42350</c:v>
                </c:pt>
              </c:numCache>
            </c:numRef>
          </c:val>
          <c:extLst>
            <c:ext xmlns:c16="http://schemas.microsoft.com/office/drawing/2014/chart" uri="{C3380CC4-5D6E-409C-BE32-E72D297353CC}">
              <c16:uniqueId val="{00000000-3424-40FD-AD89-837ED29E7A66}"/>
            </c:ext>
          </c:extLst>
        </c:ser>
        <c:dLbls>
          <c:showLegendKey val="0"/>
          <c:showVal val="0"/>
          <c:showCatName val="0"/>
          <c:showSerName val="0"/>
          <c:showPercent val="0"/>
          <c:showBubbleSize val="0"/>
        </c:dLbls>
        <c:gapWidth val="150"/>
        <c:axId val="576137328"/>
        <c:axId val="576138288"/>
      </c:barChart>
      <c:catAx>
        <c:axId val="576137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576138288"/>
        <c:crosses val="autoZero"/>
        <c:auto val="1"/>
        <c:lblAlgn val="ctr"/>
        <c:lblOffset val="100"/>
        <c:noMultiLvlLbl val="0"/>
      </c:catAx>
      <c:valAx>
        <c:axId val="57613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57613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[Dashboard.xlsx]Pivot!Monthly Revenue</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3A1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Pivot!$O$14</c:f>
              <c:strCache>
                <c:ptCount val="1"/>
                <c:pt idx="0">
                  <c:v>Total</c:v>
                </c:pt>
              </c:strCache>
            </c:strRef>
          </c:tx>
          <c:spPr>
            <a:solidFill>
              <a:srgbClr val="B3A1FF"/>
            </a:solidFill>
            <a:ln>
              <a:noFill/>
            </a:ln>
            <a:effectLst/>
            <a:sp3d/>
          </c:spPr>
          <c:invertIfNegative val="0"/>
          <c:cat>
            <c:strRef>
              <c:f>Pivot!$N$15:$N$27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Pivot!$O$15:$O$27</c:f>
              <c:numCache>
                <c:formatCode>General</c:formatCode>
                <c:ptCount val="12"/>
                <c:pt idx="0">
                  <c:v>427921</c:v>
                </c:pt>
                <c:pt idx="1">
                  <c:v>218419</c:v>
                </c:pt>
                <c:pt idx="2">
                  <c:v>246107</c:v>
                </c:pt>
                <c:pt idx="3">
                  <c:v>279471</c:v>
                </c:pt>
                <c:pt idx="4">
                  <c:v>397850</c:v>
                </c:pt>
                <c:pt idx="5">
                  <c:v>365339</c:v>
                </c:pt>
                <c:pt idx="6">
                  <c:v>258925</c:v>
                </c:pt>
                <c:pt idx="7">
                  <c:v>336168</c:v>
                </c:pt>
                <c:pt idx="8">
                  <c:v>392625</c:v>
                </c:pt>
                <c:pt idx="9">
                  <c:v>304793</c:v>
                </c:pt>
                <c:pt idx="10">
                  <c:v>300160</c:v>
                </c:pt>
                <c:pt idx="11">
                  <c:v>1415283</c:v>
                </c:pt>
              </c:numCache>
            </c:numRef>
          </c:val>
          <c:extLst>
            <c:ext xmlns:c16="http://schemas.microsoft.com/office/drawing/2014/chart" uri="{C3380CC4-5D6E-409C-BE32-E72D297353CC}">
              <c16:uniqueId val="{00000000-8C23-480A-94C8-D014C53222F4}"/>
            </c:ext>
          </c:extLst>
        </c:ser>
        <c:dLbls>
          <c:showLegendKey val="0"/>
          <c:showVal val="0"/>
          <c:showCatName val="0"/>
          <c:showSerName val="0"/>
          <c:showPercent val="0"/>
          <c:showBubbleSize val="0"/>
        </c:dLbls>
        <c:gapWidth val="150"/>
        <c:shape val="box"/>
        <c:axId val="335287344"/>
        <c:axId val="335287824"/>
        <c:axId val="0"/>
      </c:bar3DChart>
      <c:catAx>
        <c:axId val="33528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5287824"/>
        <c:crosses val="autoZero"/>
        <c:auto val="1"/>
        <c:lblAlgn val="ctr"/>
        <c:lblOffset val="100"/>
        <c:noMultiLvlLbl val="0"/>
      </c:catAx>
      <c:valAx>
        <c:axId val="335287824"/>
        <c:scaling>
          <c:orientation val="minMax"/>
        </c:scaling>
        <c:delete val="0"/>
        <c:axPos val="l"/>
        <c:majorGridlines>
          <c:spPr>
            <a:ln w="9525" cap="flat" cmpd="sng" algn="ctr">
              <a:solidFill>
                <a:schemeClr val="bg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5287344"/>
        <c:crosses val="autoZero"/>
        <c:crossBetween val="between"/>
      </c:valAx>
      <c:spPr>
        <a:solidFill>
          <a:srgbClr val="000000">
            <a:alpha val="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[Dashboard.xlsx]Pivot!Product-wise Unit Sold</c:name>
    <c:fmtId val="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C8A7F9"/>
            </a:solidFill>
            <a:round/>
          </a:ln>
          <a:effectLst>
            <a:outerShdw blurRad="50800" dist="38100" dir="5400000" algn="t" rotWithShape="0">
              <a:prstClr val="black">
                <a:alpha val="40000"/>
              </a:prstClr>
            </a:outerShdw>
          </a:effectLst>
        </c:spPr>
        <c:marker>
          <c:symbol val="circle"/>
          <c:size val="5"/>
          <c:spPr>
            <a:solidFill>
              <a:srgbClr val="C8A7F9"/>
            </a:solidFill>
            <a:ln w="9525">
              <a:no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Pivot!$F$42</c:f>
              <c:strCache>
                <c:ptCount val="1"/>
                <c:pt idx="0">
                  <c:v>Total</c:v>
                </c:pt>
              </c:strCache>
            </c:strRef>
          </c:tx>
          <c:spPr>
            <a:ln w="28575" cap="rnd">
              <a:solidFill>
                <a:srgbClr val="C8A7F9"/>
              </a:solidFill>
              <a:round/>
            </a:ln>
            <a:effectLst>
              <a:outerShdw blurRad="50800" dist="38100" dir="5400000" algn="t" rotWithShape="0">
                <a:prstClr val="black">
                  <a:alpha val="40000"/>
                </a:prstClr>
              </a:outerShdw>
            </a:effectLst>
          </c:spPr>
          <c:marker>
            <c:symbol val="circle"/>
            <c:size val="5"/>
            <c:spPr>
              <a:solidFill>
                <a:srgbClr val="C8A7F9"/>
              </a:solidFill>
              <a:ln w="9525">
                <a:noFill/>
              </a:ln>
              <a:effectLst>
                <a:outerShdw blurRad="50800" dist="38100" dir="5400000" algn="t" rotWithShape="0">
                  <a:prstClr val="black">
                    <a:alpha val="40000"/>
                  </a:prstClr>
                </a:outerShdw>
              </a:effectLst>
            </c:spPr>
          </c:marker>
          <c:cat>
            <c:strRef>
              <c:f>Pivot!$E$43:$E$48</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Pivot!$F$43:$F$48</c:f>
              <c:numCache>
                <c:formatCode>General</c:formatCode>
                <c:ptCount val="6"/>
                <c:pt idx="0">
                  <c:v>17026</c:v>
                </c:pt>
                <c:pt idx="1">
                  <c:v>16174</c:v>
                </c:pt>
                <c:pt idx="2">
                  <c:v>58310</c:v>
                </c:pt>
                <c:pt idx="3">
                  <c:v>16821</c:v>
                </c:pt>
                <c:pt idx="4">
                  <c:v>13610</c:v>
                </c:pt>
                <c:pt idx="5">
                  <c:v>15798</c:v>
                </c:pt>
              </c:numCache>
            </c:numRef>
          </c:val>
          <c:smooth val="0"/>
          <c:extLst>
            <c:ext xmlns:c16="http://schemas.microsoft.com/office/drawing/2014/chart" uri="{C3380CC4-5D6E-409C-BE32-E72D297353CC}">
              <c16:uniqueId val="{00000000-DF44-470A-98D0-D987F85863B4}"/>
            </c:ext>
          </c:extLst>
        </c:ser>
        <c:dLbls>
          <c:showLegendKey val="0"/>
          <c:showVal val="0"/>
          <c:showCatName val="0"/>
          <c:showSerName val="0"/>
          <c:showPercent val="0"/>
          <c:showBubbleSize val="0"/>
        </c:dLbls>
        <c:marker val="1"/>
        <c:smooth val="0"/>
        <c:axId val="622183952"/>
        <c:axId val="622195952"/>
      </c:lineChart>
      <c:catAx>
        <c:axId val="622183952"/>
        <c:scaling>
          <c:orientation val="minMax"/>
        </c:scaling>
        <c:delete val="1"/>
        <c:axPos val="b"/>
        <c:numFmt formatCode="General" sourceLinked="1"/>
        <c:majorTickMark val="none"/>
        <c:minorTickMark val="none"/>
        <c:tickLblPos val="nextTo"/>
        <c:crossAx val="622195952"/>
        <c:crosses val="autoZero"/>
        <c:auto val="1"/>
        <c:lblAlgn val="ctr"/>
        <c:lblOffset val="100"/>
        <c:noMultiLvlLbl val="0"/>
      </c:catAx>
      <c:valAx>
        <c:axId val="622195952"/>
        <c:scaling>
          <c:orientation val="minMax"/>
        </c:scaling>
        <c:delete val="1"/>
        <c:axPos val="l"/>
        <c:numFmt formatCode="General" sourceLinked="1"/>
        <c:majorTickMark val="none"/>
        <c:minorTickMark val="none"/>
        <c:tickLblPos val="nextTo"/>
        <c:crossAx val="62218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[Dashboard.xlsx]Pivot!Product-wise Revenue</c:name>
    <c:fmtId val="28"/>
  </c:pivotSource>
  <c:chart>
    <c:autoTitleDeleted val="1"/>
    <c:pivotFmts>
      <c:pivotFmt>
        <c:idx val="0"/>
        <c:spPr>
          <a:solidFill>
            <a:schemeClr val="accent1"/>
          </a:solidFill>
          <a:ln w="28575" cap="rnd">
            <a:solidFill>
              <a:srgbClr val="A4F5A4"/>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4F5A4"/>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4F5A4"/>
            </a:solidFill>
            <a:round/>
          </a:ln>
          <a:effectLst>
            <a:outerShdw blurRad="50800" dist="38100" dir="5400000" algn="t" rotWithShape="0">
              <a:prstClr val="black">
                <a:alpha val="40000"/>
              </a:prstClr>
            </a:outerShdw>
          </a:effectLst>
        </c:spPr>
        <c:marker>
          <c:symbol val="circle"/>
          <c:size val="5"/>
          <c:spPr>
            <a:solidFill>
              <a:srgbClr val="A4F5A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Pivot!$F$28</c:f>
              <c:strCache>
                <c:ptCount val="1"/>
                <c:pt idx="0">
                  <c:v>Total</c:v>
                </c:pt>
              </c:strCache>
            </c:strRef>
          </c:tx>
          <c:spPr>
            <a:ln w="28575" cap="rnd">
              <a:solidFill>
                <a:srgbClr val="A4F5A4"/>
              </a:solidFill>
              <a:round/>
            </a:ln>
            <a:effectLst>
              <a:outerShdw blurRad="50800" dist="38100" dir="5400000" algn="t" rotWithShape="0">
                <a:prstClr val="black">
                  <a:alpha val="40000"/>
                </a:prstClr>
              </a:outerShdw>
            </a:effectLst>
          </c:spPr>
          <c:marker>
            <c:symbol val="circle"/>
            <c:size val="5"/>
            <c:spPr>
              <a:solidFill>
                <a:srgbClr val="A4F5A4"/>
              </a:solidFill>
              <a:ln w="9525">
                <a:noFill/>
              </a:ln>
              <a:effectLst/>
            </c:spPr>
          </c:marker>
          <c:cat>
            <c:strRef>
              <c:f>Pivot!$E$29:$E$34</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Pivot!$F$29:$F$34</c:f>
              <c:numCache>
                <c:formatCode>General</c:formatCode>
                <c:ptCount val="6"/>
                <c:pt idx="0">
                  <c:v>255921</c:v>
                </c:pt>
                <c:pt idx="1">
                  <c:v>405122</c:v>
                </c:pt>
                <c:pt idx="2">
                  <c:v>2918830</c:v>
                </c:pt>
                <c:pt idx="3">
                  <c:v>1011216</c:v>
                </c:pt>
                <c:pt idx="4">
                  <c:v>272798</c:v>
                </c:pt>
                <c:pt idx="5">
                  <c:v>79174</c:v>
                </c:pt>
              </c:numCache>
            </c:numRef>
          </c:val>
          <c:smooth val="0"/>
          <c:extLst>
            <c:ext xmlns:c16="http://schemas.microsoft.com/office/drawing/2014/chart" uri="{C3380CC4-5D6E-409C-BE32-E72D297353CC}">
              <c16:uniqueId val="{00000000-180D-4A3A-9876-15704D8FA8EE}"/>
            </c:ext>
          </c:extLst>
        </c:ser>
        <c:dLbls>
          <c:showLegendKey val="0"/>
          <c:showVal val="0"/>
          <c:showCatName val="0"/>
          <c:showSerName val="0"/>
          <c:showPercent val="0"/>
          <c:showBubbleSize val="0"/>
        </c:dLbls>
        <c:marker val="1"/>
        <c:smooth val="0"/>
        <c:axId val="1404137104"/>
        <c:axId val="1404133264"/>
      </c:lineChart>
      <c:catAx>
        <c:axId val="1404137104"/>
        <c:scaling>
          <c:orientation val="minMax"/>
        </c:scaling>
        <c:delete val="1"/>
        <c:axPos val="b"/>
        <c:numFmt formatCode="General" sourceLinked="1"/>
        <c:majorTickMark val="none"/>
        <c:minorTickMark val="none"/>
        <c:tickLblPos val="nextTo"/>
        <c:crossAx val="1404133264"/>
        <c:crosses val="autoZero"/>
        <c:auto val="1"/>
        <c:lblAlgn val="ctr"/>
        <c:lblOffset val="100"/>
        <c:noMultiLvlLbl val="0"/>
      </c:catAx>
      <c:valAx>
        <c:axId val="1404133264"/>
        <c:scaling>
          <c:orientation val="minMax"/>
        </c:scaling>
        <c:delete val="1"/>
        <c:axPos val="l"/>
        <c:numFmt formatCode="General" sourceLinked="1"/>
        <c:majorTickMark val="none"/>
        <c:minorTickMark val="none"/>
        <c:tickLblPos val="nextTo"/>
        <c:crossAx val="140413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[Dashboard.xlsx]Pivot!Product-wise Orders</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22221"/>
            </a:solidFill>
            <a:round/>
          </a:ln>
          <a:effectLst>
            <a:outerShdw blurRad="50800" dist="38100" dir="5400000" algn="t" rotWithShape="0">
              <a:prstClr val="black">
                <a:alpha val="40000"/>
              </a:prstClr>
            </a:outerShdw>
          </a:effectLst>
        </c:spPr>
        <c:marker>
          <c:symbol val="circle"/>
          <c:size val="5"/>
          <c:spPr>
            <a:solidFill>
              <a:srgbClr val="222221"/>
            </a:solidFill>
            <a:ln w="9525">
              <a:no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Pivot!$I$14</c:f>
              <c:strCache>
                <c:ptCount val="1"/>
                <c:pt idx="0">
                  <c:v>Total</c:v>
                </c:pt>
              </c:strCache>
            </c:strRef>
          </c:tx>
          <c:spPr>
            <a:ln w="28575" cap="rnd">
              <a:solidFill>
                <a:srgbClr val="222221"/>
              </a:solidFill>
              <a:round/>
            </a:ln>
            <a:effectLst>
              <a:outerShdw blurRad="50800" dist="38100" dir="5400000" algn="t" rotWithShape="0">
                <a:prstClr val="black">
                  <a:alpha val="40000"/>
                </a:prstClr>
              </a:outerShdw>
            </a:effectLst>
          </c:spPr>
          <c:marker>
            <c:symbol val="circle"/>
            <c:size val="5"/>
            <c:spPr>
              <a:solidFill>
                <a:srgbClr val="222221"/>
              </a:solidFill>
              <a:ln w="9525">
                <a:noFill/>
              </a:ln>
              <a:effectLst>
                <a:outerShdw blurRad="50800" dist="38100" dir="5400000" algn="t" rotWithShape="0">
                  <a:prstClr val="black">
                    <a:alpha val="40000"/>
                  </a:prstClr>
                </a:outerShdw>
              </a:effectLst>
            </c:spPr>
          </c:marker>
          <c:cat>
            <c:strRef>
              <c:f>Pivot!$H$15:$H$20</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Pivot!$I$15:$I$20</c:f>
              <c:numCache>
                <c:formatCode>General</c:formatCode>
                <c:ptCount val="6"/>
                <c:pt idx="0">
                  <c:v>81</c:v>
                </c:pt>
                <c:pt idx="1">
                  <c:v>71</c:v>
                </c:pt>
                <c:pt idx="2">
                  <c:v>151</c:v>
                </c:pt>
                <c:pt idx="3">
                  <c:v>82</c:v>
                </c:pt>
                <c:pt idx="4">
                  <c:v>70</c:v>
                </c:pt>
                <c:pt idx="5">
                  <c:v>70</c:v>
                </c:pt>
              </c:numCache>
            </c:numRef>
          </c:val>
          <c:smooth val="0"/>
          <c:extLst>
            <c:ext xmlns:c16="http://schemas.microsoft.com/office/drawing/2014/chart" uri="{C3380CC4-5D6E-409C-BE32-E72D297353CC}">
              <c16:uniqueId val="{00000000-71AF-4E30-B24E-808C6F9C6679}"/>
            </c:ext>
          </c:extLst>
        </c:ser>
        <c:dLbls>
          <c:showLegendKey val="0"/>
          <c:showVal val="0"/>
          <c:showCatName val="0"/>
          <c:showSerName val="0"/>
          <c:showPercent val="0"/>
          <c:showBubbleSize val="0"/>
        </c:dLbls>
        <c:marker val="1"/>
        <c:smooth val="0"/>
        <c:axId val="1351866048"/>
        <c:axId val="1351873248"/>
      </c:lineChart>
      <c:catAx>
        <c:axId val="1351866048"/>
        <c:scaling>
          <c:orientation val="minMax"/>
        </c:scaling>
        <c:delete val="1"/>
        <c:axPos val="b"/>
        <c:numFmt formatCode="General" sourceLinked="1"/>
        <c:majorTickMark val="none"/>
        <c:minorTickMark val="none"/>
        <c:tickLblPos val="nextTo"/>
        <c:crossAx val="1351873248"/>
        <c:crosses val="autoZero"/>
        <c:auto val="1"/>
        <c:lblAlgn val="ctr"/>
        <c:lblOffset val="100"/>
        <c:noMultiLvlLbl val="0"/>
      </c:catAx>
      <c:valAx>
        <c:axId val="1351873248"/>
        <c:scaling>
          <c:orientation val="minMax"/>
        </c:scaling>
        <c:delete val="1"/>
        <c:axPos val="l"/>
        <c:numFmt formatCode="General" sourceLinked="1"/>
        <c:majorTickMark val="none"/>
        <c:minorTickMark val="none"/>
        <c:tickLblPos val="nextTo"/>
        <c:crossAx val="135186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[Dashboard.xlsx]Pivot!Monthly Orders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22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22221">
              <a:alpha val="54000"/>
            </a:srgb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Pivot!$S$15</c:f>
              <c:strCache>
                <c:ptCount val="1"/>
                <c:pt idx="0">
                  <c:v>Total</c:v>
                </c:pt>
              </c:strCache>
            </c:strRef>
          </c:tx>
          <c:spPr>
            <a:solidFill>
              <a:srgbClr val="222221">
                <a:alpha val="54000"/>
              </a:srgbClr>
            </a:solidFill>
            <a:ln>
              <a:noFill/>
            </a:ln>
            <a:effectLst>
              <a:outerShdw blurRad="50800" dist="38100" dir="5400000" algn="t" rotWithShape="0">
                <a:prstClr val="black">
                  <a:alpha val="40000"/>
                </a:prstClr>
              </a:outerShdw>
            </a:effectLst>
          </c:spPr>
          <c:cat>
            <c:strRef>
              <c:f>Pivot!$R$16:$R$27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Pivot!$S$16:$S$27</c:f>
              <c:numCache>
                <c:formatCode>0</c:formatCode>
                <c:ptCount val="12"/>
                <c:pt idx="0">
                  <c:v>42</c:v>
                </c:pt>
                <c:pt idx="1">
                  <c:v>37</c:v>
                </c:pt>
                <c:pt idx="2">
                  <c:v>44</c:v>
                </c:pt>
                <c:pt idx="3">
                  <c:v>35</c:v>
                </c:pt>
                <c:pt idx="4">
                  <c:v>50</c:v>
                </c:pt>
                <c:pt idx="5">
                  <c:v>48</c:v>
                </c:pt>
                <c:pt idx="6">
                  <c:v>40</c:v>
                </c:pt>
                <c:pt idx="7">
                  <c:v>44</c:v>
                </c:pt>
                <c:pt idx="8">
                  <c:v>51</c:v>
                </c:pt>
                <c:pt idx="9">
                  <c:v>42</c:v>
                </c:pt>
                <c:pt idx="10">
                  <c:v>38</c:v>
                </c:pt>
                <c:pt idx="11">
                  <c:v>54</c:v>
                </c:pt>
              </c:numCache>
            </c:numRef>
          </c:val>
          <c:extLst>
            <c:ext xmlns:c16="http://schemas.microsoft.com/office/drawing/2014/chart" uri="{C3380CC4-5D6E-409C-BE32-E72D297353CC}">
              <c16:uniqueId val="{00000000-20A0-4926-B625-1BB5DA4D5515}"/>
            </c:ext>
          </c:extLst>
        </c:ser>
        <c:dLbls>
          <c:showLegendKey val="0"/>
          <c:showVal val="0"/>
          <c:showCatName val="0"/>
          <c:showSerName val="0"/>
          <c:showPercent val="0"/>
          <c:showBubbleSize val="0"/>
        </c:dLbls>
        <c:axId val="1404138544"/>
        <c:axId val="1404130384"/>
      </c:areaChart>
      <c:catAx>
        <c:axId val="140413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04130384"/>
        <c:crosses val="autoZero"/>
        <c:auto val="1"/>
        <c:lblAlgn val="ctr"/>
        <c:lblOffset val="100"/>
        <c:noMultiLvlLbl val="0"/>
      </c:catAx>
      <c:valAx>
        <c:axId val="1404130384"/>
        <c:scaling>
          <c:orientation val="minMax"/>
        </c:scaling>
        <c:delete val="0"/>
        <c:axPos val="l"/>
        <c:majorGridlines>
          <c:spPr>
            <a:ln w="9525" cap="flat" cmpd="sng" algn="ctr">
              <a:solidFill>
                <a:schemeClr val="bg2">
                  <a:lumMod val="9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04138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[Dashboard.xlsx]Pivot!Customer ID - wise Orders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3D3D"/>
          </a:solidFill>
          <a:ln w="19050">
            <a:noFill/>
          </a:ln>
          <a:effectLst>
            <a:outerShdw blurRad="50800" dist="38100" dir="5400000" algn="t" rotWithShape="0">
              <a:prstClr val="black">
                <a:alpha val="40000"/>
              </a:prstClr>
            </a:outerShdw>
          </a:effectLst>
        </c:spPr>
      </c:pivotFmt>
      <c:pivotFmt>
        <c:idx val="9"/>
        <c:spPr>
          <a:solidFill>
            <a:srgbClr val="FFD44B"/>
          </a:solidFill>
          <a:ln w="19050">
            <a:noFill/>
          </a:ln>
          <a:effectLst>
            <a:outerShdw blurRad="50800" dist="38100" dir="5400000" algn="t" rotWithShape="0">
              <a:prstClr val="black">
                <a:alpha val="40000"/>
              </a:prstClr>
            </a:outerShdw>
          </a:effectLst>
        </c:spPr>
      </c:pivotFmt>
      <c:pivotFmt>
        <c:idx val="10"/>
        <c:spPr>
          <a:solidFill>
            <a:schemeClr val="accent1"/>
          </a:solidFill>
          <a:ln w="19050">
            <a:noFill/>
          </a:ln>
          <a:effectLst>
            <a:outerShdw blurRad="50800" dist="38100" dir="5400000" algn="t" rotWithShape="0">
              <a:prstClr val="black">
                <a:alpha val="40000"/>
              </a:prstClr>
            </a:outerShdw>
          </a:effectLst>
        </c:spPr>
      </c:pivotFmt>
      <c:pivotFmt>
        <c:idx val="11"/>
        <c:spPr>
          <a:solidFill>
            <a:srgbClr val="A4F5A4"/>
          </a:solidFill>
          <a:ln w="19050">
            <a:noFill/>
          </a:ln>
          <a:effectLst>
            <a:outerShdw blurRad="50800" dist="38100" dir="5400000" algn="t" rotWithShape="0">
              <a:prstClr val="black">
                <a:alpha val="40000"/>
              </a:prstClr>
            </a:outerShdw>
          </a:effectLst>
        </c:spPr>
      </c:pivotFmt>
      <c:pivotFmt>
        <c:idx val="12"/>
        <c:spPr>
          <a:solidFill>
            <a:srgbClr val="7030A0"/>
          </a:solidFill>
          <a:ln w="19050">
            <a:noFill/>
          </a:ln>
          <a:effectLst>
            <a:outerShdw blurRad="50800" dist="38100" dir="5400000" algn="t" rotWithShape="0">
              <a:prstClr val="black">
                <a:alpha val="40000"/>
              </a:prstClr>
            </a:outerShdw>
          </a:effectLst>
        </c:spPr>
      </c:pivotFmt>
    </c:pivotFmts>
    <c:plotArea>
      <c:layout>
        <c:manualLayout>
          <c:layoutTarget val="inner"/>
          <c:xMode val="edge"/>
          <c:yMode val="edge"/>
          <c:x val="0.54478395335456964"/>
          <c:y val="8.6970934940818728E-2"/>
          <c:w val="0.50966123066202929"/>
          <c:h val="0.79720293177493906"/>
        </c:manualLayout>
      </c:layout>
      <c:doughnutChart>
        <c:varyColors val="1"/>
        <c:ser>
          <c:idx val="0"/>
          <c:order val="0"/>
          <c:tx>
            <c:strRef>
              <c:f>Pivot!$B$43</c:f>
              <c:strCache>
                <c:ptCount val="1"/>
                <c:pt idx="0">
                  <c:v>Total</c:v>
                </c:pt>
              </c:strCache>
            </c:strRef>
          </c:tx>
          <c:spPr>
            <a:ln>
              <a:noFill/>
            </a:ln>
            <a:effectLst>
              <a:outerShdw blurRad="50800" dist="38100" dir="5400000" algn="t" rotWithShape="0">
                <a:prstClr val="black">
                  <a:alpha val="40000"/>
                </a:prstClr>
              </a:outerShdw>
            </a:effectLst>
          </c:spPr>
          <c:explosion val="4"/>
          <c:dPt>
            <c:idx val="0"/>
            <c:bubble3D val="0"/>
            <c:spPr>
              <a:solidFill>
                <a:srgbClr val="FF3D3D"/>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DC74-456C-B340-81D187BE66B3}"/>
              </c:ext>
            </c:extLst>
          </c:dPt>
          <c:dPt>
            <c:idx val="1"/>
            <c:bubble3D val="0"/>
            <c:spPr>
              <a:solidFill>
                <a:srgbClr val="FFD44B"/>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DC74-456C-B340-81D187BE66B3}"/>
              </c:ext>
            </c:extLst>
          </c:dPt>
          <c:dPt>
            <c:idx val="2"/>
            <c:bubble3D val="0"/>
            <c:spPr>
              <a:solidFill>
                <a:schemeClr val="accent3"/>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DC74-456C-B340-81D187BE66B3}"/>
              </c:ext>
            </c:extLst>
          </c:dPt>
          <c:dPt>
            <c:idx val="3"/>
            <c:bubble3D val="0"/>
            <c:spPr>
              <a:solidFill>
                <a:srgbClr val="A4F5A4"/>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DC74-456C-B340-81D187BE66B3}"/>
              </c:ext>
            </c:extLst>
          </c:dPt>
          <c:dPt>
            <c:idx val="4"/>
            <c:bubble3D val="0"/>
            <c:spPr>
              <a:solidFill>
                <a:srgbClr val="7030A0"/>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9-DC74-456C-B340-81D187BE66B3}"/>
              </c:ext>
            </c:extLst>
          </c:dPt>
          <c:cat>
            <c:strRef>
              <c:f>Pivot!$A$44:$A$48</c:f>
              <c:strCache>
                <c:ptCount val="5"/>
                <c:pt idx="0">
                  <c:v>Big Bazaar</c:v>
                </c:pt>
                <c:pt idx="1">
                  <c:v>DMart</c:v>
                </c:pt>
                <c:pt idx="2">
                  <c:v>JioMart</c:v>
                </c:pt>
                <c:pt idx="3">
                  <c:v>Reliance Fresh</c:v>
                </c:pt>
                <c:pt idx="4">
                  <c:v>Star Bazaar</c:v>
                </c:pt>
              </c:strCache>
            </c:strRef>
          </c:cat>
          <c:val>
            <c:numRef>
              <c:f>Pivot!$B$44:$B$48</c:f>
              <c:numCache>
                <c:formatCode>General</c:formatCode>
                <c:ptCount val="5"/>
                <c:pt idx="0">
                  <c:v>105</c:v>
                </c:pt>
                <c:pt idx="1">
                  <c:v>66</c:v>
                </c:pt>
                <c:pt idx="2">
                  <c:v>117</c:v>
                </c:pt>
                <c:pt idx="3">
                  <c:v>81</c:v>
                </c:pt>
                <c:pt idx="4">
                  <c:v>156</c:v>
                </c:pt>
              </c:numCache>
            </c:numRef>
          </c:val>
          <c:extLst>
            <c:ext xmlns:c16="http://schemas.microsoft.com/office/drawing/2014/chart" uri="{C3380CC4-5D6E-409C-BE32-E72D297353CC}">
              <c16:uniqueId val="{0000000A-DC74-456C-B340-81D187BE66B3}"/>
            </c:ext>
          </c:extLst>
        </c:ser>
        <c:dLbls>
          <c:showLegendKey val="0"/>
          <c:showVal val="0"/>
          <c:showCatName val="0"/>
          <c:showSerName val="0"/>
          <c:showPercent val="0"/>
          <c:showBubbleSize val="0"/>
          <c:showLeaderLines val="1"/>
        </c:dLbls>
        <c:firstSliceAng val="143"/>
        <c:holeSize val="61"/>
      </c:doughnutChart>
      <c:spPr>
        <a:noFill/>
        <a:ln>
          <a:noFill/>
        </a:ln>
        <a:effectLst/>
      </c:spPr>
    </c:plotArea>
    <c:legend>
      <c:legendPos val="l"/>
      <c:layout>
        <c:manualLayout>
          <c:xMode val="edge"/>
          <c:yMode val="edge"/>
          <c:x val="3.7987801129972569E-2"/>
          <c:y val="0.61084154327178342"/>
          <c:w val="0.46595717219406629"/>
          <c:h val="0.3189457178712974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image" Target="../media/image3.png"/><Relationship Id="rId11" Type="http://schemas.microsoft.com/office/2007/relationships/hdphoto" Target="../media/hdphoto1.wdp"/><Relationship Id="rId5" Type="http://schemas.openxmlformats.org/officeDocument/2006/relationships/image" Target="../media/image2.jpg"/><Relationship Id="rId15" Type="http://schemas.openxmlformats.org/officeDocument/2006/relationships/chart" Target="../charts/chart8.xml"/><Relationship Id="rId10" Type="http://schemas.openxmlformats.org/officeDocument/2006/relationships/image" Target="../media/image6.png"/><Relationship Id="rId4" Type="http://schemas.openxmlformats.org/officeDocument/2006/relationships/image" Target="../media/image1.png"/><Relationship Id="rId9" Type="http://schemas.openxmlformats.org/officeDocument/2006/relationships/chart" Target="../charts/chart4.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426092</xdr:colOff>
      <xdr:row>10</xdr:row>
      <xdr:rowOff>63497</xdr:rowOff>
    </xdr:from>
    <xdr:to>
      <xdr:col>13</xdr:col>
      <xdr:colOff>96931</xdr:colOff>
      <xdr:row>28</xdr:row>
      <xdr:rowOff>143155</xdr:rowOff>
    </xdr:to>
    <xdr:sp macro="" textlink="">
      <xdr:nvSpPr>
        <xdr:cNvPr id="2" name="Rectangle: Rounded Corners 1">
          <a:extLst>
            <a:ext uri="{FF2B5EF4-FFF2-40B4-BE49-F238E27FC236}">
              <a16:creationId xmlns:a16="http://schemas.microsoft.com/office/drawing/2014/main" id="{0B1AF8AE-9082-4296-887E-2162414BA823}"/>
            </a:ext>
          </a:extLst>
        </xdr:cNvPr>
        <xdr:cNvSpPr/>
      </xdr:nvSpPr>
      <xdr:spPr>
        <a:xfrm>
          <a:off x="1322563" y="1931144"/>
          <a:ext cx="7066721" cy="3441423"/>
        </a:xfrm>
        <a:prstGeom prst="roundRect">
          <a:avLst>
            <a:gd name="adj" fmla="val 18331"/>
          </a:avLst>
        </a:prstGeom>
        <a:solidFill>
          <a:srgbClr val="22222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408699</xdr:colOff>
      <xdr:row>30</xdr:row>
      <xdr:rowOff>121766</xdr:rowOff>
    </xdr:from>
    <xdr:to>
      <xdr:col>13</xdr:col>
      <xdr:colOff>75837</xdr:colOff>
      <xdr:row>48</xdr:row>
      <xdr:rowOff>190714</xdr:rowOff>
    </xdr:to>
    <xdr:sp macro="" textlink="">
      <xdr:nvSpPr>
        <xdr:cNvPr id="3" name="Rectangle: Rounded Corners 2">
          <a:extLst>
            <a:ext uri="{FF2B5EF4-FFF2-40B4-BE49-F238E27FC236}">
              <a16:creationId xmlns:a16="http://schemas.microsoft.com/office/drawing/2014/main" id="{CD088F17-B197-4586-B9C1-C65A7C50EDA9}"/>
            </a:ext>
          </a:extLst>
        </xdr:cNvPr>
        <xdr:cNvSpPr/>
      </xdr:nvSpPr>
      <xdr:spPr>
        <a:xfrm>
          <a:off x="834817" y="6137555"/>
          <a:ext cx="6886086" cy="3678422"/>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395756</xdr:colOff>
      <xdr:row>10</xdr:row>
      <xdr:rowOff>37039</xdr:rowOff>
    </xdr:from>
    <xdr:to>
      <xdr:col>26</xdr:col>
      <xdr:colOff>190499</xdr:colOff>
      <xdr:row>22</xdr:row>
      <xdr:rowOff>21805</xdr:rowOff>
    </xdr:to>
    <xdr:sp macro="" textlink="">
      <xdr:nvSpPr>
        <xdr:cNvPr id="4" name="Rectangle: Rounded Corners 3">
          <a:extLst>
            <a:ext uri="{FF2B5EF4-FFF2-40B4-BE49-F238E27FC236}">
              <a16:creationId xmlns:a16="http://schemas.microsoft.com/office/drawing/2014/main" id="{F1A99288-FB02-4B71-A7C0-CC526388D67B}"/>
            </a:ext>
          </a:extLst>
        </xdr:cNvPr>
        <xdr:cNvSpPr/>
      </xdr:nvSpPr>
      <xdr:spPr>
        <a:xfrm>
          <a:off x="8185089" y="1942039"/>
          <a:ext cx="7774577" cy="2270766"/>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387604</xdr:colOff>
      <xdr:row>23</xdr:row>
      <xdr:rowOff>122408</xdr:rowOff>
    </xdr:from>
    <xdr:to>
      <xdr:col>26</xdr:col>
      <xdr:colOff>254000</xdr:colOff>
      <xdr:row>49</xdr:row>
      <xdr:rowOff>19006</xdr:rowOff>
    </xdr:to>
    <xdr:sp macro="" textlink="">
      <xdr:nvSpPr>
        <xdr:cNvPr id="6" name="Rectangle: Rounded Corners 5">
          <a:extLst>
            <a:ext uri="{FF2B5EF4-FFF2-40B4-BE49-F238E27FC236}">
              <a16:creationId xmlns:a16="http://schemas.microsoft.com/office/drawing/2014/main" id="{E0E131BD-4735-43EC-823E-43ED97C17066}"/>
            </a:ext>
          </a:extLst>
        </xdr:cNvPr>
        <xdr:cNvSpPr/>
      </xdr:nvSpPr>
      <xdr:spPr>
        <a:xfrm>
          <a:off x="8113437" y="4382200"/>
          <a:ext cx="7777438" cy="4712014"/>
        </a:xfrm>
        <a:prstGeom prst="roundRect">
          <a:avLst>
            <a:gd name="adj" fmla="val 11545"/>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7</xdr:col>
      <xdr:colOff>199159</xdr:colOff>
      <xdr:row>15</xdr:row>
      <xdr:rowOff>112568</xdr:rowOff>
    </xdr:from>
    <xdr:to>
      <xdr:col>13</xdr:col>
      <xdr:colOff>217215</xdr:colOff>
      <xdr:row>28</xdr:row>
      <xdr:rowOff>109139</xdr:rowOff>
    </xdr:to>
    <xdr:graphicFrame macro="">
      <xdr:nvGraphicFramePr>
        <xdr:cNvPr id="11" name="Chart 10">
          <a:extLst>
            <a:ext uri="{FF2B5EF4-FFF2-40B4-BE49-F238E27FC236}">
              <a16:creationId xmlns:a16="http://schemas.microsoft.com/office/drawing/2014/main" id="{956EF20A-31BC-4E3A-BD4F-18A5EADDA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135248</xdr:colOff>
      <xdr:row>23</xdr:row>
      <xdr:rowOff>96571</xdr:rowOff>
    </xdr:from>
    <xdr:to>
      <xdr:col>5</xdr:col>
      <xdr:colOff>136755</xdr:colOff>
      <xdr:row>27</xdr:row>
      <xdr:rowOff>4926</xdr:rowOff>
    </xdr:to>
    <xdr:grpSp>
      <xdr:nvGrpSpPr>
        <xdr:cNvPr id="16" name="Group 15">
          <a:extLst>
            <a:ext uri="{FF2B5EF4-FFF2-40B4-BE49-F238E27FC236}">
              <a16:creationId xmlns:a16="http://schemas.microsoft.com/office/drawing/2014/main" id="{79DCFC7C-B35A-B4B1-7254-3D271965D308}"/>
            </a:ext>
          </a:extLst>
        </xdr:cNvPr>
        <xdr:cNvGrpSpPr/>
      </xdr:nvGrpSpPr>
      <xdr:grpSpPr>
        <a:xfrm>
          <a:off x="1177166" y="4513061"/>
          <a:ext cx="1820977" cy="654804"/>
          <a:chOff x="9161543" y="3496449"/>
          <a:chExt cx="1830307" cy="665976"/>
        </a:xfrm>
      </xdr:grpSpPr>
      <xdr:sp macro="" textlink="Pivot!C15">
        <xdr:nvSpPr>
          <xdr:cNvPr id="10" name="TextBox 9">
            <a:extLst>
              <a:ext uri="{FF2B5EF4-FFF2-40B4-BE49-F238E27FC236}">
                <a16:creationId xmlns:a16="http://schemas.microsoft.com/office/drawing/2014/main" id="{A1F8CF0F-5B11-47CF-9FCC-3D4554A1DC5E}"/>
              </a:ext>
            </a:extLst>
          </xdr:cNvPr>
          <xdr:cNvSpPr txBox="1"/>
        </xdr:nvSpPr>
        <xdr:spPr>
          <a:xfrm>
            <a:off x="9161543" y="3745916"/>
            <a:ext cx="1677907" cy="416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CB148B-1600-4F64-B54E-201895F7278D}" type="TxLink">
              <a:rPr lang="en-US" sz="2800" b="1">
                <a:solidFill>
                  <a:schemeClr val="bg1"/>
                </a:solidFill>
                <a:latin typeface="Century Gothic" panose="020B0502020202020204" pitchFamily="34" charset="0"/>
                <a:ea typeface="+mn-ea"/>
                <a:cs typeface="+mn-cs"/>
              </a:rPr>
              <a:pPr marL="0" indent="0"/>
              <a:t>1510469</a:t>
            </a:fld>
            <a:endParaRPr lang="en-IN" sz="2800" b="1">
              <a:solidFill>
                <a:schemeClr val="bg1"/>
              </a:solidFill>
              <a:latin typeface="Century Gothic" panose="020B0502020202020204" pitchFamily="34" charset="0"/>
              <a:ea typeface="+mn-ea"/>
              <a:cs typeface="+mn-cs"/>
            </a:endParaRPr>
          </a:p>
        </xdr:txBody>
      </xdr:sp>
      <xdr:sp macro="" textlink="">
        <xdr:nvSpPr>
          <xdr:cNvPr id="13" name="TextBox 12">
            <a:extLst>
              <a:ext uri="{FF2B5EF4-FFF2-40B4-BE49-F238E27FC236}">
                <a16:creationId xmlns:a16="http://schemas.microsoft.com/office/drawing/2014/main" id="{46453BE4-0669-CF22-1046-56AE3D986FD4}"/>
              </a:ext>
            </a:extLst>
          </xdr:cNvPr>
          <xdr:cNvSpPr txBox="1"/>
        </xdr:nvSpPr>
        <xdr:spPr>
          <a:xfrm>
            <a:off x="9190814" y="3496449"/>
            <a:ext cx="1801036" cy="313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A4F5A4"/>
                </a:solidFill>
                <a:latin typeface="Century Gothic" panose="020B0502020202020204" pitchFamily="34" charset="0"/>
              </a:rPr>
              <a:t>Max Revenue</a:t>
            </a:r>
            <a:endParaRPr lang="en-IN" sz="1200" b="1">
              <a:solidFill>
                <a:srgbClr val="A4F5A4"/>
              </a:solidFill>
              <a:latin typeface="Century Gothic" panose="020B0502020202020204" pitchFamily="34" charset="0"/>
            </a:endParaRPr>
          </a:p>
        </xdr:txBody>
      </xdr:sp>
    </xdr:grpSp>
    <xdr:clientData/>
  </xdr:twoCellAnchor>
  <xdr:twoCellAnchor>
    <xdr:from>
      <xdr:col>5</xdr:col>
      <xdr:colOff>110772</xdr:colOff>
      <xdr:row>23</xdr:row>
      <xdr:rowOff>111196</xdr:rowOff>
    </xdr:from>
    <xdr:to>
      <xdr:col>8</xdr:col>
      <xdr:colOff>116582</xdr:colOff>
      <xdr:row>27</xdr:row>
      <xdr:rowOff>4926</xdr:rowOff>
    </xdr:to>
    <xdr:grpSp>
      <xdr:nvGrpSpPr>
        <xdr:cNvPr id="17" name="Group 16">
          <a:extLst>
            <a:ext uri="{FF2B5EF4-FFF2-40B4-BE49-F238E27FC236}">
              <a16:creationId xmlns:a16="http://schemas.microsoft.com/office/drawing/2014/main" id="{CDE577C5-9651-77CA-EC48-5824C5F90488}"/>
            </a:ext>
          </a:extLst>
        </xdr:cNvPr>
        <xdr:cNvGrpSpPr/>
      </xdr:nvGrpSpPr>
      <xdr:grpSpPr>
        <a:xfrm>
          <a:off x="2972160" y="4527686"/>
          <a:ext cx="1825279" cy="640179"/>
          <a:chOff x="7566280" y="4210538"/>
          <a:chExt cx="1834611" cy="660109"/>
        </a:xfrm>
      </xdr:grpSpPr>
      <xdr:sp macro="" textlink="Pivot!B15">
        <xdr:nvSpPr>
          <xdr:cNvPr id="12" name="TextBox 11">
            <a:extLst>
              <a:ext uri="{FF2B5EF4-FFF2-40B4-BE49-F238E27FC236}">
                <a16:creationId xmlns:a16="http://schemas.microsoft.com/office/drawing/2014/main" id="{F209C658-5F04-BE50-8B15-DD93E9C14BC9}"/>
              </a:ext>
            </a:extLst>
          </xdr:cNvPr>
          <xdr:cNvSpPr txBox="1"/>
        </xdr:nvSpPr>
        <xdr:spPr>
          <a:xfrm>
            <a:off x="7566280" y="4451428"/>
            <a:ext cx="1677907" cy="419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E2B1F1-4AC4-431C-AE09-13B3EB275978}" type="TxLink">
              <a:rPr lang="en-US" sz="2800" b="1">
                <a:solidFill>
                  <a:schemeClr val="bg1"/>
                </a:solidFill>
                <a:latin typeface="Century Gothic" panose="020B0502020202020204" pitchFamily="34" charset="0"/>
                <a:ea typeface="+mn-ea"/>
                <a:cs typeface="+mn-cs"/>
              </a:rPr>
              <a:pPr marL="0" indent="0"/>
              <a:t>880132</a:t>
            </a:fld>
            <a:endParaRPr lang="en-IN" sz="2800" b="1">
              <a:solidFill>
                <a:schemeClr val="bg1"/>
              </a:solidFill>
              <a:latin typeface="Century Gothic" panose="020B0502020202020204" pitchFamily="34" charset="0"/>
              <a:ea typeface="+mn-ea"/>
              <a:cs typeface="+mn-cs"/>
            </a:endParaRPr>
          </a:p>
        </xdr:txBody>
      </xdr:sp>
      <xdr:sp macro="" textlink="">
        <xdr:nvSpPr>
          <xdr:cNvPr id="14" name="TextBox 13">
            <a:extLst>
              <a:ext uri="{FF2B5EF4-FFF2-40B4-BE49-F238E27FC236}">
                <a16:creationId xmlns:a16="http://schemas.microsoft.com/office/drawing/2014/main" id="{4CCEADC3-3ABC-E908-AC20-E4FEC735DB3E}"/>
              </a:ext>
            </a:extLst>
          </xdr:cNvPr>
          <xdr:cNvSpPr txBox="1"/>
        </xdr:nvSpPr>
        <xdr:spPr>
          <a:xfrm>
            <a:off x="7599855" y="4210538"/>
            <a:ext cx="1801036" cy="31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B3A1FF"/>
                </a:solidFill>
                <a:latin typeface="Century Gothic" panose="020B0502020202020204" pitchFamily="34" charset="0"/>
              </a:rPr>
              <a:t>Max Profit</a:t>
            </a:r>
          </a:p>
          <a:p>
            <a:endParaRPr lang="en-IN" sz="1200" b="1">
              <a:solidFill>
                <a:srgbClr val="B3A1FF"/>
              </a:solidFill>
              <a:latin typeface="Century Gothic" panose="020B0502020202020204" pitchFamily="34" charset="0"/>
            </a:endParaRPr>
          </a:p>
        </xdr:txBody>
      </xdr:sp>
    </xdr:grpSp>
    <xdr:clientData/>
  </xdr:twoCellAnchor>
  <xdr:twoCellAnchor>
    <xdr:from>
      <xdr:col>2</xdr:col>
      <xdr:colOff>173600</xdr:colOff>
      <xdr:row>19</xdr:row>
      <xdr:rowOff>163042</xdr:rowOff>
    </xdr:from>
    <xdr:to>
      <xdr:col>6</xdr:col>
      <xdr:colOff>307762</xdr:colOff>
      <xdr:row>22</xdr:row>
      <xdr:rowOff>40403</xdr:rowOff>
    </xdr:to>
    <xdr:sp macro="" textlink="Pivot!A15">
      <xdr:nvSpPr>
        <xdr:cNvPr id="15" name="TextBox 14">
          <a:extLst>
            <a:ext uri="{FF2B5EF4-FFF2-40B4-BE49-F238E27FC236}">
              <a16:creationId xmlns:a16="http://schemas.microsoft.com/office/drawing/2014/main" id="{37B91CD8-9F69-69EB-2DB8-49559E2181DD}"/>
            </a:ext>
          </a:extLst>
        </xdr:cNvPr>
        <xdr:cNvSpPr txBox="1"/>
      </xdr:nvSpPr>
      <xdr:spPr>
        <a:xfrm>
          <a:off x="1697600" y="3782542"/>
          <a:ext cx="2596008" cy="448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8183BB-09C2-44D5-A105-8160B803EB9D}" type="TxLink">
            <a:rPr lang="en-US" sz="2800" b="1" u="none">
              <a:solidFill>
                <a:schemeClr val="bg1"/>
              </a:solidFill>
              <a:latin typeface="Century Gothic" panose="020B0502020202020204" pitchFamily="34" charset="0"/>
              <a:ea typeface="+mn-ea"/>
              <a:cs typeface="+mn-cs"/>
            </a:rPr>
            <a:pPr marL="0" indent="0"/>
            <a:t>Star Bazaar</a:t>
          </a:fld>
          <a:endParaRPr lang="en-IN" sz="2800" b="1" u="none">
            <a:solidFill>
              <a:schemeClr val="bg1"/>
            </a:solidFill>
            <a:latin typeface="Century Gothic" panose="020B0502020202020204" pitchFamily="34" charset="0"/>
            <a:ea typeface="+mn-ea"/>
            <a:cs typeface="+mn-cs"/>
          </a:endParaRPr>
        </a:p>
      </xdr:txBody>
    </xdr:sp>
    <xdr:clientData/>
  </xdr:twoCellAnchor>
  <xdr:twoCellAnchor>
    <xdr:from>
      <xdr:col>17</xdr:col>
      <xdr:colOff>552018</xdr:colOff>
      <xdr:row>13</xdr:row>
      <xdr:rowOff>112059</xdr:rowOff>
    </xdr:from>
    <xdr:to>
      <xdr:col>25</xdr:col>
      <xdr:colOff>550334</xdr:colOff>
      <xdr:row>21</xdr:row>
      <xdr:rowOff>68435</xdr:rowOff>
    </xdr:to>
    <xdr:graphicFrame macro="">
      <xdr:nvGraphicFramePr>
        <xdr:cNvPr id="18" name="Chart 17">
          <a:extLst>
            <a:ext uri="{FF2B5EF4-FFF2-40B4-BE49-F238E27FC236}">
              <a16:creationId xmlns:a16="http://schemas.microsoft.com/office/drawing/2014/main" id="{792A013A-BD22-4C55-95F6-2AA4925AB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615088</xdr:colOff>
      <xdr:row>15</xdr:row>
      <xdr:rowOff>28294</xdr:rowOff>
    </xdr:from>
    <xdr:to>
      <xdr:col>18</xdr:col>
      <xdr:colOff>169660</xdr:colOff>
      <xdr:row>17</xdr:row>
      <xdr:rowOff>110524</xdr:rowOff>
    </xdr:to>
    <xdr:sp macro="" textlink="Pivot!A40">
      <xdr:nvSpPr>
        <xdr:cNvPr id="19" name="TextBox 18">
          <a:extLst>
            <a:ext uri="{FF2B5EF4-FFF2-40B4-BE49-F238E27FC236}">
              <a16:creationId xmlns:a16="http://schemas.microsoft.com/office/drawing/2014/main" id="{919F85E5-27E4-473C-BFD7-C1D18CFA8594}"/>
            </a:ext>
          </a:extLst>
        </xdr:cNvPr>
        <xdr:cNvSpPr txBox="1"/>
      </xdr:nvSpPr>
      <xdr:spPr>
        <a:xfrm>
          <a:off x="8413682" y="3004857"/>
          <a:ext cx="2630353" cy="47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2428C9-AF6F-4CAC-B807-130B0D3157FC}" type="TxLink">
            <a:rPr lang="en-US" sz="2800" b="1">
              <a:solidFill>
                <a:srgbClr val="B3A1FF"/>
              </a:solidFill>
              <a:latin typeface="Century Gothic" panose="020B0502020202020204" pitchFamily="34" charset="0"/>
              <a:ea typeface="+mn-ea"/>
              <a:cs typeface="+mn-cs"/>
            </a:rPr>
            <a:pPr marL="0" indent="0"/>
            <a:t>Star Bazaar</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13</xdr:col>
      <xdr:colOff>615088</xdr:colOff>
      <xdr:row>14</xdr:row>
      <xdr:rowOff>25927</xdr:rowOff>
    </xdr:from>
    <xdr:to>
      <xdr:col>17</xdr:col>
      <xdr:colOff>114887</xdr:colOff>
      <xdr:row>15</xdr:row>
      <xdr:rowOff>168104</xdr:rowOff>
    </xdr:to>
    <xdr:sp macro="" textlink="">
      <xdr:nvSpPr>
        <xdr:cNvPr id="20" name="TextBox 19">
          <a:extLst>
            <a:ext uri="{FF2B5EF4-FFF2-40B4-BE49-F238E27FC236}">
              <a16:creationId xmlns:a16="http://schemas.microsoft.com/office/drawing/2014/main" id="{681C8F9F-080F-41C3-8E14-3DA6243C83F4}"/>
            </a:ext>
          </a:extLst>
        </xdr:cNvPr>
        <xdr:cNvSpPr txBox="1"/>
      </xdr:nvSpPr>
      <xdr:spPr>
        <a:xfrm>
          <a:off x="8413682" y="2804052"/>
          <a:ext cx="1960424" cy="34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Century Gothic" panose="020B0502020202020204" pitchFamily="34" charset="0"/>
            </a:rPr>
            <a:t>Most Unit Sold</a:t>
          </a:r>
          <a:r>
            <a:rPr lang="en-IN" sz="1600" b="1" baseline="0">
              <a:solidFill>
                <a:schemeClr val="tx1"/>
              </a:solidFill>
              <a:latin typeface="Century Gothic" panose="020B0502020202020204" pitchFamily="34" charset="0"/>
            </a:rPr>
            <a:t> by</a:t>
          </a:r>
          <a:endParaRPr lang="en-IN" sz="1100" b="1">
            <a:solidFill>
              <a:schemeClr val="tx1"/>
            </a:solidFill>
            <a:latin typeface="Century Gothic" panose="020B0502020202020204" pitchFamily="34" charset="0"/>
          </a:endParaRPr>
        </a:p>
      </xdr:txBody>
    </xdr:sp>
    <xdr:clientData/>
  </xdr:twoCellAnchor>
  <xdr:twoCellAnchor>
    <xdr:from>
      <xdr:col>13</xdr:col>
      <xdr:colOff>615088</xdr:colOff>
      <xdr:row>18</xdr:row>
      <xdr:rowOff>136343</xdr:rowOff>
    </xdr:from>
    <xdr:to>
      <xdr:col>18</xdr:col>
      <xdr:colOff>185444</xdr:colOff>
      <xdr:row>21</xdr:row>
      <xdr:rowOff>100881</xdr:rowOff>
    </xdr:to>
    <xdr:sp macro="" textlink="Pivot!B32">
      <xdr:nvSpPr>
        <xdr:cNvPr id="21" name="TextBox 20">
          <a:extLst>
            <a:ext uri="{FF2B5EF4-FFF2-40B4-BE49-F238E27FC236}">
              <a16:creationId xmlns:a16="http://schemas.microsoft.com/office/drawing/2014/main" id="{36D10F8D-F68A-BCC3-A1F9-81E72337D161}"/>
            </a:ext>
          </a:extLst>
        </xdr:cNvPr>
        <xdr:cNvSpPr txBox="1"/>
      </xdr:nvSpPr>
      <xdr:spPr>
        <a:xfrm>
          <a:off x="8413682" y="3708218"/>
          <a:ext cx="2646137" cy="55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AA44A1-27CF-4F26-9ACB-BA39A8B1B05A}" type="TxLink">
            <a:rPr lang="en-US" sz="2800" b="1">
              <a:solidFill>
                <a:srgbClr val="B3A1FF"/>
              </a:solidFill>
              <a:latin typeface="Century Gothic" panose="020B0502020202020204" pitchFamily="34" charset="0"/>
              <a:ea typeface="+mn-ea"/>
              <a:cs typeface="+mn-cs"/>
            </a:rPr>
            <a:pPr marL="0" indent="0"/>
            <a:t>31305</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13</xdr:col>
      <xdr:colOff>615088</xdr:colOff>
      <xdr:row>17</xdr:row>
      <xdr:rowOff>109088</xdr:rowOff>
    </xdr:from>
    <xdr:to>
      <xdr:col>17</xdr:col>
      <xdr:colOff>125538</xdr:colOff>
      <xdr:row>19</xdr:row>
      <xdr:rowOff>52827</xdr:rowOff>
    </xdr:to>
    <xdr:sp macro="" textlink="">
      <xdr:nvSpPr>
        <xdr:cNvPr id="22" name="TextBox 21">
          <a:extLst>
            <a:ext uri="{FF2B5EF4-FFF2-40B4-BE49-F238E27FC236}">
              <a16:creationId xmlns:a16="http://schemas.microsoft.com/office/drawing/2014/main" id="{46596C4D-D524-F270-3705-32535D987123}"/>
            </a:ext>
          </a:extLst>
        </xdr:cNvPr>
        <xdr:cNvSpPr txBox="1"/>
      </xdr:nvSpPr>
      <xdr:spPr>
        <a:xfrm>
          <a:off x="8413682" y="3482526"/>
          <a:ext cx="1971075" cy="340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Century Gothic" panose="020B0502020202020204" pitchFamily="34" charset="0"/>
            </a:rPr>
            <a:t>Unit Sold</a:t>
          </a:r>
          <a:r>
            <a:rPr lang="en-IN" sz="1600" b="1" baseline="0">
              <a:solidFill>
                <a:schemeClr val="tx1"/>
              </a:solidFill>
              <a:latin typeface="Century Gothic" panose="020B0502020202020204" pitchFamily="34" charset="0"/>
            </a:rPr>
            <a:t> </a:t>
          </a:r>
          <a:endParaRPr lang="en-IN" sz="1100" b="1">
            <a:solidFill>
              <a:schemeClr val="tx1"/>
            </a:solidFill>
            <a:latin typeface="Century Gothic" panose="020B0502020202020204" pitchFamily="34" charset="0"/>
          </a:endParaRPr>
        </a:p>
      </xdr:txBody>
    </xdr:sp>
    <xdr:clientData/>
  </xdr:twoCellAnchor>
  <xdr:twoCellAnchor>
    <xdr:from>
      <xdr:col>1</xdr:col>
      <xdr:colOff>447046</xdr:colOff>
      <xdr:row>51</xdr:row>
      <xdr:rowOff>13372</xdr:rowOff>
    </xdr:from>
    <xdr:to>
      <xdr:col>26</xdr:col>
      <xdr:colOff>228600</xdr:colOff>
      <xdr:row>73</xdr:row>
      <xdr:rowOff>42644</xdr:rowOff>
    </xdr:to>
    <xdr:sp macro="" textlink="">
      <xdr:nvSpPr>
        <xdr:cNvPr id="24" name="Rectangle: Rounded Corners 23">
          <a:extLst>
            <a:ext uri="{FF2B5EF4-FFF2-40B4-BE49-F238E27FC236}">
              <a16:creationId xmlns:a16="http://schemas.microsoft.com/office/drawing/2014/main" id="{E422B8D1-1562-4FA2-A22A-E7A281D18A91}"/>
            </a:ext>
          </a:extLst>
        </xdr:cNvPr>
        <xdr:cNvSpPr/>
      </xdr:nvSpPr>
      <xdr:spPr>
        <a:xfrm>
          <a:off x="866146" y="9728872"/>
          <a:ext cx="15021554" cy="4220272"/>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202933</xdr:colOff>
      <xdr:row>31</xdr:row>
      <xdr:rowOff>125519</xdr:rowOff>
    </xdr:from>
    <xdr:to>
      <xdr:col>12</xdr:col>
      <xdr:colOff>427763</xdr:colOff>
      <xdr:row>33</xdr:row>
      <xdr:rowOff>190086</xdr:rowOff>
    </xdr:to>
    <xdr:sp macro="" textlink="">
      <xdr:nvSpPr>
        <xdr:cNvPr id="27" name="TextBox 26">
          <a:extLst>
            <a:ext uri="{FF2B5EF4-FFF2-40B4-BE49-F238E27FC236}">
              <a16:creationId xmlns:a16="http://schemas.microsoft.com/office/drawing/2014/main" id="{87458665-62D3-4F8C-8A57-DCE2A21370BF}"/>
            </a:ext>
          </a:extLst>
        </xdr:cNvPr>
        <xdr:cNvSpPr txBox="1"/>
      </xdr:nvSpPr>
      <xdr:spPr>
        <a:xfrm>
          <a:off x="1244038" y="6305693"/>
          <a:ext cx="6427155" cy="46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1"/>
              </a:solidFill>
              <a:latin typeface="Century Gothic" panose="020B0502020202020204" pitchFamily="34" charset="0"/>
            </a:rPr>
            <a:t>Monthly Revenue </a:t>
          </a:r>
        </a:p>
      </xdr:txBody>
    </xdr:sp>
    <xdr:clientData/>
  </xdr:twoCellAnchor>
  <xdr:twoCellAnchor>
    <xdr:from>
      <xdr:col>14</xdr:col>
      <xdr:colOff>138660</xdr:colOff>
      <xdr:row>24</xdr:row>
      <xdr:rowOff>104391</xdr:rowOff>
    </xdr:from>
    <xdr:to>
      <xdr:col>20</xdr:col>
      <xdr:colOff>277269</xdr:colOff>
      <xdr:row>26</xdr:row>
      <xdr:rowOff>180409</xdr:rowOff>
    </xdr:to>
    <xdr:sp macro="" textlink="">
      <xdr:nvSpPr>
        <xdr:cNvPr id="28" name="TextBox 27">
          <a:extLst>
            <a:ext uri="{FF2B5EF4-FFF2-40B4-BE49-F238E27FC236}">
              <a16:creationId xmlns:a16="http://schemas.microsoft.com/office/drawing/2014/main" id="{F815D9A4-F3CA-44FA-97D9-3AAE5E9F1782}"/>
            </a:ext>
          </a:extLst>
        </xdr:cNvPr>
        <xdr:cNvSpPr txBox="1"/>
      </xdr:nvSpPr>
      <xdr:spPr>
        <a:xfrm>
          <a:off x="8473035" y="4549391"/>
          <a:ext cx="3789859" cy="446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200" b="1">
              <a:solidFill>
                <a:schemeClr val="tx1"/>
              </a:solidFill>
              <a:latin typeface="Century Gothic" panose="020B0502020202020204" pitchFamily="34" charset="0"/>
            </a:rPr>
            <a:t>TOP</a:t>
          </a:r>
          <a:r>
            <a:rPr lang="en-IN" sz="2200" b="1" baseline="0">
              <a:solidFill>
                <a:schemeClr val="tx1"/>
              </a:solidFill>
              <a:latin typeface="Century Gothic" panose="020B0502020202020204" pitchFamily="34" charset="0"/>
            </a:rPr>
            <a:t> PRODUCTS</a:t>
          </a:r>
          <a:endParaRPr lang="en-IN" sz="2200" b="1">
            <a:solidFill>
              <a:schemeClr val="tx1"/>
            </a:solidFill>
            <a:latin typeface="Century Gothic" panose="020B0502020202020204" pitchFamily="34" charset="0"/>
          </a:endParaRPr>
        </a:p>
      </xdr:txBody>
    </xdr:sp>
    <xdr:clientData/>
  </xdr:twoCellAnchor>
  <xdr:twoCellAnchor>
    <xdr:from>
      <xdr:col>26</xdr:col>
      <xdr:colOff>614650</xdr:colOff>
      <xdr:row>10</xdr:row>
      <xdr:rowOff>21163</xdr:rowOff>
    </xdr:from>
    <xdr:to>
      <xdr:col>33</xdr:col>
      <xdr:colOff>838117</xdr:colOff>
      <xdr:row>72</xdr:row>
      <xdr:rowOff>130848</xdr:rowOff>
    </xdr:to>
    <xdr:sp macro="" textlink="">
      <xdr:nvSpPr>
        <xdr:cNvPr id="29" name="Rectangle: Rounded Corners 28">
          <a:extLst>
            <a:ext uri="{FF2B5EF4-FFF2-40B4-BE49-F238E27FC236}">
              <a16:creationId xmlns:a16="http://schemas.microsoft.com/office/drawing/2014/main" id="{BDB55CB0-7A53-4451-874D-462FADA36A71}"/>
            </a:ext>
          </a:extLst>
        </xdr:cNvPr>
        <xdr:cNvSpPr/>
      </xdr:nvSpPr>
      <xdr:spPr>
        <a:xfrm>
          <a:off x="16383817" y="1926163"/>
          <a:ext cx="5853800" cy="11920685"/>
        </a:xfrm>
        <a:prstGeom prst="roundRect">
          <a:avLst>
            <a:gd name="adj" fmla="val 12011"/>
          </a:avLst>
        </a:prstGeom>
        <a:solidFill>
          <a:srgbClr val="22222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426839</xdr:colOff>
      <xdr:row>33</xdr:row>
      <xdr:rowOff>29193</xdr:rowOff>
    </xdr:from>
    <xdr:to>
      <xdr:col>11</xdr:col>
      <xdr:colOff>398317</xdr:colOff>
      <xdr:row>35</xdr:row>
      <xdr:rowOff>93760</xdr:rowOff>
    </xdr:to>
    <xdr:sp macro="" textlink="Pivot!#REF!">
      <xdr:nvSpPr>
        <xdr:cNvPr id="30" name="TextBox 29">
          <a:extLst>
            <a:ext uri="{FF2B5EF4-FFF2-40B4-BE49-F238E27FC236}">
              <a16:creationId xmlns:a16="http://schemas.microsoft.com/office/drawing/2014/main" id="{F837A8F3-A4C7-428E-AB4E-29DBBC91389D}"/>
            </a:ext>
          </a:extLst>
        </xdr:cNvPr>
        <xdr:cNvSpPr txBox="1"/>
      </xdr:nvSpPr>
      <xdr:spPr>
        <a:xfrm>
          <a:off x="6176475" y="6315693"/>
          <a:ext cx="1183751" cy="445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28D606-F224-4F70-A3FC-EE048AC8FB95}" type="TxLink">
            <a:rPr lang="en-US" sz="2400" b="1">
              <a:solidFill>
                <a:schemeClr val="tx1"/>
              </a:solidFill>
              <a:latin typeface="Century Gothic" panose="020B0502020202020204" pitchFamily="34" charset="0"/>
              <a:ea typeface="+mn-ea"/>
              <a:cs typeface="+mn-cs"/>
            </a:rPr>
            <a:pPr marL="0" indent="0"/>
            <a:t> </a:t>
          </a:fld>
          <a:endParaRPr lang="en-IN" sz="2400" b="1">
            <a:solidFill>
              <a:schemeClr val="tx1"/>
            </a:solidFill>
            <a:latin typeface="Century Gothic" panose="020B0502020202020204" pitchFamily="34" charset="0"/>
            <a:ea typeface="+mn-ea"/>
            <a:cs typeface="+mn-cs"/>
          </a:endParaRPr>
        </a:p>
      </xdr:txBody>
    </xdr:sp>
    <xdr:clientData/>
  </xdr:twoCellAnchor>
  <xdr:twoCellAnchor>
    <xdr:from>
      <xdr:col>15</xdr:col>
      <xdr:colOff>535332</xdr:colOff>
      <xdr:row>29</xdr:row>
      <xdr:rowOff>119584</xdr:rowOff>
    </xdr:from>
    <xdr:to>
      <xdr:col>22</xdr:col>
      <xdr:colOff>238127</xdr:colOff>
      <xdr:row>31</xdr:row>
      <xdr:rowOff>158750</xdr:rowOff>
    </xdr:to>
    <xdr:sp macro="" textlink="Pivot!E38">
      <xdr:nvSpPr>
        <xdr:cNvPr id="33" name="TextBox 32">
          <a:extLst>
            <a:ext uri="{FF2B5EF4-FFF2-40B4-BE49-F238E27FC236}">
              <a16:creationId xmlns:a16="http://schemas.microsoft.com/office/drawing/2014/main" id="{52113CB2-85FC-4B2B-8B55-2FA3909580CB}"/>
            </a:ext>
          </a:extLst>
        </xdr:cNvPr>
        <xdr:cNvSpPr txBox="1"/>
      </xdr:nvSpPr>
      <xdr:spPr>
        <a:xfrm>
          <a:off x="9478249" y="5490626"/>
          <a:ext cx="3962586" cy="409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17D56C9-CF91-4F96-866C-295603649F75}"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548561</xdr:colOff>
      <xdr:row>31</xdr:row>
      <xdr:rowOff>91924</xdr:rowOff>
    </xdr:from>
    <xdr:to>
      <xdr:col>18</xdr:col>
      <xdr:colOff>462083</xdr:colOff>
      <xdr:row>33</xdr:row>
      <xdr:rowOff>105152</xdr:rowOff>
    </xdr:to>
    <xdr:sp macro="" textlink="Pivot!F38">
      <xdr:nvSpPr>
        <xdr:cNvPr id="34" name="TextBox 33">
          <a:extLst>
            <a:ext uri="{FF2B5EF4-FFF2-40B4-BE49-F238E27FC236}">
              <a16:creationId xmlns:a16="http://schemas.microsoft.com/office/drawing/2014/main" id="{27F6220E-8346-49CB-85CC-A377C03EE79F}"/>
            </a:ext>
          </a:extLst>
        </xdr:cNvPr>
        <xdr:cNvSpPr txBox="1"/>
      </xdr:nvSpPr>
      <xdr:spPr>
        <a:xfrm>
          <a:off x="9491478" y="5833382"/>
          <a:ext cx="1739147" cy="38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3109353-1507-4585-9BC7-E8914C9B8723}" type="TxLink">
            <a:rPr lang="en-US" sz="2400" b="1" i="0" u="none" strike="noStrike">
              <a:solidFill>
                <a:schemeClr val="tx1"/>
              </a:solidFill>
              <a:latin typeface="Century Gothic" panose="020B0502020202020204" pitchFamily="34" charset="0"/>
              <a:ea typeface="+mn-ea"/>
              <a:cs typeface="+mn-cs"/>
            </a:rPr>
            <a:pPr marL="0" indent="0" algn="l"/>
            <a:t>2918830</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548561</xdr:colOff>
      <xdr:row>27</xdr:row>
      <xdr:rowOff>99893</xdr:rowOff>
    </xdr:from>
    <xdr:to>
      <xdr:col>22</xdr:col>
      <xdr:colOff>38287</xdr:colOff>
      <xdr:row>29</xdr:row>
      <xdr:rowOff>158749</xdr:rowOff>
    </xdr:to>
    <xdr:sp macro="" textlink="">
      <xdr:nvSpPr>
        <xdr:cNvPr id="35" name="TextBox 34">
          <a:extLst>
            <a:ext uri="{FF2B5EF4-FFF2-40B4-BE49-F238E27FC236}">
              <a16:creationId xmlns:a16="http://schemas.microsoft.com/office/drawing/2014/main" id="{BE9D2662-E218-48E2-8210-C7BBFC7D38DD}"/>
            </a:ext>
          </a:extLst>
        </xdr:cNvPr>
        <xdr:cNvSpPr txBox="1"/>
      </xdr:nvSpPr>
      <xdr:spPr>
        <a:xfrm>
          <a:off x="9491478" y="5100518"/>
          <a:ext cx="3749517" cy="42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(Revenue)</a:t>
          </a:r>
        </a:p>
      </xdr:txBody>
    </xdr:sp>
    <xdr:clientData/>
  </xdr:twoCellAnchor>
  <xdr:twoCellAnchor>
    <xdr:from>
      <xdr:col>26</xdr:col>
      <xdr:colOff>613677</xdr:colOff>
      <xdr:row>1</xdr:row>
      <xdr:rowOff>24235</xdr:rowOff>
    </xdr:from>
    <xdr:to>
      <xdr:col>33</xdr:col>
      <xdr:colOff>818431</xdr:colOff>
      <xdr:row>8</xdr:row>
      <xdr:rowOff>124739</xdr:rowOff>
    </xdr:to>
    <xdr:grpSp>
      <xdr:nvGrpSpPr>
        <xdr:cNvPr id="41" name="Group 40">
          <a:extLst>
            <a:ext uri="{FF2B5EF4-FFF2-40B4-BE49-F238E27FC236}">
              <a16:creationId xmlns:a16="http://schemas.microsoft.com/office/drawing/2014/main" id="{E11BA4FE-9F6F-4D49-EEF6-B1AE53663EA7}"/>
            </a:ext>
          </a:extLst>
        </xdr:cNvPr>
        <xdr:cNvGrpSpPr/>
      </xdr:nvGrpSpPr>
      <xdr:grpSpPr>
        <a:xfrm>
          <a:off x="16226901" y="335255"/>
          <a:ext cx="5974183" cy="1406790"/>
          <a:chOff x="15543521" y="221274"/>
          <a:chExt cx="5877137" cy="1441331"/>
        </a:xfrm>
      </xdr:grpSpPr>
      <xdr:sp macro="" textlink="">
        <xdr:nvSpPr>
          <xdr:cNvPr id="36" name="Rectangle: Rounded Corners 35">
            <a:extLst>
              <a:ext uri="{FF2B5EF4-FFF2-40B4-BE49-F238E27FC236}">
                <a16:creationId xmlns:a16="http://schemas.microsoft.com/office/drawing/2014/main" id="{A3A3179C-428F-4CEC-A9C5-C64F1133731C}"/>
              </a:ext>
            </a:extLst>
          </xdr:cNvPr>
          <xdr:cNvSpPr/>
        </xdr:nvSpPr>
        <xdr:spPr>
          <a:xfrm>
            <a:off x="15543521" y="221274"/>
            <a:ext cx="5877137" cy="1441331"/>
          </a:xfrm>
          <a:prstGeom prst="roundRect">
            <a:avLst>
              <a:gd name="adj" fmla="val 23169"/>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tsle="http://schemas.microsoft.com/office/drawing/2012/timeslicer">
        <mc:Choice Requires="tsle">
          <xdr:graphicFrame macro="">
            <xdr:nvGraphicFramePr>
              <xdr:cNvPr id="37" name="Date">
                <a:extLst>
                  <a:ext uri="{FF2B5EF4-FFF2-40B4-BE49-F238E27FC236}">
                    <a16:creationId xmlns:a16="http://schemas.microsoft.com/office/drawing/2014/main" id="{C88722DE-2B5F-4180-AB7B-F9FC0459A06D}"/>
                  </a:ext>
                </a:extLst>
              </xdr:cNvPr>
              <xdr:cNvGraphicFramePr/>
            </xdr:nvGraphicFramePr>
            <xdr:xfrm>
              <a:off x="15642974" y="381301"/>
              <a:ext cx="5667252" cy="121488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6206555" y="497490"/>
                <a:ext cx="5708347" cy="12316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15</xdr:col>
      <xdr:colOff>597378</xdr:colOff>
      <xdr:row>36</xdr:row>
      <xdr:rowOff>107438</xdr:rowOff>
    </xdr:from>
    <xdr:to>
      <xdr:col>21</xdr:col>
      <xdr:colOff>530340</xdr:colOff>
      <xdr:row>39</xdr:row>
      <xdr:rowOff>31699</xdr:rowOff>
    </xdr:to>
    <xdr:sp macro="" textlink="Pivot!E24">
      <xdr:nvSpPr>
        <xdr:cNvPr id="38" name="TextBox 37">
          <a:extLst>
            <a:ext uri="{FF2B5EF4-FFF2-40B4-BE49-F238E27FC236}">
              <a16:creationId xmlns:a16="http://schemas.microsoft.com/office/drawing/2014/main" id="{AB2D440B-43F3-B748-0885-6A2C91D7907C}"/>
            </a:ext>
          </a:extLst>
        </xdr:cNvPr>
        <xdr:cNvSpPr txBox="1"/>
      </xdr:nvSpPr>
      <xdr:spPr>
        <a:xfrm>
          <a:off x="9540295" y="6774938"/>
          <a:ext cx="3584212" cy="479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6D63384-9715-4A90-B8C9-2B4DEF352937}"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597378</xdr:colOff>
      <xdr:row>38</xdr:row>
      <xdr:rowOff>91924</xdr:rowOff>
    </xdr:from>
    <xdr:to>
      <xdr:col>19</xdr:col>
      <xdr:colOff>343960</xdr:colOff>
      <xdr:row>40</xdr:row>
      <xdr:rowOff>145521</xdr:rowOff>
    </xdr:to>
    <xdr:sp macro="" textlink="Pivot!F24">
      <xdr:nvSpPr>
        <xdr:cNvPr id="39" name="TextBox 38">
          <a:extLst>
            <a:ext uri="{FF2B5EF4-FFF2-40B4-BE49-F238E27FC236}">
              <a16:creationId xmlns:a16="http://schemas.microsoft.com/office/drawing/2014/main" id="{0D5882EF-32FD-F07A-D9DF-A315DF4348EA}"/>
            </a:ext>
          </a:extLst>
        </xdr:cNvPr>
        <xdr:cNvSpPr txBox="1"/>
      </xdr:nvSpPr>
      <xdr:spPr>
        <a:xfrm>
          <a:off x="9540295" y="7129841"/>
          <a:ext cx="2180748" cy="42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F59ED29-6762-422F-8CF5-D8360652835E}" type="TxLink">
            <a:rPr lang="en-US" sz="2400" b="1" i="0" u="none" strike="noStrike">
              <a:solidFill>
                <a:schemeClr val="tx1"/>
              </a:solidFill>
              <a:latin typeface="Century Gothic" panose="020B0502020202020204" pitchFamily="34" charset="0"/>
              <a:ea typeface="+mn-ea"/>
              <a:cs typeface="+mn-cs"/>
            </a:rPr>
            <a:pPr marL="0" indent="0" algn="l"/>
            <a:t>1751298</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597378</xdr:colOff>
      <xdr:row>34</xdr:row>
      <xdr:rowOff>93997</xdr:rowOff>
    </xdr:from>
    <xdr:to>
      <xdr:col>21</xdr:col>
      <xdr:colOff>568541</xdr:colOff>
      <xdr:row>37</xdr:row>
      <xdr:rowOff>17535</xdr:rowOff>
    </xdr:to>
    <xdr:sp macro="" textlink="">
      <xdr:nvSpPr>
        <xdr:cNvPr id="40" name="TextBox 39">
          <a:extLst>
            <a:ext uri="{FF2B5EF4-FFF2-40B4-BE49-F238E27FC236}">
              <a16:creationId xmlns:a16="http://schemas.microsoft.com/office/drawing/2014/main" id="{8B053CAA-4C24-3383-32B1-AFF2172FC988}"/>
            </a:ext>
          </a:extLst>
        </xdr:cNvPr>
        <xdr:cNvSpPr txBox="1"/>
      </xdr:nvSpPr>
      <xdr:spPr>
        <a:xfrm>
          <a:off x="9540295" y="6391080"/>
          <a:ext cx="3622413" cy="47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(Unit Sold)</a:t>
          </a:r>
        </a:p>
      </xdr:txBody>
    </xdr:sp>
    <xdr:clientData/>
  </xdr:twoCellAnchor>
  <xdr:twoCellAnchor editAs="oneCell">
    <xdr:from>
      <xdr:col>27</xdr:col>
      <xdr:colOff>215447</xdr:colOff>
      <xdr:row>11</xdr:row>
      <xdr:rowOff>812</xdr:rowOff>
    </xdr:from>
    <xdr:to>
      <xdr:col>29</xdr:col>
      <xdr:colOff>762000</xdr:colOff>
      <xdr:row>21</xdr:row>
      <xdr:rowOff>47438</xdr:rowOff>
    </xdr:to>
    <mc:AlternateContent xmlns:mc="http://schemas.openxmlformats.org/markup-compatibility/2006" xmlns:a14="http://schemas.microsoft.com/office/drawing/2010/main">
      <mc:Choice Requires="a14">
        <xdr:graphicFrame macro="">
          <xdr:nvGraphicFramePr>
            <xdr:cNvPr id="44" name="Customer ID">
              <a:extLst>
                <a:ext uri="{FF2B5EF4-FFF2-40B4-BE49-F238E27FC236}">
                  <a16:creationId xmlns:a16="http://schemas.microsoft.com/office/drawing/2014/main" id="{D0998818-0C63-46F7-A795-F5CD49E8E50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6524580" y="2255710"/>
              <a:ext cx="2179410" cy="1990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529167</xdr:colOff>
      <xdr:row>11</xdr:row>
      <xdr:rowOff>813</xdr:rowOff>
    </xdr:from>
    <xdr:to>
      <xdr:col>33</xdr:col>
      <xdr:colOff>349250</xdr:colOff>
      <xdr:row>22</xdr:row>
      <xdr:rowOff>151169</xdr:rowOff>
    </xdr:to>
    <mc:AlternateContent xmlns:mc="http://schemas.openxmlformats.org/markup-compatibility/2006" xmlns:a14="http://schemas.microsoft.com/office/drawing/2010/main">
      <mc:Choice Requires="a14">
        <xdr:graphicFrame macro="">
          <xdr:nvGraphicFramePr>
            <xdr:cNvPr id="46" name="Product">
              <a:extLst>
                <a:ext uri="{FF2B5EF4-FFF2-40B4-BE49-F238E27FC236}">
                  <a16:creationId xmlns:a16="http://schemas.microsoft.com/office/drawing/2014/main" id="{F2806D0A-6DF1-40FE-BC37-0CFB1FA032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287585" y="2255711"/>
              <a:ext cx="2269369" cy="2288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60476</xdr:colOff>
      <xdr:row>22</xdr:row>
      <xdr:rowOff>69725</xdr:rowOff>
    </xdr:from>
    <xdr:to>
      <xdr:col>33</xdr:col>
      <xdr:colOff>613832</xdr:colOff>
      <xdr:row>71</xdr:row>
      <xdr:rowOff>126338</xdr:rowOff>
    </xdr:to>
    <xdr:sp macro="" textlink="">
      <xdr:nvSpPr>
        <xdr:cNvPr id="47" name="Rectangle: Top Corners Rounded 46">
          <a:extLst>
            <a:ext uri="{FF2B5EF4-FFF2-40B4-BE49-F238E27FC236}">
              <a16:creationId xmlns:a16="http://schemas.microsoft.com/office/drawing/2014/main" id="{3858C202-EA75-4B88-9C66-0C960933BA16}"/>
            </a:ext>
          </a:extLst>
        </xdr:cNvPr>
        <xdr:cNvSpPr/>
      </xdr:nvSpPr>
      <xdr:spPr>
        <a:xfrm flipV="1">
          <a:off x="16633976" y="4260725"/>
          <a:ext cx="5379356" cy="9391113"/>
        </a:xfrm>
        <a:prstGeom prst="round2SameRect">
          <a:avLst>
            <a:gd name="adj1" fmla="val 11946"/>
            <a:gd name="adj2" fmla="val 0"/>
          </a:avLst>
        </a:prstGeom>
        <a:solidFill>
          <a:srgbClr val="FFFFFF">
            <a:alpha val="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491718</xdr:colOff>
      <xdr:row>25</xdr:row>
      <xdr:rowOff>142333</xdr:rowOff>
    </xdr:from>
    <xdr:to>
      <xdr:col>33</xdr:col>
      <xdr:colOff>157154</xdr:colOff>
      <xdr:row>70</xdr:row>
      <xdr:rowOff>137867</xdr:rowOff>
    </xdr:to>
    <xdr:graphicFrame macro="">
      <xdr:nvGraphicFramePr>
        <xdr:cNvPr id="48" name="Chart 47">
          <a:extLst>
            <a:ext uri="{FF2B5EF4-FFF2-40B4-BE49-F238E27FC236}">
              <a16:creationId xmlns:a16="http://schemas.microsoft.com/office/drawing/2014/main" id="{DC8CCACE-63F4-4D2E-9153-CD9EFAE21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160450</xdr:colOff>
      <xdr:row>22</xdr:row>
      <xdr:rowOff>95272</xdr:rowOff>
    </xdr:from>
    <xdr:to>
      <xdr:col>32</xdr:col>
      <xdr:colOff>491870</xdr:colOff>
      <xdr:row>24</xdr:row>
      <xdr:rowOff>166524</xdr:rowOff>
    </xdr:to>
    <xdr:sp macro="" textlink="">
      <xdr:nvSpPr>
        <xdr:cNvPr id="49" name="TextBox 48">
          <a:extLst>
            <a:ext uri="{FF2B5EF4-FFF2-40B4-BE49-F238E27FC236}">
              <a16:creationId xmlns:a16="http://schemas.microsoft.com/office/drawing/2014/main" id="{2B5C8630-060C-42A0-B7AD-36047246FD0D}"/>
            </a:ext>
          </a:extLst>
        </xdr:cNvPr>
        <xdr:cNvSpPr txBox="1"/>
      </xdr:nvSpPr>
      <xdr:spPr>
        <a:xfrm>
          <a:off x="17538283" y="4286272"/>
          <a:ext cx="3548754" cy="452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latin typeface="Century Gothic" panose="020B0502020202020204" pitchFamily="34" charset="0"/>
            </a:rPr>
            <a:t>Monthly</a:t>
          </a:r>
          <a:r>
            <a:rPr lang="en-IN" sz="2400" b="1" baseline="0">
              <a:solidFill>
                <a:schemeClr val="bg1"/>
              </a:solidFill>
              <a:latin typeface="Century Gothic" panose="020B0502020202020204" pitchFamily="34" charset="0"/>
            </a:rPr>
            <a:t> Unit Sold</a:t>
          </a:r>
          <a:endParaRPr lang="en-IN" sz="1600" b="1">
            <a:solidFill>
              <a:schemeClr val="bg1"/>
            </a:solidFill>
            <a:latin typeface="Century Gothic" panose="020B0502020202020204" pitchFamily="34" charset="0"/>
          </a:endParaRPr>
        </a:p>
      </xdr:txBody>
    </xdr:sp>
    <xdr:clientData/>
  </xdr:twoCellAnchor>
  <xdr:twoCellAnchor>
    <xdr:from>
      <xdr:col>13</xdr:col>
      <xdr:colOff>595245</xdr:colOff>
      <xdr:row>11</xdr:row>
      <xdr:rowOff>42455</xdr:rowOff>
    </xdr:from>
    <xdr:to>
      <xdr:col>18</xdr:col>
      <xdr:colOff>218803</xdr:colOff>
      <xdr:row>13</xdr:row>
      <xdr:rowOff>98018</xdr:rowOff>
    </xdr:to>
    <xdr:sp macro="" textlink="">
      <xdr:nvSpPr>
        <xdr:cNvPr id="52" name="TextBox 51">
          <a:extLst>
            <a:ext uri="{FF2B5EF4-FFF2-40B4-BE49-F238E27FC236}">
              <a16:creationId xmlns:a16="http://schemas.microsoft.com/office/drawing/2014/main" id="{133BC21B-9522-49F4-BC45-96C8EF102681}"/>
            </a:ext>
          </a:extLst>
        </xdr:cNvPr>
        <xdr:cNvSpPr txBox="1"/>
      </xdr:nvSpPr>
      <xdr:spPr>
        <a:xfrm>
          <a:off x="8329545" y="2137955"/>
          <a:ext cx="2671558" cy="436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latin typeface="Century Gothic" panose="020B0502020202020204" pitchFamily="34" charset="0"/>
            </a:rPr>
            <a:t>Total</a:t>
          </a:r>
          <a:r>
            <a:rPr lang="en-IN" sz="2400" b="1" baseline="0">
              <a:solidFill>
                <a:schemeClr val="tx1"/>
              </a:solidFill>
              <a:latin typeface="Century Gothic" panose="020B0502020202020204" pitchFamily="34" charset="0"/>
            </a:rPr>
            <a:t> </a:t>
          </a:r>
          <a:r>
            <a:rPr lang="en-IN" sz="2400" b="1">
              <a:solidFill>
                <a:schemeClr val="tx1"/>
              </a:solidFill>
              <a:latin typeface="Century Gothic" panose="020B0502020202020204" pitchFamily="34" charset="0"/>
            </a:rPr>
            <a:t>Unit Sold</a:t>
          </a:r>
        </a:p>
      </xdr:txBody>
    </xdr:sp>
    <xdr:clientData/>
  </xdr:twoCellAnchor>
  <xdr:twoCellAnchor>
    <xdr:from>
      <xdr:col>18</xdr:col>
      <xdr:colOff>13870</xdr:colOff>
      <xdr:row>10</xdr:row>
      <xdr:rowOff>161838</xdr:rowOff>
    </xdr:from>
    <xdr:to>
      <xdr:col>21</xdr:col>
      <xdr:colOff>392206</xdr:colOff>
      <xdr:row>13</xdr:row>
      <xdr:rowOff>180416</xdr:rowOff>
    </xdr:to>
    <xdr:sp macro="" textlink="Pivot!E57">
      <xdr:nvSpPr>
        <xdr:cNvPr id="53" name="TextBox 52">
          <a:extLst>
            <a:ext uri="{FF2B5EF4-FFF2-40B4-BE49-F238E27FC236}">
              <a16:creationId xmlns:a16="http://schemas.microsoft.com/office/drawing/2014/main" id="{05C2467F-3456-4819-B5BF-A49ECDBCCB68}"/>
            </a:ext>
          </a:extLst>
        </xdr:cNvPr>
        <xdr:cNvSpPr txBox="1"/>
      </xdr:nvSpPr>
      <xdr:spPr>
        <a:xfrm>
          <a:off x="10796170" y="2066838"/>
          <a:ext cx="2207136" cy="590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F51180-138B-4890-9806-E75839FA1AD1}" type="TxLink">
            <a:rPr lang="en-US" sz="3200" b="1">
              <a:solidFill>
                <a:srgbClr val="B3A1FF"/>
              </a:solidFill>
              <a:latin typeface="Century Gothic" panose="020B0502020202020204" pitchFamily="34" charset="0"/>
              <a:ea typeface="+mn-ea"/>
              <a:cs typeface="+mn-cs"/>
            </a:rPr>
            <a:pPr marL="0" indent="0"/>
            <a:t>137739</a:t>
          </a:fld>
          <a:endParaRPr lang="en-IN" sz="3200" b="1">
            <a:solidFill>
              <a:srgbClr val="B3A1FF"/>
            </a:solidFill>
            <a:latin typeface="Century Gothic" panose="020B0502020202020204" pitchFamily="34" charset="0"/>
            <a:ea typeface="+mn-ea"/>
            <a:cs typeface="+mn-cs"/>
          </a:endParaRPr>
        </a:p>
      </xdr:txBody>
    </xdr:sp>
    <xdr:clientData/>
  </xdr:twoCellAnchor>
  <xdr:twoCellAnchor>
    <xdr:from>
      <xdr:col>14</xdr:col>
      <xdr:colOff>135327</xdr:colOff>
      <xdr:row>1</xdr:row>
      <xdr:rowOff>92092</xdr:rowOff>
    </xdr:from>
    <xdr:to>
      <xdr:col>25</xdr:col>
      <xdr:colOff>559657</xdr:colOff>
      <xdr:row>8</xdr:row>
      <xdr:rowOff>110870</xdr:rowOff>
    </xdr:to>
    <xdr:grpSp>
      <xdr:nvGrpSpPr>
        <xdr:cNvPr id="51" name="Group 50">
          <a:extLst>
            <a:ext uri="{FF2B5EF4-FFF2-40B4-BE49-F238E27FC236}">
              <a16:creationId xmlns:a16="http://schemas.microsoft.com/office/drawing/2014/main" id="{6D554BB5-8EB7-42CC-F2EC-F25C1420468F}"/>
            </a:ext>
          </a:extLst>
        </xdr:cNvPr>
        <xdr:cNvGrpSpPr/>
      </xdr:nvGrpSpPr>
      <xdr:grpSpPr>
        <a:xfrm>
          <a:off x="8470674" y="403112"/>
          <a:ext cx="7095718" cy="1325064"/>
          <a:chOff x="10128698" y="679461"/>
          <a:chExt cx="5447097" cy="942320"/>
        </a:xfrm>
      </xdr:grpSpPr>
      <xdr:pic>
        <xdr:nvPicPr>
          <xdr:cNvPr id="59" name="Jio Mart">
            <a:extLst>
              <a:ext uri="{FF2B5EF4-FFF2-40B4-BE49-F238E27FC236}">
                <a16:creationId xmlns:a16="http://schemas.microsoft.com/office/drawing/2014/main" id="{1EC5C003-6C61-2D0F-C13E-8F0DA0DD9D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489526" y="679461"/>
            <a:ext cx="950624" cy="879528"/>
          </a:xfrm>
          <a:prstGeom prst="flowChartConnector">
            <a:avLst/>
          </a:prstGeom>
        </xdr:spPr>
      </xdr:pic>
      <xdr:pic>
        <xdr:nvPicPr>
          <xdr:cNvPr id="64" name="Reliance Fresh">
            <a:extLst>
              <a:ext uri="{FF2B5EF4-FFF2-40B4-BE49-F238E27FC236}">
                <a16:creationId xmlns:a16="http://schemas.microsoft.com/office/drawing/2014/main" id="{CA9171F8-99D9-C546-E239-519F0380458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95466" y="687016"/>
            <a:ext cx="951696" cy="885042"/>
          </a:xfrm>
          <a:prstGeom prst="flowChartConnector">
            <a:avLst/>
          </a:prstGeom>
        </xdr:spPr>
      </xdr:pic>
      <xdr:pic>
        <xdr:nvPicPr>
          <xdr:cNvPr id="32" name="Picture 31">
            <a:extLst>
              <a:ext uri="{FF2B5EF4-FFF2-40B4-BE49-F238E27FC236}">
                <a16:creationId xmlns:a16="http://schemas.microsoft.com/office/drawing/2014/main" id="{E1926344-4EA0-4133-8AC4-D22B9D067B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28698" y="737852"/>
            <a:ext cx="990013" cy="883929"/>
          </a:xfrm>
          <a:prstGeom prst="rect">
            <a:avLst/>
          </a:prstGeom>
        </xdr:spPr>
      </xdr:pic>
      <xdr:pic>
        <xdr:nvPicPr>
          <xdr:cNvPr id="43" name="Picture 42">
            <a:extLst>
              <a:ext uri="{FF2B5EF4-FFF2-40B4-BE49-F238E27FC236}">
                <a16:creationId xmlns:a16="http://schemas.microsoft.com/office/drawing/2014/main" id="{F57097C1-0199-8FF9-F842-8A39322B69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582640" y="700085"/>
            <a:ext cx="993155" cy="886700"/>
          </a:xfrm>
          <a:prstGeom prst="rect">
            <a:avLst/>
          </a:prstGeom>
        </xdr:spPr>
      </xdr:pic>
      <xdr:pic>
        <xdr:nvPicPr>
          <xdr:cNvPr id="50" name="Picture 49">
            <a:extLst>
              <a:ext uri="{FF2B5EF4-FFF2-40B4-BE49-F238E27FC236}">
                <a16:creationId xmlns:a16="http://schemas.microsoft.com/office/drawing/2014/main" id="{8965D221-1D4E-E680-D105-203DF32CC21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56540" y="714812"/>
            <a:ext cx="1002585" cy="895012"/>
          </a:xfrm>
          <a:prstGeom prst="rect">
            <a:avLst/>
          </a:prstGeom>
        </xdr:spPr>
      </xdr:pic>
    </xdr:grpSp>
    <xdr:clientData/>
  </xdr:twoCellAnchor>
  <xdr:twoCellAnchor>
    <xdr:from>
      <xdr:col>2</xdr:col>
      <xdr:colOff>173600</xdr:colOff>
      <xdr:row>12</xdr:row>
      <xdr:rowOff>8023</xdr:rowOff>
    </xdr:from>
    <xdr:to>
      <xdr:col>8</xdr:col>
      <xdr:colOff>41926</xdr:colOff>
      <xdr:row>14</xdr:row>
      <xdr:rowOff>146730</xdr:rowOff>
    </xdr:to>
    <xdr:sp macro="" textlink="">
      <xdr:nvSpPr>
        <xdr:cNvPr id="23" name="TextBox 22">
          <a:extLst>
            <a:ext uri="{FF2B5EF4-FFF2-40B4-BE49-F238E27FC236}">
              <a16:creationId xmlns:a16="http://schemas.microsoft.com/office/drawing/2014/main" id="{17A3747C-BA9E-452D-B7E6-453C68C5BFB6}"/>
            </a:ext>
          </a:extLst>
        </xdr:cNvPr>
        <xdr:cNvSpPr txBox="1"/>
      </xdr:nvSpPr>
      <xdr:spPr>
        <a:xfrm>
          <a:off x="1202300" y="2294023"/>
          <a:ext cx="3525926" cy="519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latin typeface="Century Gothic" panose="020B0502020202020204" pitchFamily="34" charset="0"/>
            </a:rPr>
            <a:t>Total Revenue </a:t>
          </a:r>
          <a:endParaRPr lang="en-IN" sz="2400" b="1">
            <a:solidFill>
              <a:schemeClr val="bg1"/>
            </a:solidFill>
            <a:latin typeface="Century Gothic" panose="020B0502020202020204" pitchFamily="34" charset="0"/>
          </a:endParaRPr>
        </a:p>
      </xdr:txBody>
    </xdr:sp>
    <xdr:clientData/>
  </xdr:twoCellAnchor>
  <xdr:twoCellAnchor>
    <xdr:from>
      <xdr:col>8</xdr:col>
      <xdr:colOff>493262</xdr:colOff>
      <xdr:row>12</xdr:row>
      <xdr:rowOff>8023</xdr:rowOff>
    </xdr:from>
    <xdr:to>
      <xdr:col>12</xdr:col>
      <xdr:colOff>517663</xdr:colOff>
      <xdr:row>14</xdr:row>
      <xdr:rowOff>164167</xdr:rowOff>
    </xdr:to>
    <xdr:sp macro="" textlink="Pivot!B10">
      <xdr:nvSpPr>
        <xdr:cNvPr id="42" name="TextBox 41">
          <a:extLst>
            <a:ext uri="{FF2B5EF4-FFF2-40B4-BE49-F238E27FC236}">
              <a16:creationId xmlns:a16="http://schemas.microsoft.com/office/drawing/2014/main" id="{3F778C92-0E7E-49C9-954D-724DF2559274}"/>
            </a:ext>
          </a:extLst>
        </xdr:cNvPr>
        <xdr:cNvSpPr txBox="1"/>
      </xdr:nvSpPr>
      <xdr:spPr>
        <a:xfrm>
          <a:off x="5179562" y="2294023"/>
          <a:ext cx="2462801" cy="53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DC98F5-081C-4713-94A8-5B4AC55B3D08}" type="TxLink">
            <a:rPr lang="en-US" sz="3600" b="1">
              <a:solidFill>
                <a:schemeClr val="bg1"/>
              </a:solidFill>
              <a:latin typeface="Century Gothic" panose="020B0502020202020204" pitchFamily="34" charset="0"/>
              <a:ea typeface="+mn-ea"/>
              <a:cs typeface="+mn-cs"/>
            </a:rPr>
            <a:pPr marL="0" indent="0"/>
            <a:t>4943061</a:t>
          </a:fld>
          <a:endParaRPr lang="en-IN" sz="3600" b="1">
            <a:solidFill>
              <a:schemeClr val="bg1"/>
            </a:solidFill>
            <a:latin typeface="Century Gothic" panose="020B0502020202020204" pitchFamily="34" charset="0"/>
            <a:ea typeface="+mn-ea"/>
            <a:cs typeface="+mn-cs"/>
          </a:endParaRPr>
        </a:p>
      </xdr:txBody>
    </xdr:sp>
    <xdr:clientData/>
  </xdr:twoCellAnchor>
  <xdr:twoCellAnchor>
    <xdr:from>
      <xdr:col>2</xdr:col>
      <xdr:colOff>173600</xdr:colOff>
      <xdr:row>16</xdr:row>
      <xdr:rowOff>107103</xdr:rowOff>
    </xdr:from>
    <xdr:to>
      <xdr:col>7</xdr:col>
      <xdr:colOff>167815</xdr:colOff>
      <xdr:row>19</xdr:row>
      <xdr:rowOff>98535</xdr:rowOff>
    </xdr:to>
    <xdr:sp macro="" textlink="">
      <xdr:nvSpPr>
        <xdr:cNvPr id="45" name="TextBox 44">
          <a:extLst>
            <a:ext uri="{FF2B5EF4-FFF2-40B4-BE49-F238E27FC236}">
              <a16:creationId xmlns:a16="http://schemas.microsoft.com/office/drawing/2014/main" id="{83C404F0-15EE-4118-B4DE-69AE8B4FA48B}"/>
            </a:ext>
          </a:extLst>
        </xdr:cNvPr>
        <xdr:cNvSpPr txBox="1"/>
      </xdr:nvSpPr>
      <xdr:spPr>
        <a:xfrm>
          <a:off x="1208212" y="3260206"/>
          <a:ext cx="3032362" cy="582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u="sng">
              <a:solidFill>
                <a:schemeClr val="bg1"/>
              </a:solidFill>
              <a:latin typeface="Century Gothic" panose="020B0502020202020204" pitchFamily="34" charset="0"/>
            </a:rPr>
            <a:t>Top</a:t>
          </a:r>
          <a:r>
            <a:rPr lang="en-IN" sz="3200" b="1" u="sng" baseline="0">
              <a:solidFill>
                <a:schemeClr val="bg1"/>
              </a:solidFill>
              <a:latin typeface="Century Gothic" panose="020B0502020202020204" pitchFamily="34" charset="0"/>
            </a:rPr>
            <a:t> Mart</a:t>
          </a:r>
          <a:endParaRPr lang="en-IN" sz="2000" b="1" u="sng">
            <a:solidFill>
              <a:schemeClr val="bg1"/>
            </a:solidFill>
            <a:latin typeface="Century Gothic" panose="020B0502020202020204" pitchFamily="34" charset="0"/>
          </a:endParaRPr>
        </a:p>
      </xdr:txBody>
    </xdr:sp>
    <xdr:clientData/>
  </xdr:twoCellAnchor>
  <xdr:twoCellAnchor>
    <xdr:from>
      <xdr:col>1</xdr:col>
      <xdr:colOff>590872</xdr:colOff>
      <xdr:row>34</xdr:row>
      <xdr:rowOff>66453</xdr:rowOff>
    </xdr:from>
    <xdr:to>
      <xdr:col>12</xdr:col>
      <xdr:colOff>449857</xdr:colOff>
      <xdr:row>48</xdr:row>
      <xdr:rowOff>110757</xdr:rowOff>
    </xdr:to>
    <xdr:graphicFrame macro="">
      <xdr:nvGraphicFramePr>
        <xdr:cNvPr id="61" name="Chart 60">
          <a:extLst>
            <a:ext uri="{FF2B5EF4-FFF2-40B4-BE49-F238E27FC236}">
              <a16:creationId xmlns:a16="http://schemas.microsoft.com/office/drawing/2014/main" id="{48ABC181-0F8C-45FE-8829-08EE24C9E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52142</xdr:colOff>
      <xdr:row>28</xdr:row>
      <xdr:rowOff>11905</xdr:rowOff>
    </xdr:from>
    <xdr:to>
      <xdr:col>15</xdr:col>
      <xdr:colOff>398026</xdr:colOff>
      <xdr:row>33</xdr:row>
      <xdr:rowOff>184172</xdr:rowOff>
    </xdr:to>
    <xdr:grpSp>
      <xdr:nvGrpSpPr>
        <xdr:cNvPr id="77" name="Group 76">
          <a:extLst>
            <a:ext uri="{FF2B5EF4-FFF2-40B4-BE49-F238E27FC236}">
              <a16:creationId xmlns:a16="http://schemas.microsoft.com/office/drawing/2014/main" id="{0339B3C2-2E33-D4DD-17B8-7ABA63AAA2E8}"/>
            </a:ext>
          </a:extLst>
        </xdr:cNvPr>
        <xdr:cNvGrpSpPr/>
      </xdr:nvGrpSpPr>
      <xdr:grpSpPr>
        <a:xfrm>
          <a:off x="8387489" y="5361456"/>
          <a:ext cx="952374" cy="1105328"/>
          <a:chOff x="24939068" y="712726"/>
          <a:chExt cx="2215781" cy="2781177"/>
        </a:xfrm>
        <a:solidFill>
          <a:srgbClr val="A4F5A4"/>
        </a:solidFill>
      </xdr:grpSpPr>
      <xdr:sp macro="" textlink="">
        <xdr:nvSpPr>
          <xdr:cNvPr id="72" name="Freeform: Shape 71">
            <a:extLst>
              <a:ext uri="{FF2B5EF4-FFF2-40B4-BE49-F238E27FC236}">
                <a16:creationId xmlns:a16="http://schemas.microsoft.com/office/drawing/2014/main" id="{B5DB5B42-E869-9A1A-ECE4-D10CB5D04887}"/>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a:p>
        </xdr:txBody>
      </xdr:sp>
      <xdr:sp macro="" textlink="">
        <xdr:nvSpPr>
          <xdr:cNvPr id="73" name="Freeform: Shape 72">
            <a:extLst>
              <a:ext uri="{FF2B5EF4-FFF2-40B4-BE49-F238E27FC236}">
                <a16:creationId xmlns:a16="http://schemas.microsoft.com/office/drawing/2014/main" id="{968B525F-E47C-A1E8-54A7-FE75233E64A4}"/>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a:p>
        </xdr:txBody>
      </xdr:sp>
      <xdr:sp macro="" textlink="">
        <xdr:nvSpPr>
          <xdr:cNvPr id="74" name="Circle: Hollow 73">
            <a:extLst>
              <a:ext uri="{FF2B5EF4-FFF2-40B4-BE49-F238E27FC236}">
                <a16:creationId xmlns:a16="http://schemas.microsoft.com/office/drawing/2014/main" id="{E2317D33-9552-AD92-E8BF-A4A89104CF6E}"/>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a:p>
        </xdr:txBody>
      </xdr:sp>
      <xdr:sp macro="" textlink="">
        <xdr:nvSpPr>
          <xdr:cNvPr id="76" name="Freeform: Shape 75">
            <a:extLst>
              <a:ext uri="{FF2B5EF4-FFF2-40B4-BE49-F238E27FC236}">
                <a16:creationId xmlns:a16="http://schemas.microsoft.com/office/drawing/2014/main" id="{171AC5A3-AE85-E5F4-564A-F57922A73633}"/>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a:p>
        </xdr:txBody>
      </xdr:sp>
    </xdr:grpSp>
    <xdr:clientData/>
  </xdr:twoCellAnchor>
  <xdr:twoCellAnchor>
    <xdr:from>
      <xdr:col>14</xdr:col>
      <xdr:colOff>308946</xdr:colOff>
      <xdr:row>54</xdr:row>
      <xdr:rowOff>177211</xdr:rowOff>
    </xdr:from>
    <xdr:to>
      <xdr:col>25</xdr:col>
      <xdr:colOff>512886</xdr:colOff>
      <xdr:row>71</xdr:row>
      <xdr:rowOff>110883</xdr:rowOff>
    </xdr:to>
    <xdr:sp macro="" textlink="">
      <xdr:nvSpPr>
        <xdr:cNvPr id="78" name="Rectangle: Rounded Corners 77">
          <a:extLst>
            <a:ext uri="{FF2B5EF4-FFF2-40B4-BE49-F238E27FC236}">
              <a16:creationId xmlns:a16="http://schemas.microsoft.com/office/drawing/2014/main" id="{A6F9514D-616E-4202-90AA-6DB66E65AEA5}"/>
            </a:ext>
          </a:extLst>
        </xdr:cNvPr>
        <xdr:cNvSpPr/>
      </xdr:nvSpPr>
      <xdr:spPr>
        <a:xfrm>
          <a:off x="8661638" y="10727980"/>
          <a:ext cx="6920286" cy="3255211"/>
        </a:xfrm>
        <a:prstGeom prst="roundRect">
          <a:avLst>
            <a:gd name="adj" fmla="val 17546"/>
          </a:avLst>
        </a:prstGeom>
        <a:solidFill>
          <a:srgbClr val="A4F5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78601</xdr:colOff>
      <xdr:row>34</xdr:row>
      <xdr:rowOff>168141</xdr:rowOff>
    </xdr:from>
    <xdr:to>
      <xdr:col>15</xdr:col>
      <xdr:colOff>423334</xdr:colOff>
      <xdr:row>40</xdr:row>
      <xdr:rowOff>145520</xdr:rowOff>
    </xdr:to>
    <xdr:grpSp>
      <xdr:nvGrpSpPr>
        <xdr:cNvPr id="80" name="Group 79">
          <a:extLst>
            <a:ext uri="{FF2B5EF4-FFF2-40B4-BE49-F238E27FC236}">
              <a16:creationId xmlns:a16="http://schemas.microsoft.com/office/drawing/2014/main" id="{B84A1566-4E60-4E18-AFA4-7C9E2CA493ED}"/>
            </a:ext>
          </a:extLst>
        </xdr:cNvPr>
        <xdr:cNvGrpSpPr/>
      </xdr:nvGrpSpPr>
      <xdr:grpSpPr>
        <a:xfrm>
          <a:off x="8413948" y="6637365"/>
          <a:ext cx="951223" cy="1097053"/>
          <a:chOff x="24939068" y="712726"/>
          <a:chExt cx="2215781" cy="2781177"/>
        </a:xfrm>
        <a:solidFill>
          <a:srgbClr val="C8A7F9"/>
        </a:solidFill>
      </xdr:grpSpPr>
      <xdr:sp macro="" textlink="">
        <xdr:nvSpPr>
          <xdr:cNvPr id="81" name="Freeform: Shape 80">
            <a:extLst>
              <a:ext uri="{FF2B5EF4-FFF2-40B4-BE49-F238E27FC236}">
                <a16:creationId xmlns:a16="http://schemas.microsoft.com/office/drawing/2014/main" id="{1575D3E9-99ED-CEB3-52F6-BEE5AB179C29}"/>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sz="1050"/>
          </a:p>
        </xdr:txBody>
      </xdr:sp>
      <xdr:sp macro="" textlink="">
        <xdr:nvSpPr>
          <xdr:cNvPr id="82" name="Freeform: Shape 81">
            <a:extLst>
              <a:ext uri="{FF2B5EF4-FFF2-40B4-BE49-F238E27FC236}">
                <a16:creationId xmlns:a16="http://schemas.microsoft.com/office/drawing/2014/main" id="{FCBF2533-3B3C-AD0B-0239-CBF03E8684DC}"/>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sz="1050"/>
          </a:p>
        </xdr:txBody>
      </xdr:sp>
      <xdr:sp macro="" textlink="">
        <xdr:nvSpPr>
          <xdr:cNvPr id="83" name="Circle: Hollow 82">
            <a:extLst>
              <a:ext uri="{FF2B5EF4-FFF2-40B4-BE49-F238E27FC236}">
                <a16:creationId xmlns:a16="http://schemas.microsoft.com/office/drawing/2014/main" id="{21BBB60F-FABB-0E14-FF38-1C842E4E696B}"/>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sz="1050"/>
          </a:p>
        </xdr:txBody>
      </xdr:sp>
      <xdr:sp macro="" textlink="">
        <xdr:nvSpPr>
          <xdr:cNvPr id="84" name="Freeform: Shape 83">
            <a:extLst>
              <a:ext uri="{FF2B5EF4-FFF2-40B4-BE49-F238E27FC236}">
                <a16:creationId xmlns:a16="http://schemas.microsoft.com/office/drawing/2014/main" id="{CCF2F86B-D13E-6C45-2112-0C6C1EC4DF08}"/>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sz="1050"/>
          </a:p>
        </xdr:txBody>
      </xdr:sp>
    </xdr:grpSp>
    <xdr:clientData/>
  </xdr:twoCellAnchor>
  <xdr:twoCellAnchor>
    <xdr:from>
      <xdr:col>1</xdr:col>
      <xdr:colOff>511797</xdr:colOff>
      <xdr:row>1</xdr:row>
      <xdr:rowOff>58315</xdr:rowOff>
    </xdr:from>
    <xdr:to>
      <xdr:col>13</xdr:col>
      <xdr:colOff>64576</xdr:colOff>
      <xdr:row>8</xdr:row>
      <xdr:rowOff>174948</xdr:rowOff>
    </xdr:to>
    <xdr:sp macro="" textlink="">
      <xdr:nvSpPr>
        <xdr:cNvPr id="9" name="Rectangle: Rounded Corners 8">
          <a:extLst>
            <a:ext uri="{FF2B5EF4-FFF2-40B4-BE49-F238E27FC236}">
              <a16:creationId xmlns:a16="http://schemas.microsoft.com/office/drawing/2014/main" id="{3541EDB2-DDBD-4D12-AB25-78DDF38B45AD}"/>
            </a:ext>
          </a:extLst>
        </xdr:cNvPr>
        <xdr:cNvSpPr/>
      </xdr:nvSpPr>
      <xdr:spPr>
        <a:xfrm>
          <a:off x="931543" y="252044"/>
          <a:ext cx="6914474" cy="1472735"/>
        </a:xfrm>
        <a:prstGeom prst="roundRect">
          <a:avLst>
            <a:gd name="adj" fmla="val 27632"/>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editAs="oneCell">
    <xdr:from>
      <xdr:col>2</xdr:col>
      <xdr:colOff>38878</xdr:colOff>
      <xdr:row>1</xdr:row>
      <xdr:rowOff>97194</xdr:rowOff>
    </xdr:from>
    <xdr:to>
      <xdr:col>5</xdr:col>
      <xdr:colOff>374197</xdr:colOff>
      <xdr:row>8</xdr:row>
      <xdr:rowOff>97194</xdr:rowOff>
    </xdr:to>
    <xdr:pic>
      <xdr:nvPicPr>
        <xdr:cNvPr id="54" name="Picture 53">
          <a:extLst>
            <a:ext uri="{FF2B5EF4-FFF2-40B4-BE49-F238E27FC236}">
              <a16:creationId xmlns:a16="http://schemas.microsoft.com/office/drawing/2014/main" id="{735D40C0-ACBF-436B-B444-CA1D0F202359}"/>
            </a:ext>
          </a:extLst>
        </xdr:cNvPr>
        <xdr:cNvPicPr>
          <a:picLocks noChangeAspect="1"/>
        </xdr:cNvPicPr>
      </xdr:nvPicPr>
      <xdr:blipFill rotWithShape="1">
        <a:blip xmlns:r="http://schemas.openxmlformats.org/officeDocument/2006/relationships" r:embed="rId10">
          <a:duotone>
            <a:schemeClr val="accent2">
              <a:shade val="45000"/>
              <a:satMod val="135000"/>
            </a:schemeClr>
            <a:prstClr val="white"/>
          </a:duotone>
          <a:extLst>
            <a:ext uri="{BEBA8EAE-BF5A-486C-A8C5-ECC9F3942E4B}">
              <a14:imgProps xmlns:a14="http://schemas.microsoft.com/office/drawing/2010/main">
                <a14:imgLayer r:embed="rId11">
                  <a14:imgEffect>
                    <a14:colorTemperature colorTemp="5300"/>
                  </a14:imgEffect>
                  <a14:imgEffect>
                    <a14:saturation sat="400000"/>
                  </a14:imgEffect>
                </a14:imgLayer>
              </a14:imgProps>
            </a:ext>
            <a:ext uri="{28A0092B-C50C-407E-A947-70E740481C1C}">
              <a14:useLocalDpi xmlns:a14="http://schemas.microsoft.com/office/drawing/2010/main" val="0"/>
            </a:ext>
          </a:extLst>
        </a:blip>
        <a:srcRect t="17234" b="19275"/>
        <a:stretch/>
      </xdr:blipFill>
      <xdr:spPr>
        <a:xfrm flipH="1">
          <a:off x="1069133" y="291582"/>
          <a:ext cx="2143125" cy="1360714"/>
        </a:xfrm>
        <a:prstGeom prst="rect">
          <a:avLst/>
        </a:prstGeom>
      </xdr:spPr>
    </xdr:pic>
    <xdr:clientData/>
  </xdr:twoCellAnchor>
  <xdr:twoCellAnchor>
    <xdr:from>
      <xdr:col>5</xdr:col>
      <xdr:colOff>312400</xdr:colOff>
      <xdr:row>1</xdr:row>
      <xdr:rowOff>137192</xdr:rowOff>
    </xdr:from>
    <xdr:to>
      <xdr:col>14</xdr:col>
      <xdr:colOff>23392</xdr:colOff>
      <xdr:row>6</xdr:row>
      <xdr:rowOff>58314</xdr:rowOff>
    </xdr:to>
    <xdr:sp macro="" textlink="">
      <xdr:nvSpPr>
        <xdr:cNvPr id="55" name="TextBox 54">
          <a:extLst>
            <a:ext uri="{FF2B5EF4-FFF2-40B4-BE49-F238E27FC236}">
              <a16:creationId xmlns:a16="http://schemas.microsoft.com/office/drawing/2014/main" id="{620C008D-508B-4F98-A9F3-188D65972238}"/>
            </a:ext>
          </a:extLst>
        </xdr:cNvPr>
        <xdr:cNvSpPr txBox="1"/>
      </xdr:nvSpPr>
      <xdr:spPr>
        <a:xfrm>
          <a:off x="3186044" y="330921"/>
          <a:ext cx="5232263" cy="88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b="1">
              <a:solidFill>
                <a:srgbClr val="222221"/>
              </a:solidFill>
              <a:latin typeface="Century Gothic" panose="020B0502020202020204" pitchFamily="34" charset="0"/>
            </a:rPr>
            <a:t>WORKSHOP</a:t>
          </a:r>
          <a:endParaRPr lang="en-IN" sz="4400" b="1">
            <a:solidFill>
              <a:srgbClr val="222221"/>
            </a:solidFill>
            <a:latin typeface="Century Gothic" panose="020B0502020202020204" pitchFamily="34" charset="0"/>
          </a:endParaRPr>
        </a:p>
      </xdr:txBody>
    </xdr:sp>
    <xdr:clientData/>
  </xdr:twoCellAnchor>
  <xdr:twoCellAnchor>
    <xdr:from>
      <xdr:col>5</xdr:col>
      <xdr:colOff>533991</xdr:colOff>
      <xdr:row>6</xdr:row>
      <xdr:rowOff>95204</xdr:rowOff>
    </xdr:from>
    <xdr:to>
      <xdr:col>12</xdr:col>
      <xdr:colOff>162845</xdr:colOff>
      <xdr:row>8</xdr:row>
      <xdr:rowOff>97194</xdr:rowOff>
    </xdr:to>
    <xdr:sp macro="" textlink="">
      <xdr:nvSpPr>
        <xdr:cNvPr id="56" name="TextBox 55">
          <a:extLst>
            <a:ext uri="{FF2B5EF4-FFF2-40B4-BE49-F238E27FC236}">
              <a16:creationId xmlns:a16="http://schemas.microsoft.com/office/drawing/2014/main" id="{56EF20DC-4134-4733-B51D-3D640A843A66}"/>
            </a:ext>
          </a:extLst>
        </xdr:cNvPr>
        <xdr:cNvSpPr txBox="1"/>
      </xdr:nvSpPr>
      <xdr:spPr>
        <a:xfrm>
          <a:off x="3407635" y="1257577"/>
          <a:ext cx="3923176" cy="389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222221"/>
              </a:solidFill>
              <a:latin typeface="Century Gothic" panose="020B0502020202020204" pitchFamily="34" charset="0"/>
            </a:rPr>
            <a:t>A</a:t>
          </a:r>
          <a:r>
            <a:rPr lang="en-IN" sz="1600" b="1" baseline="0">
              <a:solidFill>
                <a:srgbClr val="222221"/>
              </a:solidFill>
              <a:latin typeface="Century Gothic" panose="020B0502020202020204" pitchFamily="34" charset="0"/>
            </a:rPr>
            <a:t>    N    A    L    Y    S    I    S</a:t>
          </a:r>
          <a:endParaRPr lang="en-IN" sz="1100" b="1">
            <a:solidFill>
              <a:srgbClr val="222221"/>
            </a:solidFill>
            <a:latin typeface="Century Gothic" panose="020B0502020202020204" pitchFamily="34" charset="0"/>
          </a:endParaRPr>
        </a:p>
      </xdr:txBody>
    </xdr:sp>
    <xdr:clientData/>
  </xdr:twoCellAnchor>
  <xdr:twoCellAnchor>
    <xdr:from>
      <xdr:col>14</xdr:col>
      <xdr:colOff>563387</xdr:colOff>
      <xdr:row>55</xdr:row>
      <xdr:rowOff>119104</xdr:rowOff>
    </xdr:from>
    <xdr:to>
      <xdr:col>22</xdr:col>
      <xdr:colOff>200619</xdr:colOff>
      <xdr:row>57</xdr:row>
      <xdr:rowOff>179854</xdr:rowOff>
    </xdr:to>
    <xdr:sp macro="" textlink="">
      <xdr:nvSpPr>
        <xdr:cNvPr id="66" name="TextBox 65">
          <a:extLst>
            <a:ext uri="{FF2B5EF4-FFF2-40B4-BE49-F238E27FC236}">
              <a16:creationId xmlns:a16="http://schemas.microsoft.com/office/drawing/2014/main" id="{A0E543D8-7725-4924-A898-C5EF8CECF416}"/>
            </a:ext>
          </a:extLst>
        </xdr:cNvPr>
        <xdr:cNvSpPr txBox="1"/>
      </xdr:nvSpPr>
      <xdr:spPr>
        <a:xfrm>
          <a:off x="8901666" y="10424842"/>
          <a:ext cx="4509035" cy="435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a:solidFill>
                <a:schemeClr val="tx1"/>
              </a:solidFill>
              <a:latin typeface="Century Gothic" panose="020B0502020202020204" pitchFamily="34" charset="0"/>
              <a:ea typeface="+mn-ea"/>
              <a:cs typeface="+mn-cs"/>
            </a:rPr>
            <a:t>Product-wise</a:t>
          </a:r>
          <a:r>
            <a:rPr lang="en-US" sz="2400" b="1" baseline="0">
              <a:solidFill>
                <a:schemeClr val="tx1"/>
              </a:solidFill>
              <a:latin typeface="Century Gothic" panose="020B0502020202020204" pitchFamily="34" charset="0"/>
              <a:ea typeface="+mn-ea"/>
              <a:cs typeface="+mn-cs"/>
            </a:rPr>
            <a:t> Orders</a:t>
          </a:r>
          <a:endParaRPr lang="en-US" sz="2400" b="1">
            <a:solidFill>
              <a:schemeClr val="tx1"/>
            </a:solidFill>
            <a:latin typeface="Century Gothic" panose="020B0502020202020204" pitchFamily="34" charset="0"/>
            <a:ea typeface="+mn-ea"/>
            <a:cs typeface="+mn-cs"/>
          </a:endParaRPr>
        </a:p>
        <a:p>
          <a:pPr marL="0" indent="0" algn="l"/>
          <a:endParaRPr lang="en-US" sz="2400" b="1">
            <a:solidFill>
              <a:schemeClr val="tx1"/>
            </a:solidFill>
            <a:latin typeface="Century Gothic" panose="020B0502020202020204" pitchFamily="34" charset="0"/>
            <a:ea typeface="+mn-ea"/>
            <a:cs typeface="+mn-cs"/>
          </a:endParaRPr>
        </a:p>
      </xdr:txBody>
    </xdr:sp>
    <xdr:clientData/>
  </xdr:twoCellAnchor>
  <xdr:twoCellAnchor>
    <xdr:from>
      <xdr:col>2</xdr:col>
      <xdr:colOff>486058</xdr:colOff>
      <xdr:row>52</xdr:row>
      <xdr:rowOff>19423</xdr:rowOff>
    </xdr:from>
    <xdr:to>
      <xdr:col>8</xdr:col>
      <xdr:colOff>129887</xdr:colOff>
      <xdr:row>54</xdr:row>
      <xdr:rowOff>69867</xdr:rowOff>
    </xdr:to>
    <xdr:sp macro="" textlink="">
      <xdr:nvSpPr>
        <xdr:cNvPr id="68" name="TextBox 67">
          <a:extLst>
            <a:ext uri="{FF2B5EF4-FFF2-40B4-BE49-F238E27FC236}">
              <a16:creationId xmlns:a16="http://schemas.microsoft.com/office/drawing/2014/main" id="{5652FD11-7449-4A36-949E-09E1EE634F57}"/>
            </a:ext>
          </a:extLst>
        </xdr:cNvPr>
        <xdr:cNvSpPr txBox="1"/>
      </xdr:nvSpPr>
      <xdr:spPr>
        <a:xfrm>
          <a:off x="1523225" y="9925423"/>
          <a:ext cx="3326829" cy="43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800" b="1" baseline="0">
              <a:solidFill>
                <a:schemeClr val="tx1"/>
              </a:solidFill>
              <a:latin typeface="Century Gothic" panose="020B0502020202020204" pitchFamily="34" charset="0"/>
              <a:ea typeface="+mn-ea"/>
              <a:cs typeface="+mn-cs"/>
            </a:rPr>
            <a:t>TOTAL</a:t>
          </a:r>
          <a:r>
            <a:rPr lang="en-US" sz="2200" b="1" baseline="0">
              <a:solidFill>
                <a:schemeClr val="tx1"/>
              </a:solidFill>
              <a:latin typeface="Century Gothic" panose="020B0502020202020204" pitchFamily="34" charset="0"/>
              <a:ea typeface="+mn-ea"/>
              <a:cs typeface="+mn-cs"/>
            </a:rPr>
            <a:t> </a:t>
          </a:r>
          <a:r>
            <a:rPr lang="en-US" sz="2800" b="1" baseline="0">
              <a:solidFill>
                <a:schemeClr val="tx1"/>
              </a:solidFill>
              <a:latin typeface="Century Gothic" panose="020B0502020202020204" pitchFamily="34" charset="0"/>
              <a:ea typeface="+mn-ea"/>
              <a:cs typeface="+mn-cs"/>
            </a:rPr>
            <a:t>ORDERS</a:t>
          </a:r>
          <a:endParaRPr lang="en-US" sz="2200" b="1" baseline="0">
            <a:solidFill>
              <a:schemeClr val="tx1"/>
            </a:solidFill>
            <a:latin typeface="Century Gothic" panose="020B0502020202020204" pitchFamily="34" charset="0"/>
            <a:ea typeface="+mn-ea"/>
            <a:cs typeface="+mn-cs"/>
          </a:endParaRPr>
        </a:p>
      </xdr:txBody>
    </xdr:sp>
    <xdr:clientData/>
  </xdr:twoCellAnchor>
  <xdr:twoCellAnchor>
    <xdr:from>
      <xdr:col>7</xdr:col>
      <xdr:colOff>112919</xdr:colOff>
      <xdr:row>51</xdr:row>
      <xdr:rowOff>183362</xdr:rowOff>
    </xdr:from>
    <xdr:to>
      <xdr:col>8</xdr:col>
      <xdr:colOff>603855</xdr:colOff>
      <xdr:row>54</xdr:row>
      <xdr:rowOff>91034</xdr:rowOff>
    </xdr:to>
    <xdr:sp macro="" textlink="Pivot!R33">
      <xdr:nvSpPr>
        <xdr:cNvPr id="70" name="TextBox 69">
          <a:extLst>
            <a:ext uri="{FF2B5EF4-FFF2-40B4-BE49-F238E27FC236}">
              <a16:creationId xmlns:a16="http://schemas.microsoft.com/office/drawing/2014/main" id="{C9BBF241-5C34-462D-8310-3290DB61C667}"/>
            </a:ext>
          </a:extLst>
        </xdr:cNvPr>
        <xdr:cNvSpPr txBox="1"/>
      </xdr:nvSpPr>
      <xdr:spPr>
        <a:xfrm>
          <a:off x="4219252" y="9898862"/>
          <a:ext cx="1104770" cy="47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FE7BF4-61D8-42FC-8312-89FBBBB3A38D}" type="TxLink">
            <a:rPr lang="en-US" sz="2800" b="1">
              <a:solidFill>
                <a:srgbClr val="B3A1FF"/>
              </a:solidFill>
              <a:latin typeface="Century Gothic" panose="020B0502020202020204" pitchFamily="34" charset="0"/>
              <a:ea typeface="+mn-ea"/>
              <a:cs typeface="+mn-cs"/>
            </a:rPr>
            <a:pPr marL="0" indent="0"/>
            <a:t>525</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16</xdr:col>
      <xdr:colOff>61862</xdr:colOff>
      <xdr:row>43</xdr:row>
      <xdr:rowOff>34943</xdr:rowOff>
    </xdr:from>
    <xdr:to>
      <xdr:col>21</xdr:col>
      <xdr:colOff>603365</xdr:colOff>
      <xdr:row>45</xdr:row>
      <xdr:rowOff>144412</xdr:rowOff>
    </xdr:to>
    <xdr:sp macro="" textlink="Pivot!H24">
      <xdr:nvSpPr>
        <xdr:cNvPr id="93" name="TextBox 92">
          <a:extLst>
            <a:ext uri="{FF2B5EF4-FFF2-40B4-BE49-F238E27FC236}">
              <a16:creationId xmlns:a16="http://schemas.microsoft.com/office/drawing/2014/main" id="{BEDAE115-2CD5-490F-AAE5-1AEB9249BF05}"/>
            </a:ext>
          </a:extLst>
        </xdr:cNvPr>
        <xdr:cNvSpPr txBox="1"/>
      </xdr:nvSpPr>
      <xdr:spPr>
        <a:xfrm>
          <a:off x="9613320" y="7998901"/>
          <a:ext cx="3584212" cy="479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C760086-04B9-44A7-9885-E4B1EB5CEFD8}"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16</xdr:col>
      <xdr:colOff>61862</xdr:colOff>
      <xdr:row>45</xdr:row>
      <xdr:rowOff>19429</xdr:rowOff>
    </xdr:from>
    <xdr:to>
      <xdr:col>19</xdr:col>
      <xdr:colOff>416985</xdr:colOff>
      <xdr:row>47</xdr:row>
      <xdr:rowOff>73025</xdr:rowOff>
    </xdr:to>
    <xdr:sp macro="" textlink="Pivot!I24">
      <xdr:nvSpPr>
        <xdr:cNvPr id="94" name="TextBox 93">
          <a:extLst>
            <a:ext uri="{FF2B5EF4-FFF2-40B4-BE49-F238E27FC236}">
              <a16:creationId xmlns:a16="http://schemas.microsoft.com/office/drawing/2014/main" id="{909C4D8D-AF4B-4BB7-8A89-68744D140E45}"/>
            </a:ext>
          </a:extLst>
        </xdr:cNvPr>
        <xdr:cNvSpPr txBox="1"/>
      </xdr:nvSpPr>
      <xdr:spPr>
        <a:xfrm>
          <a:off x="9613320" y="8353804"/>
          <a:ext cx="2180748" cy="42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382B660-7E0A-4E42-BAB7-F1478D5FADF1}" type="TxLink">
            <a:rPr lang="en-US" sz="2400" b="1" i="0" u="none" strike="noStrike">
              <a:solidFill>
                <a:schemeClr val="tx1"/>
              </a:solidFill>
              <a:latin typeface="Century Gothic" panose="020B0502020202020204" pitchFamily="34" charset="0"/>
              <a:ea typeface="+mn-ea"/>
              <a:cs typeface="+mn-cs"/>
            </a:rPr>
            <a:pPr marL="0" indent="0" algn="l"/>
            <a:t>151</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16</xdr:col>
      <xdr:colOff>61862</xdr:colOff>
      <xdr:row>41</xdr:row>
      <xdr:rowOff>21501</xdr:rowOff>
    </xdr:from>
    <xdr:to>
      <xdr:col>23</xdr:col>
      <xdr:colOff>82826</xdr:colOff>
      <xdr:row>43</xdr:row>
      <xdr:rowOff>130248</xdr:rowOff>
    </xdr:to>
    <xdr:sp macro="" textlink="">
      <xdr:nvSpPr>
        <xdr:cNvPr id="95" name="TextBox 94">
          <a:extLst>
            <a:ext uri="{FF2B5EF4-FFF2-40B4-BE49-F238E27FC236}">
              <a16:creationId xmlns:a16="http://schemas.microsoft.com/office/drawing/2014/main" id="{1765C450-5C45-4999-8252-11FC59F545ED}"/>
            </a:ext>
          </a:extLst>
        </xdr:cNvPr>
        <xdr:cNvSpPr txBox="1"/>
      </xdr:nvSpPr>
      <xdr:spPr>
        <a:xfrm>
          <a:off x="9586862" y="7945197"/>
          <a:ext cx="4272703" cy="495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(By Orders)</a:t>
          </a:r>
        </a:p>
      </xdr:txBody>
    </xdr:sp>
    <xdr:clientData/>
  </xdr:twoCellAnchor>
  <xdr:twoCellAnchor>
    <xdr:from>
      <xdr:col>14</xdr:col>
      <xdr:colOff>151626</xdr:colOff>
      <xdr:row>41</xdr:row>
      <xdr:rowOff>95645</xdr:rowOff>
    </xdr:from>
    <xdr:to>
      <xdr:col>15</xdr:col>
      <xdr:colOff>496359</xdr:colOff>
      <xdr:row>47</xdr:row>
      <xdr:rowOff>73024</xdr:rowOff>
    </xdr:to>
    <xdr:grpSp>
      <xdr:nvGrpSpPr>
        <xdr:cNvPr id="96" name="Group 95">
          <a:extLst>
            <a:ext uri="{FF2B5EF4-FFF2-40B4-BE49-F238E27FC236}">
              <a16:creationId xmlns:a16="http://schemas.microsoft.com/office/drawing/2014/main" id="{74C8B2FD-2E33-4364-A48E-2AD6CF46989F}"/>
            </a:ext>
          </a:extLst>
        </xdr:cNvPr>
        <xdr:cNvGrpSpPr/>
      </xdr:nvGrpSpPr>
      <xdr:grpSpPr>
        <a:xfrm>
          <a:off x="8486973" y="7871155"/>
          <a:ext cx="951223" cy="1097053"/>
          <a:chOff x="24939068" y="712726"/>
          <a:chExt cx="2215781" cy="2781177"/>
        </a:xfrm>
        <a:solidFill>
          <a:srgbClr val="222221"/>
        </a:solidFill>
      </xdr:grpSpPr>
      <xdr:sp macro="" textlink="">
        <xdr:nvSpPr>
          <xdr:cNvPr id="97" name="Freeform: Shape 96">
            <a:extLst>
              <a:ext uri="{FF2B5EF4-FFF2-40B4-BE49-F238E27FC236}">
                <a16:creationId xmlns:a16="http://schemas.microsoft.com/office/drawing/2014/main" id="{8CA02693-B9BD-5FDE-8392-7C6F105AFA17}"/>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sz="1050"/>
          </a:p>
        </xdr:txBody>
      </xdr:sp>
      <xdr:sp macro="" textlink="">
        <xdr:nvSpPr>
          <xdr:cNvPr id="98" name="Freeform: Shape 97">
            <a:extLst>
              <a:ext uri="{FF2B5EF4-FFF2-40B4-BE49-F238E27FC236}">
                <a16:creationId xmlns:a16="http://schemas.microsoft.com/office/drawing/2014/main" id="{1D76B683-42C8-902D-2E86-21665AEED194}"/>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sz="1050"/>
          </a:p>
        </xdr:txBody>
      </xdr:sp>
      <xdr:sp macro="" textlink="">
        <xdr:nvSpPr>
          <xdr:cNvPr id="99" name="Circle: Hollow 98">
            <a:extLst>
              <a:ext uri="{FF2B5EF4-FFF2-40B4-BE49-F238E27FC236}">
                <a16:creationId xmlns:a16="http://schemas.microsoft.com/office/drawing/2014/main" id="{E80AA175-08E0-534B-250A-9191366D68DD}"/>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sz="1050"/>
          </a:p>
        </xdr:txBody>
      </xdr:sp>
      <xdr:sp macro="" textlink="">
        <xdr:nvSpPr>
          <xdr:cNvPr id="100" name="Freeform: Shape 99">
            <a:extLst>
              <a:ext uri="{FF2B5EF4-FFF2-40B4-BE49-F238E27FC236}">
                <a16:creationId xmlns:a16="http://schemas.microsoft.com/office/drawing/2014/main" id="{1069FF7D-24FC-90B7-499F-D772D25F4D7E}"/>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sz="1050"/>
          </a:p>
        </xdr:txBody>
      </xdr:sp>
    </xdr:grpSp>
    <xdr:clientData/>
  </xdr:twoCellAnchor>
  <xdr:twoCellAnchor>
    <xdr:from>
      <xdr:col>22</xdr:col>
      <xdr:colOff>11206</xdr:colOff>
      <xdr:row>33</xdr:row>
      <xdr:rowOff>56028</xdr:rowOff>
    </xdr:from>
    <xdr:to>
      <xdr:col>25</xdr:col>
      <xdr:colOff>466610</xdr:colOff>
      <xdr:row>39</xdr:row>
      <xdr:rowOff>98335</xdr:rowOff>
    </xdr:to>
    <xdr:graphicFrame macro="">
      <xdr:nvGraphicFramePr>
        <xdr:cNvPr id="102" name="Chart 101">
          <a:extLst>
            <a:ext uri="{FF2B5EF4-FFF2-40B4-BE49-F238E27FC236}">
              <a16:creationId xmlns:a16="http://schemas.microsoft.com/office/drawing/2014/main" id="{D8D83466-99BF-4830-BEE7-80E216B70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9868</xdr:colOff>
      <xdr:row>26</xdr:row>
      <xdr:rowOff>179995</xdr:rowOff>
    </xdr:from>
    <xdr:to>
      <xdr:col>25</xdr:col>
      <xdr:colOff>466610</xdr:colOff>
      <xdr:row>33</xdr:row>
      <xdr:rowOff>30895</xdr:rowOff>
    </xdr:to>
    <xdr:graphicFrame macro="">
      <xdr:nvGraphicFramePr>
        <xdr:cNvPr id="103" name="Chart 102">
          <a:extLst>
            <a:ext uri="{FF2B5EF4-FFF2-40B4-BE49-F238E27FC236}">
              <a16:creationId xmlns:a16="http://schemas.microsoft.com/office/drawing/2014/main" id="{C5FA3AFF-CF4C-457D-AEC8-554326F3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32773</xdr:colOff>
      <xdr:row>40</xdr:row>
      <xdr:rowOff>87291</xdr:rowOff>
    </xdr:from>
    <xdr:to>
      <xdr:col>25</xdr:col>
      <xdr:colOff>489564</xdr:colOff>
      <xdr:row>46</xdr:row>
      <xdr:rowOff>128691</xdr:rowOff>
    </xdr:to>
    <xdr:graphicFrame macro="">
      <xdr:nvGraphicFramePr>
        <xdr:cNvPr id="104" name="Chart 103">
          <a:extLst>
            <a:ext uri="{FF2B5EF4-FFF2-40B4-BE49-F238E27FC236}">
              <a16:creationId xmlns:a16="http://schemas.microsoft.com/office/drawing/2014/main" id="{35EFE7BE-C9A6-4138-8DAF-1E854989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206139</xdr:colOff>
      <xdr:row>54</xdr:row>
      <xdr:rowOff>177209</xdr:rowOff>
    </xdr:from>
    <xdr:to>
      <xdr:col>13</xdr:col>
      <xdr:colOff>410079</xdr:colOff>
      <xdr:row>71</xdr:row>
      <xdr:rowOff>110757</xdr:rowOff>
    </xdr:to>
    <xdr:sp macro="" textlink="">
      <xdr:nvSpPr>
        <xdr:cNvPr id="106" name="Rectangle: Rounded Corners 105">
          <a:extLst>
            <a:ext uri="{FF2B5EF4-FFF2-40B4-BE49-F238E27FC236}">
              <a16:creationId xmlns:a16="http://schemas.microsoft.com/office/drawing/2014/main" id="{D2130CFC-19CA-E0FA-6F1A-94C846E3ECF2}"/>
            </a:ext>
          </a:extLst>
        </xdr:cNvPr>
        <xdr:cNvSpPr/>
      </xdr:nvSpPr>
      <xdr:spPr>
        <a:xfrm>
          <a:off x="1231908" y="10727978"/>
          <a:ext cx="6920286" cy="3255087"/>
        </a:xfrm>
        <a:prstGeom prst="roundRect">
          <a:avLst>
            <a:gd name="adj" fmla="val 17546"/>
          </a:avLst>
        </a:prstGeom>
        <a:solidFill>
          <a:srgbClr val="C8A7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146577</xdr:colOff>
      <xdr:row>59</xdr:row>
      <xdr:rowOff>51843</xdr:rowOff>
    </xdr:from>
    <xdr:to>
      <xdr:col>25</xdr:col>
      <xdr:colOff>221116</xdr:colOff>
      <xdr:row>70</xdr:row>
      <xdr:rowOff>17009</xdr:rowOff>
    </xdr:to>
    <xdr:graphicFrame macro="">
      <xdr:nvGraphicFramePr>
        <xdr:cNvPr id="108" name="Chart 107">
          <a:extLst>
            <a:ext uri="{FF2B5EF4-FFF2-40B4-BE49-F238E27FC236}">
              <a16:creationId xmlns:a16="http://schemas.microsoft.com/office/drawing/2014/main" id="{BE9BB4A3-F053-451B-AF52-C66F250B2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411683</xdr:colOff>
      <xdr:row>55</xdr:row>
      <xdr:rowOff>103489</xdr:rowOff>
    </xdr:from>
    <xdr:to>
      <xdr:col>9</xdr:col>
      <xdr:colOff>506103</xdr:colOff>
      <xdr:row>57</xdr:row>
      <xdr:rowOff>153933</xdr:rowOff>
    </xdr:to>
    <xdr:sp macro="" textlink="">
      <xdr:nvSpPr>
        <xdr:cNvPr id="109" name="TextBox 108">
          <a:extLst>
            <a:ext uri="{FF2B5EF4-FFF2-40B4-BE49-F238E27FC236}">
              <a16:creationId xmlns:a16="http://schemas.microsoft.com/office/drawing/2014/main" id="{4B2ABA26-8572-4917-8024-23C015825854}"/>
            </a:ext>
          </a:extLst>
        </xdr:cNvPr>
        <xdr:cNvSpPr txBox="1"/>
      </xdr:nvSpPr>
      <xdr:spPr>
        <a:xfrm>
          <a:off x="1442257" y="10409227"/>
          <a:ext cx="4357248" cy="42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200" b="1" baseline="0">
              <a:solidFill>
                <a:schemeClr val="tx1"/>
              </a:solidFill>
              <a:latin typeface="Century Gothic" panose="020B0502020202020204" pitchFamily="34" charset="0"/>
              <a:ea typeface="+mn-ea"/>
              <a:cs typeface="+mn-cs"/>
            </a:rPr>
            <a:t>Customer ID-wise </a:t>
          </a:r>
          <a:r>
            <a:rPr lang="en-US" sz="2400" b="1" baseline="0">
              <a:solidFill>
                <a:schemeClr val="tx1"/>
              </a:solidFill>
              <a:latin typeface="Century Gothic" panose="020B0502020202020204" pitchFamily="34" charset="0"/>
              <a:ea typeface="+mn-ea"/>
              <a:cs typeface="+mn-cs"/>
            </a:rPr>
            <a:t>Orders</a:t>
          </a:r>
          <a:endParaRPr lang="en-US" sz="2200" b="1" baseline="0">
            <a:solidFill>
              <a:schemeClr val="tx1"/>
            </a:solidFill>
            <a:latin typeface="Century Gothic" panose="020B0502020202020204" pitchFamily="34" charset="0"/>
            <a:ea typeface="+mn-ea"/>
            <a:cs typeface="+mn-cs"/>
          </a:endParaRPr>
        </a:p>
      </xdr:txBody>
    </xdr:sp>
    <xdr:clientData/>
  </xdr:twoCellAnchor>
  <xdr:twoCellAnchor>
    <xdr:from>
      <xdr:col>2</xdr:col>
      <xdr:colOff>337344</xdr:colOff>
      <xdr:row>55</xdr:row>
      <xdr:rowOff>119063</xdr:rowOff>
    </xdr:from>
    <xdr:to>
      <xdr:col>13</xdr:col>
      <xdr:colOff>256982</xdr:colOff>
      <xdr:row>70</xdr:row>
      <xdr:rowOff>125877</xdr:rowOff>
    </xdr:to>
    <xdr:graphicFrame macro="">
      <xdr:nvGraphicFramePr>
        <xdr:cNvPr id="110" name="Chart 109">
          <a:extLst>
            <a:ext uri="{FF2B5EF4-FFF2-40B4-BE49-F238E27FC236}">
              <a16:creationId xmlns:a16="http://schemas.microsoft.com/office/drawing/2014/main" id="{53A7EC02-914E-48D5-88F4-B57F91225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411683</xdr:colOff>
      <xdr:row>60</xdr:row>
      <xdr:rowOff>147489</xdr:rowOff>
    </xdr:from>
    <xdr:to>
      <xdr:col>7</xdr:col>
      <xdr:colOff>81964</xdr:colOff>
      <xdr:row>63</xdr:row>
      <xdr:rowOff>24740</xdr:rowOff>
    </xdr:to>
    <xdr:sp macro="" textlink="Pivot!A52">
      <xdr:nvSpPr>
        <xdr:cNvPr id="111" name="TextBox 110">
          <a:extLst>
            <a:ext uri="{FF2B5EF4-FFF2-40B4-BE49-F238E27FC236}">
              <a16:creationId xmlns:a16="http://schemas.microsoft.com/office/drawing/2014/main" id="{049AF633-8C66-4D52-87F4-DEDB5AF313FE}"/>
            </a:ext>
          </a:extLst>
        </xdr:cNvPr>
        <xdr:cNvSpPr txBox="1"/>
      </xdr:nvSpPr>
      <xdr:spPr>
        <a:xfrm>
          <a:off x="1438404" y="11280606"/>
          <a:ext cx="2700963" cy="43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0E4513A-DF0C-46C7-855F-3236A46DAC13}" type="TxLink">
            <a:rPr lang="en-US" sz="2000" b="1" i="0" u="none" strike="noStrike">
              <a:solidFill>
                <a:schemeClr val="tx1"/>
              </a:solidFill>
              <a:latin typeface="Century Gothic" panose="020B0502020202020204" pitchFamily="34" charset="0"/>
              <a:ea typeface="+mn-ea"/>
              <a:cs typeface="+mn-cs"/>
            </a:rPr>
            <a:pPr marL="0" indent="0" algn="l"/>
            <a:t>Star Bazaar</a:t>
          </a:fld>
          <a:endParaRPr lang="en-US" sz="2000" b="1" i="0" u="none" strike="noStrike">
            <a:solidFill>
              <a:schemeClr val="tx1"/>
            </a:solidFill>
            <a:latin typeface="Century Gothic" panose="020B0502020202020204" pitchFamily="34" charset="0"/>
            <a:ea typeface="+mn-ea"/>
            <a:cs typeface="+mn-cs"/>
          </a:endParaRPr>
        </a:p>
      </xdr:txBody>
    </xdr:sp>
    <xdr:clientData/>
  </xdr:twoCellAnchor>
  <xdr:twoCellAnchor>
    <xdr:from>
      <xdr:col>5</xdr:col>
      <xdr:colOff>427827</xdr:colOff>
      <xdr:row>60</xdr:row>
      <xdr:rowOff>156189</xdr:rowOff>
    </xdr:from>
    <xdr:to>
      <xdr:col>7</xdr:col>
      <xdr:colOff>129153</xdr:colOff>
      <xdr:row>62</xdr:row>
      <xdr:rowOff>157629</xdr:rowOff>
    </xdr:to>
    <xdr:sp macro="" textlink="Pivot!B52">
      <xdr:nvSpPr>
        <xdr:cNvPr id="112" name="TextBox 111">
          <a:extLst>
            <a:ext uri="{FF2B5EF4-FFF2-40B4-BE49-F238E27FC236}">
              <a16:creationId xmlns:a16="http://schemas.microsoft.com/office/drawing/2014/main" id="{CE76239B-FCA3-4AB6-96D1-5B3183EFF0C0}"/>
            </a:ext>
          </a:extLst>
        </xdr:cNvPr>
        <xdr:cNvSpPr txBox="1"/>
      </xdr:nvSpPr>
      <xdr:spPr>
        <a:xfrm>
          <a:off x="3272957" y="11289306"/>
          <a:ext cx="913599" cy="37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5D1744-5DB0-4DDE-80E0-D440FECA066A}" type="TxLink">
            <a:rPr lang="en-US" sz="2000" b="1" i="0" u="none" strike="noStrike">
              <a:solidFill>
                <a:schemeClr val="tx1"/>
              </a:solidFill>
              <a:latin typeface="Century Gothic" panose="020B0502020202020204" pitchFamily="34" charset="0"/>
              <a:ea typeface="+mn-ea"/>
              <a:cs typeface="+mn-cs"/>
            </a:rPr>
            <a:pPr marL="0" indent="0" algn="l"/>
            <a:t>156</a:t>
          </a:fld>
          <a:endParaRPr lang="en-IN" sz="2000" b="1" i="0" u="none" strike="noStrike">
            <a:solidFill>
              <a:schemeClr val="tx1"/>
            </a:solidFill>
            <a:latin typeface="Century Gothic" panose="020B0502020202020204" pitchFamily="34" charset="0"/>
            <a:ea typeface="+mn-ea"/>
            <a:cs typeface="+mn-cs"/>
          </a:endParaRPr>
        </a:p>
      </xdr:txBody>
    </xdr:sp>
    <xdr:clientData/>
  </xdr:twoCellAnchor>
  <xdr:twoCellAnchor>
    <xdr:from>
      <xdr:col>2</xdr:col>
      <xdr:colOff>411683</xdr:colOff>
      <xdr:row>58</xdr:row>
      <xdr:rowOff>134047</xdr:rowOff>
    </xdr:from>
    <xdr:to>
      <xdr:col>8</xdr:col>
      <xdr:colOff>382846</xdr:colOff>
      <xdr:row>61</xdr:row>
      <xdr:rowOff>10647</xdr:rowOff>
    </xdr:to>
    <xdr:sp macro="" textlink="">
      <xdr:nvSpPr>
        <xdr:cNvPr id="113" name="TextBox 112">
          <a:extLst>
            <a:ext uri="{FF2B5EF4-FFF2-40B4-BE49-F238E27FC236}">
              <a16:creationId xmlns:a16="http://schemas.microsoft.com/office/drawing/2014/main" id="{698B955C-B458-4C83-82F5-07C6EE2AAA17}"/>
            </a:ext>
          </a:extLst>
        </xdr:cNvPr>
        <xdr:cNvSpPr txBox="1"/>
      </xdr:nvSpPr>
      <xdr:spPr>
        <a:xfrm>
          <a:off x="1438404" y="10896060"/>
          <a:ext cx="3607981" cy="433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i="0" u="sng" strike="noStrike">
              <a:solidFill>
                <a:schemeClr val="tx1"/>
              </a:solidFill>
              <a:latin typeface="Century Gothic" panose="020B0502020202020204" pitchFamily="34" charset="0"/>
              <a:ea typeface="+mn-ea"/>
              <a:cs typeface="+mn-cs"/>
            </a:rPr>
            <a:t>Top Mart (By Orders)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Kushwaha" refreshedDate="45662.720068634262" createdVersion="8" refreshedVersion="8" minRefreshableVersion="3" recordCount="525" xr:uid="{591B14B4-F9C1-4525-A521-39F90017DB16}">
  <cacheSource type="worksheet">
    <worksheetSource ref="A1:H526" sheet="ITC Sales Data"/>
  </cacheSource>
  <cacheFields count="10">
    <cacheField name="Customer ID" numFmtId="0">
      <sharedItems count="5">
        <s v="DMart"/>
        <s v="Star Bazaar"/>
        <s v="Big Bazaar"/>
        <s v="Reliance Fresh"/>
        <s v="JioMart"/>
      </sharedItems>
    </cacheField>
    <cacheField name="Order ID" numFmtId="0">
      <sharedItems containsSemiMixedTypes="0" containsString="0" containsNumber="1" containsInteger="1" minValue="100553" maxValue="899743"/>
    </cacheField>
    <cacheField name="Product" numFmtId="0">
      <sharedItems count="6">
        <s v="Natural Fruit Juice"/>
        <s v="Savlon Hand Wash"/>
        <s v="Yippie Noodles"/>
        <s v="Bingo Potato Chips"/>
        <s v="Sunbean Coffee Powder"/>
        <s v="Dark Fantasy Biscuits"/>
      </sharedItems>
    </cacheField>
    <cacheField name="Units Sold" numFmtId="0">
      <sharedItems containsSemiMixedTypes="0" containsString="0" containsNumber="1" containsInteger="1" minValue="16" maxValue="2230"/>
    </cacheField>
    <cacheField name="Date" numFmtId="14">
      <sharedItems containsSemiMixedTypes="0" containsNonDate="0" containsDate="1" containsString="0" minDate="2022-01-01T00:00:00" maxDate="2023-01-01T00:00:00" count="283">
        <d v="2022-01-01T00:00:00"/>
        <d v="2022-01-02T00:00:00"/>
        <d v="2022-01-04T00:00:00"/>
        <d v="2022-01-05T00:00:00"/>
        <d v="2022-01-06T00:00:00"/>
        <d v="2022-01-07T00:00:00"/>
        <d v="2022-01-08T00:00:00"/>
        <d v="2022-01-09T00:00:00"/>
        <d v="2022-01-13T00:00:00"/>
        <d v="2022-01-14T00:00:00"/>
        <d v="2022-01-15T00:00:00"/>
        <d v="2022-01-16T00:00:00"/>
        <d v="2022-01-17T00:00:00"/>
        <d v="2022-01-18T00:00:00"/>
        <d v="2022-01-20T00:00:00"/>
        <d v="2022-01-22T00:00:00"/>
        <d v="2022-01-23T00:00:00"/>
        <d v="2022-01-24T00:00:00"/>
        <d v="2022-01-25T00:00:00"/>
        <d v="2022-01-26T00:00:00"/>
        <d v="2022-01-27T00:00:00"/>
        <d v="2022-01-28T00:00:00"/>
        <d v="2022-01-30T00:00:00"/>
        <d v="2022-01-31T00:00:00"/>
        <d v="2022-02-01T00:00:00"/>
        <d v="2022-02-02T00:00:00"/>
        <d v="2022-02-04T00:00:00"/>
        <d v="2022-02-05T00:00:00"/>
        <d v="2022-02-06T00:00:00"/>
        <d v="2022-02-07T00:00:00"/>
        <d v="2022-02-09T00:00:00"/>
        <d v="2022-02-10T00:00:00"/>
        <d v="2022-02-12T00:00:00"/>
        <d v="2022-02-16T00:00:00"/>
        <d v="2022-02-17T00:00:00"/>
        <d v="2022-02-19T00:00:00"/>
        <d v="2022-02-20T00:00:00"/>
        <d v="2022-02-21T00:00:00"/>
        <d v="2022-02-23T00:00:00"/>
        <d v="2022-02-25T00:00:00"/>
        <d v="2022-02-26T00:00:00"/>
        <d v="2022-02-27T00:00:00"/>
        <d v="2022-02-28T00:00:00"/>
        <d v="2022-03-02T00:00:00"/>
        <d v="2022-03-04T00:00:00"/>
        <d v="2022-03-05T00:00:00"/>
        <d v="2022-03-07T00:00:00"/>
        <d v="2022-03-08T00:00:00"/>
        <d v="2022-03-10T00:00:00"/>
        <d v="2022-03-11T00:00:00"/>
        <d v="2022-03-13T00:00:00"/>
        <d v="2022-03-14T00:00:00"/>
        <d v="2022-03-15T00:00:00"/>
        <d v="2022-03-16T00:00:00"/>
        <d v="2022-03-17T00:00:00"/>
        <d v="2022-03-18T00:00:00"/>
        <d v="2022-03-19T00:00:00"/>
        <d v="2022-03-20T00:00:00"/>
        <d v="2022-03-21T00:00:00"/>
        <d v="2022-03-23T00:00:00"/>
        <d v="2022-03-24T00:00:00"/>
        <d v="2022-03-25T00:00:00"/>
        <d v="2022-03-26T00:00:00"/>
        <d v="2022-03-27T00:00:00"/>
        <d v="2022-03-28T00:00:00"/>
        <d v="2022-03-29T00:00:00"/>
        <d v="2022-03-30T00:00:00"/>
        <d v="2022-03-31T00:00:00"/>
        <d v="2022-04-01T00:00:00"/>
        <d v="2022-04-02T00:00:00"/>
        <d v="2022-04-03T00:00:00"/>
        <d v="2022-04-04T00:00:00"/>
        <d v="2022-04-07T00:00:00"/>
        <d v="2022-04-10T00:00:00"/>
        <d v="2022-04-11T00:00:00"/>
        <d v="2022-04-12T00:00:00"/>
        <d v="2022-04-13T00:00:00"/>
        <d v="2022-04-14T00:00:00"/>
        <d v="2022-04-15T00:00:00"/>
        <d v="2022-04-16T00:00:00"/>
        <d v="2022-04-17T00:00:00"/>
        <d v="2022-04-20T00:00:00"/>
        <d v="2022-04-21T00:00:00"/>
        <d v="2022-04-23T00:00:00"/>
        <d v="2022-04-24T00:00:00"/>
        <d v="2022-04-25T00:00:00"/>
        <d v="2022-04-26T00:00:00"/>
        <d v="2022-04-27T00:00:00"/>
        <d v="2022-04-30T00:00:00"/>
        <d v="2022-05-01T00:00:00"/>
        <d v="2022-05-02T00:00:00"/>
        <d v="2022-05-03T00:00:00"/>
        <d v="2022-05-04T00:00:00"/>
        <d v="2022-05-06T00:00:00"/>
        <d v="2022-05-07T00:00:00"/>
        <d v="2022-05-08T00:00:00"/>
        <d v="2022-05-09T00:00:00"/>
        <d v="2022-05-10T00:00:00"/>
        <d v="2022-05-11T00:00:00"/>
        <d v="2022-05-12T00:00:00"/>
        <d v="2022-05-13T00:00:00"/>
        <d v="2022-05-14T00:00:00"/>
        <d v="2022-05-15T00:00:00"/>
        <d v="2022-05-16T00:00:00"/>
        <d v="2022-05-17T00:00:00"/>
        <d v="2022-05-19T00:00:00"/>
        <d v="2022-05-21T00:00:00"/>
        <d v="2022-05-22T00:00:00"/>
        <d v="2022-05-23T00:00:00"/>
        <d v="2022-05-24T00:00:00"/>
        <d v="2022-05-25T00:00:00"/>
        <d v="2022-05-26T00:00:00"/>
        <d v="2022-05-27T00:00:00"/>
        <d v="2022-05-28T00:00:00"/>
        <d v="2022-05-29T00:00:00"/>
        <d v="2022-05-30T00:00:00"/>
        <d v="2022-05-31T00:00:00"/>
        <d v="2022-06-03T00:00:00"/>
        <d v="2022-06-04T00:00:00"/>
        <d v="2022-06-05T00:00:00"/>
        <d v="2022-06-07T00:00:00"/>
        <d v="2022-06-08T00:00:00"/>
        <d v="2022-06-10T00:00:00"/>
        <d v="2022-06-11T00:00:00"/>
        <d v="2022-06-12T00:00:00"/>
        <d v="2022-06-13T00:00:00"/>
        <d v="2022-06-14T00:00:00"/>
        <d v="2022-06-15T00:00:00"/>
        <d v="2022-06-16T00:00:00"/>
        <d v="2022-06-17T00:00:00"/>
        <d v="2022-06-19T00:00:00"/>
        <d v="2022-06-20T00:00:00"/>
        <d v="2022-06-21T00:00:00"/>
        <d v="2022-06-22T00:00:00"/>
        <d v="2022-06-23T00:00:00"/>
        <d v="2022-06-26T00:00:00"/>
        <d v="2022-06-27T00:00:00"/>
        <d v="2022-06-28T00:00:00"/>
        <d v="2022-06-29T00:00:00"/>
        <d v="2022-06-30T00:00:00"/>
        <d v="2022-07-01T00:00:00"/>
        <d v="2022-07-02T00:00:00"/>
        <d v="2022-07-03T00:00:00"/>
        <d v="2022-07-04T00:00:00"/>
        <d v="2022-07-06T00:00:00"/>
        <d v="2022-07-07T00:00:00"/>
        <d v="2022-07-08T00:00:00"/>
        <d v="2022-07-09T00:00:00"/>
        <d v="2022-07-10T00:00:00"/>
        <d v="2022-07-11T00:00:00"/>
        <d v="2022-07-15T00:00:00"/>
        <d v="2022-07-16T00:00:00"/>
        <d v="2022-07-17T00:00:00"/>
        <d v="2022-07-18T00:00:00"/>
        <d v="2022-07-20T00:00:00"/>
        <d v="2022-07-21T00:00:00"/>
        <d v="2022-07-22T00:00:00"/>
        <d v="2022-07-23T00:00:00"/>
        <d v="2022-07-24T00:00:00"/>
        <d v="2022-07-25T00:00:00"/>
        <d v="2022-07-26T00:00:00"/>
        <d v="2022-07-29T00:00:00"/>
        <d v="2022-07-30T00:00:00"/>
        <d v="2022-07-31T00:00:00"/>
        <d v="2022-08-01T00:00:00"/>
        <d v="2022-08-02T00:00:00"/>
        <d v="2022-08-04T00:00:00"/>
        <d v="2022-08-05T00:00:00"/>
        <d v="2022-08-06T00:00:00"/>
        <d v="2022-08-07T00:00:00"/>
        <d v="2022-08-09T00:00:00"/>
        <d v="2022-08-10T00:00:00"/>
        <d v="2022-08-11T00:00:00"/>
        <d v="2022-08-12T00:00:00"/>
        <d v="2022-08-14T00:00:00"/>
        <d v="2022-08-15T00:00:00"/>
        <d v="2022-08-18T00:00:00"/>
        <d v="2022-08-20T00:00:00"/>
        <d v="2022-08-23T00:00:00"/>
        <d v="2022-08-24T00:00:00"/>
        <d v="2022-08-25T00:00:00"/>
        <d v="2022-08-26T00:00:00"/>
        <d v="2022-08-27T00:00:00"/>
        <d v="2022-08-28T00:00:00"/>
        <d v="2022-08-29T00:00:00"/>
        <d v="2022-08-30T00:00:00"/>
        <d v="2022-08-31T00:00:00"/>
        <d v="2022-09-01T00:00:00"/>
        <d v="2022-09-02T00:00:00"/>
        <d v="2022-09-04T00:00:00"/>
        <d v="2022-09-08T00:00:00"/>
        <d v="2022-09-09T00:00:00"/>
        <d v="2022-09-10T00:00:00"/>
        <d v="2022-09-11T00:00:00"/>
        <d v="2022-09-12T00:00:00"/>
        <d v="2022-09-13T00:00:00"/>
        <d v="2022-09-14T00:00:00"/>
        <d v="2022-09-15T00:00:00"/>
        <d v="2022-09-17T00:00:00"/>
        <d v="2022-09-18T00:00:00"/>
        <d v="2022-09-19T00:00:00"/>
        <d v="2022-09-20T00:00:00"/>
        <d v="2022-09-22T00:00:00"/>
        <d v="2022-09-23T00:00:00"/>
        <d v="2022-09-24T00:00:00"/>
        <d v="2022-09-25T00:00:00"/>
        <d v="2022-09-26T00:00:00"/>
        <d v="2022-09-27T00:00:00"/>
        <d v="2022-09-28T00:00:00"/>
        <d v="2022-09-29T00:00:00"/>
        <d v="2022-09-30T00:00:00"/>
        <d v="2022-10-03T00:00:00"/>
        <d v="2022-10-04T00:00:00"/>
        <d v="2022-10-05T00:00:00"/>
        <d v="2022-10-06T00:00:00"/>
        <d v="2022-10-08T00:00:00"/>
        <d v="2022-10-10T00:00:00"/>
        <d v="2022-10-11T00:00:00"/>
        <d v="2022-10-12T00:00:00"/>
        <d v="2022-10-14T00:00:00"/>
        <d v="2022-10-15T00:00:00"/>
        <d v="2022-10-16T00:00:00"/>
        <d v="2022-10-17T00:00:00"/>
        <d v="2022-10-18T00:00:00"/>
        <d v="2022-10-19T00:00:00"/>
        <d v="2022-10-21T00:00:00"/>
        <d v="2022-10-22T00:00:00"/>
        <d v="2022-10-23T00:00:00"/>
        <d v="2022-10-24T00:00:00"/>
        <d v="2022-10-25T00:00:00"/>
        <d v="2022-10-26T00:00:00"/>
        <d v="2022-10-27T00:00:00"/>
        <d v="2022-10-28T00:00:00"/>
        <d v="2022-10-29T00:00:00"/>
        <d v="2022-10-30T00:00:00"/>
        <d v="2022-11-01T00:00:00"/>
        <d v="2022-11-02T00:00:00"/>
        <d v="2022-11-03T00:00:00"/>
        <d v="2022-11-04T00:00:00"/>
        <d v="2022-11-05T00:00:00"/>
        <d v="2022-11-06T00:00:00"/>
        <d v="2022-11-08T00:00:00"/>
        <d v="2022-11-09T00:00:00"/>
        <d v="2022-11-10T00:00:00"/>
        <d v="2022-11-11T00:00:00"/>
        <d v="2022-11-12T00:00:00"/>
        <d v="2022-11-13T00:00:00"/>
        <d v="2022-11-15T00:00:00"/>
        <d v="2022-11-16T00:00:00"/>
        <d v="2022-11-17T00:00:00"/>
        <d v="2022-11-18T00:00:00"/>
        <d v="2022-11-19T00:00:00"/>
        <d v="2022-11-20T00:00:00"/>
        <d v="2022-11-25T00:00:00"/>
        <d v="2022-11-26T00:00:00"/>
        <d v="2022-11-27T00:00:00"/>
        <d v="2022-11-29T00:00:00"/>
        <d v="2022-11-30T00:00:00"/>
        <d v="2022-12-06T00:00:00"/>
        <d v="2022-12-08T00:00:00"/>
        <d v="2022-12-13T00:00:00"/>
        <d v="2022-12-19T00:00:00"/>
        <d v="2022-12-26T00:00:00"/>
        <d v="2022-12-03T00:00:00"/>
        <d v="2022-12-10T00:00:00"/>
        <d v="2022-12-12T00:00:00"/>
        <d v="2022-12-17T00:00:00"/>
        <d v="2022-12-18T00:00:00"/>
        <d v="2022-12-21T00:00:00"/>
        <d v="2022-12-22T00:00:00"/>
        <d v="2022-12-23T00:00:00"/>
        <d v="2022-12-31T00:00:00"/>
        <d v="2022-12-01T00:00:00"/>
        <d v="2022-12-02T00:00:00"/>
        <d v="2022-12-05T00:00:00"/>
        <d v="2022-12-07T00:00:00"/>
        <d v="2022-12-15T00:00:00"/>
        <d v="2022-12-04T00:00:00"/>
        <d v="2022-12-20T00:00:00"/>
        <d v="2022-12-24T00:00:00"/>
        <d v="2022-12-27T00:00:00"/>
        <d v="2022-12-28T00:00:00"/>
        <d v="2022-12-09T00:00:00"/>
      </sharedItems>
      <fieldGroup par="9"/>
    </cacheField>
    <cacheField name="Revenue" numFmtId="164">
      <sharedItems containsSemiMixedTypes="0" containsString="0" containsNumber="1" containsInteger="1" minValue="90" maxValue="111520"/>
    </cacheField>
    <cacheField name="Cost" numFmtId="164">
      <sharedItems containsSemiMixedTypes="0" containsString="0" containsNumber="1" containsInteger="1" minValue="18" maxValue="44608"/>
    </cacheField>
    <cacheField name="Profit" numFmtId="164">
      <sharedItems containsSemiMixedTypes="0" containsString="0" containsNumber="1" containsInteger="1" minValue="72" maxValue="66912"/>
    </cacheField>
    <cacheField name="Days (Date)" numFmtId="0" databaseField="0">
      <fieldGroup base="4">
        <rangePr groupBy="days" startDate="2022-01-01T00:00:00" endDate="2023-01-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Date)" numFmtId="0" databaseField="0">
      <fieldGroup base="4">
        <rangePr groupBy="months" startDate="2022-01-01T00:00:00" endDate="2023-01-01T00:00:00"/>
        <groupItems count="14">
          <s v="&lt;01-01-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703698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n v="779279"/>
    <x v="0"/>
    <n v="313"/>
    <x v="0"/>
    <n v="15680"/>
    <n v="6272"/>
    <n v="9408"/>
  </r>
  <r>
    <x v="1"/>
    <n v="684759"/>
    <x v="0"/>
    <n v="476"/>
    <x v="1"/>
    <n v="23800"/>
    <n v="9520"/>
    <n v="14280"/>
  </r>
  <r>
    <x v="2"/>
    <n v="426268"/>
    <x v="1"/>
    <n v="37"/>
    <x v="1"/>
    <n v="2250"/>
    <n v="938"/>
    <n v="1312"/>
  </r>
  <r>
    <x v="2"/>
    <n v="824253"/>
    <x v="0"/>
    <n v="197"/>
    <x v="2"/>
    <n v="9890"/>
    <n v="3956"/>
    <n v="5934"/>
  </r>
  <r>
    <x v="3"/>
    <n v="249663"/>
    <x v="0"/>
    <n v="536"/>
    <x v="3"/>
    <n v="26830"/>
    <n v="10732"/>
    <n v="16098"/>
  </r>
  <r>
    <x v="2"/>
    <n v="533611"/>
    <x v="2"/>
    <n v="200"/>
    <x v="3"/>
    <n v="1000"/>
    <n v="200"/>
    <n v="800"/>
  </r>
  <r>
    <x v="4"/>
    <n v="775360"/>
    <x v="1"/>
    <n v="49"/>
    <x v="3"/>
    <n v="2976"/>
    <n v="1240"/>
    <n v="1736"/>
  </r>
  <r>
    <x v="4"/>
    <n v="776532"/>
    <x v="0"/>
    <n v="163"/>
    <x v="4"/>
    <n v="8190"/>
    <n v="3276"/>
    <n v="4914"/>
  </r>
  <r>
    <x v="2"/>
    <n v="897372"/>
    <x v="1"/>
    <n v="107"/>
    <x v="5"/>
    <n v="6456"/>
    <n v="2690"/>
    <n v="3766"/>
  </r>
  <r>
    <x v="3"/>
    <n v="617395"/>
    <x v="3"/>
    <n v="126"/>
    <x v="6"/>
    <n v="1898"/>
    <n v="949"/>
    <n v="949"/>
  </r>
  <r>
    <x v="0"/>
    <n v="806592"/>
    <x v="1"/>
    <n v="216"/>
    <x v="6"/>
    <n v="12966"/>
    <n v="5403"/>
    <n v="7563"/>
  </r>
  <r>
    <x v="0"/>
    <n v="887151"/>
    <x v="3"/>
    <n v="235"/>
    <x v="7"/>
    <n v="3530"/>
    <n v="1765"/>
    <n v="1765"/>
  </r>
  <r>
    <x v="1"/>
    <n v="218006"/>
    <x v="1"/>
    <n v="127"/>
    <x v="7"/>
    <n v="7620"/>
    <n v="3175"/>
    <n v="4445"/>
  </r>
  <r>
    <x v="2"/>
    <n v="775311"/>
    <x v="1"/>
    <n v="231"/>
    <x v="7"/>
    <n v="13914"/>
    <n v="5798"/>
    <n v="8116"/>
  </r>
  <r>
    <x v="1"/>
    <n v="255145"/>
    <x v="0"/>
    <n v="512"/>
    <x v="8"/>
    <n v="25640"/>
    <n v="10256"/>
    <n v="15384"/>
  </r>
  <r>
    <x v="2"/>
    <n v="818350"/>
    <x v="1"/>
    <n v="37"/>
    <x v="8"/>
    <n v="2250"/>
    <n v="938"/>
    <n v="1312"/>
  </r>
  <r>
    <x v="1"/>
    <n v="562219"/>
    <x v="0"/>
    <n v="542"/>
    <x v="9"/>
    <n v="27130"/>
    <n v="10852"/>
    <n v="16278"/>
  </r>
  <r>
    <x v="0"/>
    <n v="503244"/>
    <x v="2"/>
    <n v="165"/>
    <x v="10"/>
    <n v="827"/>
    <n v="165"/>
    <n v="662"/>
  </r>
  <r>
    <x v="1"/>
    <n v="494228"/>
    <x v="2"/>
    <n v="146"/>
    <x v="10"/>
    <n v="733"/>
    <n v="147"/>
    <n v="586"/>
  </r>
  <r>
    <x v="2"/>
    <n v="310429"/>
    <x v="4"/>
    <n v="108"/>
    <x v="11"/>
    <n v="2174"/>
    <n v="978"/>
    <n v="1196"/>
  </r>
  <r>
    <x v="4"/>
    <n v="694579"/>
    <x v="4"/>
    <n v="292"/>
    <x v="12"/>
    <n v="5850"/>
    <n v="2633"/>
    <n v="3217"/>
  </r>
  <r>
    <x v="1"/>
    <n v="464499"/>
    <x v="1"/>
    <n v="211"/>
    <x v="12"/>
    <n v="12702"/>
    <n v="5293"/>
    <n v="7409"/>
  </r>
  <r>
    <x v="2"/>
    <n v="433556"/>
    <x v="2"/>
    <n v="132"/>
    <x v="13"/>
    <n v="662"/>
    <n v="132"/>
    <n v="530"/>
  </r>
  <r>
    <x v="1"/>
    <n v="143923"/>
    <x v="0"/>
    <n v="334"/>
    <x v="14"/>
    <n v="16720"/>
    <n v="6688"/>
    <n v="10032"/>
  </r>
  <r>
    <x v="2"/>
    <n v="643111"/>
    <x v="0"/>
    <n v="429"/>
    <x v="15"/>
    <n v="21450"/>
    <n v="8580"/>
    <n v="12870"/>
  </r>
  <r>
    <x v="1"/>
    <n v="388978"/>
    <x v="0"/>
    <n v="161"/>
    <x v="16"/>
    <n v="8060"/>
    <n v="3224"/>
    <n v="4836"/>
  </r>
  <r>
    <x v="1"/>
    <n v="121808"/>
    <x v="0"/>
    <n v="156"/>
    <x v="16"/>
    <n v="7820"/>
    <n v="3128"/>
    <n v="4692"/>
  </r>
  <r>
    <x v="1"/>
    <n v="759484"/>
    <x v="4"/>
    <n v="239"/>
    <x v="16"/>
    <n v="4794"/>
    <n v="2157"/>
    <n v="2637"/>
  </r>
  <r>
    <x v="2"/>
    <n v="539656"/>
    <x v="4"/>
    <n v="171"/>
    <x v="16"/>
    <n v="3424"/>
    <n v="1541"/>
    <n v="1883"/>
  </r>
  <r>
    <x v="4"/>
    <n v="444225"/>
    <x v="0"/>
    <n v="536"/>
    <x v="17"/>
    <n v="26840"/>
    <n v="10736"/>
    <n v="16104"/>
  </r>
  <r>
    <x v="3"/>
    <n v="527753"/>
    <x v="0"/>
    <n v="356"/>
    <x v="18"/>
    <n v="17800"/>
    <n v="7120"/>
    <n v="10680"/>
  </r>
  <r>
    <x v="4"/>
    <n v="809091"/>
    <x v="0"/>
    <n v="179"/>
    <x v="18"/>
    <n v="8950"/>
    <n v="3580"/>
    <n v="5370"/>
  </r>
  <r>
    <x v="0"/>
    <n v="762271"/>
    <x v="3"/>
    <n v="19"/>
    <x v="18"/>
    <n v="296"/>
    <n v="148"/>
    <n v="148"/>
  </r>
  <r>
    <x v="3"/>
    <n v="165918"/>
    <x v="1"/>
    <n v="289"/>
    <x v="18"/>
    <n v="17394"/>
    <n v="7248"/>
    <n v="10146"/>
  </r>
  <r>
    <x v="3"/>
    <n v="570270"/>
    <x v="2"/>
    <n v="122"/>
    <x v="19"/>
    <n v="611"/>
    <n v="122"/>
    <n v="489"/>
  </r>
  <r>
    <x v="2"/>
    <n v="507202"/>
    <x v="1"/>
    <n v="238"/>
    <x v="20"/>
    <n v="14280"/>
    <n v="5950"/>
    <n v="8330"/>
  </r>
  <r>
    <x v="2"/>
    <n v="837170"/>
    <x v="0"/>
    <n v="404"/>
    <x v="21"/>
    <n v="20230"/>
    <n v="8092"/>
    <n v="12138"/>
  </r>
  <r>
    <x v="4"/>
    <n v="710702"/>
    <x v="1"/>
    <n v="232"/>
    <x v="21"/>
    <n v="13920"/>
    <n v="5800"/>
    <n v="8120"/>
  </r>
  <r>
    <x v="1"/>
    <n v="698245"/>
    <x v="0"/>
    <n v="96"/>
    <x v="22"/>
    <n v="4840"/>
    <n v="1936"/>
    <n v="2904"/>
  </r>
  <r>
    <x v="4"/>
    <n v="550816"/>
    <x v="0"/>
    <n v="123"/>
    <x v="23"/>
    <n v="6150"/>
    <n v="2460"/>
    <n v="3690"/>
  </r>
  <r>
    <x v="4"/>
    <n v="865204"/>
    <x v="4"/>
    <n v="112"/>
    <x v="23"/>
    <n v="2256"/>
    <n v="1015"/>
    <n v="1241"/>
  </r>
  <r>
    <x v="0"/>
    <n v="265959"/>
    <x v="1"/>
    <n v="285"/>
    <x v="23"/>
    <n v="17118"/>
    <n v="7133"/>
    <n v="9985"/>
  </r>
  <r>
    <x v="1"/>
    <n v="686661"/>
    <x v="5"/>
    <n v="111"/>
    <x v="24"/>
    <n v="2775"/>
    <n v="1388"/>
    <n v="1387"/>
  </r>
  <r>
    <x v="4"/>
    <n v="414407"/>
    <x v="3"/>
    <n v="243"/>
    <x v="25"/>
    <n v="3657"/>
    <n v="1829"/>
    <n v="1828"/>
  </r>
  <r>
    <x v="3"/>
    <n v="529578"/>
    <x v="0"/>
    <n v="487"/>
    <x v="26"/>
    <n v="24380"/>
    <n v="9752"/>
    <n v="14628"/>
  </r>
  <r>
    <x v="1"/>
    <n v="324307"/>
    <x v="3"/>
    <n v="143"/>
    <x v="26"/>
    <n v="2159"/>
    <n v="1079"/>
    <n v="1080"/>
  </r>
  <r>
    <x v="4"/>
    <n v="233911"/>
    <x v="1"/>
    <n v="241"/>
    <x v="26"/>
    <n v="14478"/>
    <n v="6033"/>
    <n v="8445"/>
  </r>
  <r>
    <x v="3"/>
    <n v="864063"/>
    <x v="1"/>
    <n v="286"/>
    <x v="26"/>
    <n v="17166"/>
    <n v="7153"/>
    <n v="10013"/>
  </r>
  <r>
    <x v="0"/>
    <n v="617339"/>
    <x v="1"/>
    <n v="204"/>
    <x v="26"/>
    <n v="12258"/>
    <n v="5108"/>
    <n v="7150"/>
  </r>
  <r>
    <x v="3"/>
    <n v="103888"/>
    <x v="5"/>
    <n v="74"/>
    <x v="27"/>
    <n v="1850"/>
    <n v="925"/>
    <n v="925"/>
  </r>
  <r>
    <x v="0"/>
    <n v="847731"/>
    <x v="1"/>
    <n v="52"/>
    <x v="27"/>
    <n v="3132"/>
    <n v="1305"/>
    <n v="1827"/>
  </r>
  <r>
    <x v="4"/>
    <n v="130685"/>
    <x v="2"/>
    <n v="225"/>
    <x v="28"/>
    <n v="1129"/>
    <n v="226"/>
    <n v="903"/>
  </r>
  <r>
    <x v="3"/>
    <n v="411519"/>
    <x v="4"/>
    <n v="192"/>
    <x v="28"/>
    <n v="3842"/>
    <n v="1729"/>
    <n v="2113"/>
  </r>
  <r>
    <x v="4"/>
    <n v="673372"/>
    <x v="1"/>
    <n v="101"/>
    <x v="28"/>
    <n v="6078"/>
    <n v="2533"/>
    <n v="3545"/>
  </r>
  <r>
    <x v="3"/>
    <n v="177011"/>
    <x v="0"/>
    <n v="123"/>
    <x v="29"/>
    <n v="6180"/>
    <n v="2472"/>
    <n v="3708"/>
  </r>
  <r>
    <x v="1"/>
    <n v="103112"/>
    <x v="4"/>
    <n v="175"/>
    <x v="29"/>
    <n v="3506"/>
    <n v="1578"/>
    <n v="1928"/>
  </r>
  <r>
    <x v="3"/>
    <n v="363487"/>
    <x v="4"/>
    <n v="140"/>
    <x v="29"/>
    <n v="2804"/>
    <n v="1262"/>
    <n v="1542"/>
  </r>
  <r>
    <x v="1"/>
    <n v="528145"/>
    <x v="3"/>
    <n v="87"/>
    <x v="30"/>
    <n v="1308"/>
    <n v="654"/>
    <n v="654"/>
  </r>
  <r>
    <x v="1"/>
    <n v="561083"/>
    <x v="2"/>
    <n v="17"/>
    <x v="31"/>
    <n v="90"/>
    <n v="18"/>
    <n v="72"/>
  </r>
  <r>
    <x v="0"/>
    <n v="881771"/>
    <x v="2"/>
    <n v="23"/>
    <x v="32"/>
    <n v="116"/>
    <n v="23"/>
    <n v="93"/>
  </r>
  <r>
    <x v="2"/>
    <n v="330030"/>
    <x v="3"/>
    <n v="90"/>
    <x v="32"/>
    <n v="1353"/>
    <n v="677"/>
    <n v="676"/>
  </r>
  <r>
    <x v="1"/>
    <n v="171515"/>
    <x v="0"/>
    <n v="521"/>
    <x v="33"/>
    <n v="26060"/>
    <n v="10424"/>
    <n v="15636"/>
  </r>
  <r>
    <x v="2"/>
    <n v="487819"/>
    <x v="2"/>
    <n v="140"/>
    <x v="34"/>
    <n v="703"/>
    <n v="141"/>
    <n v="562"/>
  </r>
  <r>
    <x v="1"/>
    <n v="357838"/>
    <x v="5"/>
    <n v="198"/>
    <x v="34"/>
    <n v="4960"/>
    <n v="2480"/>
    <n v="2480"/>
  </r>
  <r>
    <x v="4"/>
    <n v="283163"/>
    <x v="5"/>
    <n v="243"/>
    <x v="34"/>
    <n v="6090"/>
    <n v="3045"/>
    <n v="3045"/>
  </r>
  <r>
    <x v="1"/>
    <n v="199710"/>
    <x v="4"/>
    <n v="73"/>
    <x v="34"/>
    <n v="1462"/>
    <n v="658"/>
    <n v="804"/>
  </r>
  <r>
    <x v="1"/>
    <n v="390387"/>
    <x v="2"/>
    <n v="196"/>
    <x v="35"/>
    <n v="985"/>
    <n v="197"/>
    <n v="788"/>
  </r>
  <r>
    <x v="1"/>
    <n v="444518"/>
    <x v="3"/>
    <n v="67"/>
    <x v="35"/>
    <n v="1013"/>
    <n v="506"/>
    <n v="507"/>
  </r>
  <r>
    <x v="3"/>
    <n v="608863"/>
    <x v="0"/>
    <n v="456"/>
    <x v="36"/>
    <n v="22820"/>
    <n v="9128"/>
    <n v="13692"/>
  </r>
  <r>
    <x v="1"/>
    <n v="609228"/>
    <x v="5"/>
    <n v="107"/>
    <x v="36"/>
    <n v="2690"/>
    <n v="1345"/>
    <n v="1345"/>
  </r>
  <r>
    <x v="0"/>
    <n v="801641"/>
    <x v="2"/>
    <n v="90"/>
    <x v="37"/>
    <n v="450"/>
    <n v="90"/>
    <n v="360"/>
  </r>
  <r>
    <x v="3"/>
    <n v="707748"/>
    <x v="5"/>
    <n v="55"/>
    <x v="37"/>
    <n v="1390"/>
    <n v="695"/>
    <n v="695"/>
  </r>
  <r>
    <x v="1"/>
    <n v="141979"/>
    <x v="2"/>
    <n v="240"/>
    <x v="38"/>
    <n v="1202"/>
    <n v="240"/>
    <n v="962"/>
  </r>
  <r>
    <x v="1"/>
    <n v="436809"/>
    <x v="0"/>
    <n v="283"/>
    <x v="39"/>
    <n v="14170"/>
    <n v="5668"/>
    <n v="8502"/>
  </r>
  <r>
    <x v="4"/>
    <n v="768268"/>
    <x v="4"/>
    <n v="244"/>
    <x v="39"/>
    <n v="4886"/>
    <n v="2199"/>
    <n v="2687"/>
  </r>
  <r>
    <x v="1"/>
    <n v="625104"/>
    <x v="1"/>
    <n v="75"/>
    <x v="39"/>
    <n v="4530"/>
    <n v="1888"/>
    <n v="2642"/>
  </r>
  <r>
    <x v="3"/>
    <n v="711452"/>
    <x v="2"/>
    <n v="181"/>
    <x v="40"/>
    <n v="905"/>
    <n v="181"/>
    <n v="724"/>
  </r>
  <r>
    <x v="4"/>
    <n v="481875"/>
    <x v="0"/>
    <n v="295"/>
    <x v="41"/>
    <n v="14750"/>
    <n v="5900"/>
    <n v="8850"/>
  </r>
  <r>
    <x v="1"/>
    <n v="464364"/>
    <x v="3"/>
    <n v="72"/>
    <x v="42"/>
    <n v="1092"/>
    <n v="546"/>
    <n v="546"/>
  </r>
  <r>
    <x v="4"/>
    <n v="739483"/>
    <x v="5"/>
    <n v="121"/>
    <x v="43"/>
    <n v="3040"/>
    <n v="1520"/>
    <n v="1520"/>
  </r>
  <r>
    <x v="1"/>
    <n v="747194"/>
    <x v="3"/>
    <n v="237"/>
    <x v="43"/>
    <n v="3564"/>
    <n v="1782"/>
    <n v="1782"/>
  </r>
  <r>
    <x v="4"/>
    <n v="885205"/>
    <x v="0"/>
    <n v="180"/>
    <x v="44"/>
    <n v="9000"/>
    <n v="3600"/>
    <n v="5400"/>
  </r>
  <r>
    <x v="2"/>
    <n v="356550"/>
    <x v="1"/>
    <n v="263"/>
    <x v="44"/>
    <n v="15780"/>
    <n v="6575"/>
    <n v="9205"/>
  </r>
  <r>
    <x v="1"/>
    <n v="120842"/>
    <x v="0"/>
    <n v="83"/>
    <x v="45"/>
    <n v="4190"/>
    <n v="1676"/>
    <n v="2514"/>
  </r>
  <r>
    <x v="3"/>
    <n v="818048"/>
    <x v="3"/>
    <n v="203"/>
    <x v="45"/>
    <n v="3047"/>
    <n v="1523"/>
    <n v="1524"/>
  </r>
  <r>
    <x v="4"/>
    <n v="796346"/>
    <x v="0"/>
    <n v="270"/>
    <x v="46"/>
    <n v="13510"/>
    <n v="5404"/>
    <n v="8106"/>
  </r>
  <r>
    <x v="3"/>
    <n v="242657"/>
    <x v="4"/>
    <n v="84"/>
    <x v="46"/>
    <n v="1692"/>
    <n v="761"/>
    <n v="931"/>
  </r>
  <r>
    <x v="2"/>
    <n v="734809"/>
    <x v="5"/>
    <n v="160"/>
    <x v="47"/>
    <n v="4005"/>
    <n v="2003"/>
    <n v="2002"/>
  </r>
  <r>
    <x v="2"/>
    <n v="183779"/>
    <x v="5"/>
    <n v="134"/>
    <x v="48"/>
    <n v="3373"/>
    <n v="1686"/>
    <n v="1687"/>
  </r>
  <r>
    <x v="4"/>
    <n v="552346"/>
    <x v="1"/>
    <n v="225"/>
    <x v="49"/>
    <n v="13518"/>
    <n v="5633"/>
    <n v="7885"/>
  </r>
  <r>
    <x v="3"/>
    <n v="335658"/>
    <x v="0"/>
    <n v="227"/>
    <x v="50"/>
    <n v="11370"/>
    <n v="4548"/>
    <n v="6822"/>
  </r>
  <r>
    <x v="1"/>
    <n v="652401"/>
    <x v="2"/>
    <n v="22"/>
    <x v="50"/>
    <n v="114"/>
    <n v="23"/>
    <n v="91"/>
  </r>
  <r>
    <x v="0"/>
    <n v="148871"/>
    <x v="5"/>
    <n v="49"/>
    <x v="50"/>
    <n v="1225"/>
    <n v="613"/>
    <n v="612"/>
  </r>
  <r>
    <x v="0"/>
    <n v="685153"/>
    <x v="1"/>
    <n v="206"/>
    <x v="50"/>
    <n v="12372"/>
    <n v="5155"/>
    <n v="7217"/>
  </r>
  <r>
    <x v="1"/>
    <n v="602911"/>
    <x v="4"/>
    <n v="152"/>
    <x v="51"/>
    <n v="3040"/>
    <n v="1368"/>
    <n v="1672"/>
  </r>
  <r>
    <x v="2"/>
    <n v="638098"/>
    <x v="1"/>
    <n v="89"/>
    <x v="52"/>
    <n v="5394"/>
    <n v="2248"/>
    <n v="3146"/>
  </r>
  <r>
    <x v="1"/>
    <n v="703612"/>
    <x v="3"/>
    <n v="283"/>
    <x v="53"/>
    <n v="4257"/>
    <n v="2129"/>
    <n v="2128"/>
  </r>
  <r>
    <x v="2"/>
    <n v="250308"/>
    <x v="1"/>
    <n v="149"/>
    <x v="53"/>
    <n v="8940"/>
    <n v="3725"/>
    <n v="5215"/>
  </r>
  <r>
    <x v="1"/>
    <n v="375461"/>
    <x v="1"/>
    <n v="40"/>
    <x v="53"/>
    <n v="2448"/>
    <n v="1020"/>
    <n v="1428"/>
  </r>
  <r>
    <x v="3"/>
    <n v="160577"/>
    <x v="3"/>
    <n v="250"/>
    <x v="54"/>
    <n v="3750"/>
    <n v="1875"/>
    <n v="1875"/>
  </r>
  <r>
    <x v="1"/>
    <n v="867837"/>
    <x v="3"/>
    <n v="289"/>
    <x v="54"/>
    <n v="4337"/>
    <n v="2168"/>
    <n v="2169"/>
  </r>
  <r>
    <x v="1"/>
    <n v="433084"/>
    <x v="1"/>
    <n v="214"/>
    <x v="54"/>
    <n v="12852"/>
    <n v="5355"/>
    <n v="7497"/>
  </r>
  <r>
    <x v="4"/>
    <n v="581762"/>
    <x v="1"/>
    <n v="283"/>
    <x v="55"/>
    <n v="17034"/>
    <n v="7098"/>
    <n v="9936"/>
  </r>
  <r>
    <x v="3"/>
    <n v="619210"/>
    <x v="3"/>
    <n v="168"/>
    <x v="56"/>
    <n v="2532"/>
    <n v="1266"/>
    <n v="1266"/>
  </r>
  <r>
    <x v="2"/>
    <n v="820943"/>
    <x v="3"/>
    <n v="34"/>
    <x v="56"/>
    <n v="516"/>
    <n v="258"/>
    <n v="258"/>
  </r>
  <r>
    <x v="1"/>
    <n v="434964"/>
    <x v="2"/>
    <n v="163"/>
    <x v="57"/>
    <n v="819"/>
    <n v="164"/>
    <n v="655"/>
  </r>
  <r>
    <x v="4"/>
    <n v="156617"/>
    <x v="2"/>
    <n v="140"/>
    <x v="58"/>
    <n v="702"/>
    <n v="140"/>
    <n v="562"/>
  </r>
  <r>
    <x v="3"/>
    <n v="119754"/>
    <x v="2"/>
    <n v="248"/>
    <x v="59"/>
    <n v="1245"/>
    <n v="249"/>
    <n v="996"/>
  </r>
  <r>
    <x v="4"/>
    <n v="757336"/>
    <x v="2"/>
    <n v="74"/>
    <x v="59"/>
    <n v="373"/>
    <n v="75"/>
    <n v="298"/>
  </r>
  <r>
    <x v="2"/>
    <n v="334678"/>
    <x v="0"/>
    <n v="265"/>
    <x v="60"/>
    <n v="13280"/>
    <n v="5312"/>
    <n v="7968"/>
  </r>
  <r>
    <x v="3"/>
    <n v="210209"/>
    <x v="3"/>
    <n v="96"/>
    <x v="61"/>
    <n v="1440"/>
    <n v="720"/>
    <n v="720"/>
  </r>
  <r>
    <x v="2"/>
    <n v="358173"/>
    <x v="3"/>
    <n v="97"/>
    <x v="61"/>
    <n v="1464"/>
    <n v="732"/>
    <n v="732"/>
  </r>
  <r>
    <x v="4"/>
    <n v="459280"/>
    <x v="2"/>
    <n v="49"/>
    <x v="62"/>
    <n v="250"/>
    <n v="50"/>
    <n v="200"/>
  </r>
  <r>
    <x v="4"/>
    <n v="454312"/>
    <x v="2"/>
    <n v="94"/>
    <x v="62"/>
    <n v="474"/>
    <n v="95"/>
    <n v="379"/>
  </r>
  <r>
    <x v="3"/>
    <n v="841420"/>
    <x v="5"/>
    <n v="205"/>
    <x v="62"/>
    <n v="5128"/>
    <n v="2564"/>
    <n v="2564"/>
  </r>
  <r>
    <x v="3"/>
    <n v="587035"/>
    <x v="0"/>
    <n v="192"/>
    <x v="63"/>
    <n v="9640"/>
    <n v="3856"/>
    <n v="5784"/>
  </r>
  <r>
    <x v="3"/>
    <n v="280321"/>
    <x v="2"/>
    <n v="237"/>
    <x v="64"/>
    <n v="1187"/>
    <n v="237"/>
    <n v="950"/>
  </r>
  <r>
    <x v="1"/>
    <n v="169621"/>
    <x v="1"/>
    <n v="281"/>
    <x v="64"/>
    <n v="16878"/>
    <n v="7033"/>
    <n v="9845"/>
  </r>
  <r>
    <x v="2"/>
    <n v="751733"/>
    <x v="1"/>
    <n v="93"/>
    <x v="65"/>
    <n v="5598"/>
    <n v="2333"/>
    <n v="3265"/>
  </r>
  <r>
    <x v="2"/>
    <n v="151130"/>
    <x v="3"/>
    <n v="79"/>
    <x v="66"/>
    <n v="1188"/>
    <n v="594"/>
    <n v="594"/>
  </r>
  <r>
    <x v="0"/>
    <n v="807061"/>
    <x v="0"/>
    <n v="197"/>
    <x v="67"/>
    <n v="9860"/>
    <n v="3944"/>
    <n v="5916"/>
  </r>
  <r>
    <x v="2"/>
    <n v="701669"/>
    <x v="3"/>
    <n v="65"/>
    <x v="67"/>
    <n v="977"/>
    <n v="488"/>
    <n v="489"/>
  </r>
  <r>
    <x v="1"/>
    <n v="584477"/>
    <x v="1"/>
    <n v="178"/>
    <x v="67"/>
    <n v="10704"/>
    <n v="4460"/>
    <n v="6244"/>
  </r>
  <r>
    <x v="4"/>
    <n v="443447"/>
    <x v="4"/>
    <n v="124"/>
    <x v="68"/>
    <n v="2480"/>
    <n v="1116"/>
    <n v="1364"/>
  </r>
  <r>
    <x v="0"/>
    <n v="428131"/>
    <x v="1"/>
    <n v="34"/>
    <x v="69"/>
    <n v="2070"/>
    <n v="863"/>
    <n v="1207"/>
  </r>
  <r>
    <x v="1"/>
    <n v="681348"/>
    <x v="5"/>
    <n v="265"/>
    <x v="70"/>
    <n v="6638"/>
    <n v="3319"/>
    <n v="3319"/>
  </r>
  <r>
    <x v="4"/>
    <n v="488771"/>
    <x v="1"/>
    <n v="84"/>
    <x v="70"/>
    <n v="5058"/>
    <n v="2108"/>
    <n v="2950"/>
  </r>
  <r>
    <x v="0"/>
    <n v="741049"/>
    <x v="1"/>
    <n v="285"/>
    <x v="71"/>
    <n v="17118"/>
    <n v="7133"/>
    <n v="9985"/>
  </r>
  <r>
    <x v="0"/>
    <n v="779126"/>
    <x v="0"/>
    <n v="413"/>
    <x v="72"/>
    <n v="20660"/>
    <n v="8264"/>
    <n v="12396"/>
  </r>
  <r>
    <x v="1"/>
    <n v="745878"/>
    <x v="4"/>
    <n v="121"/>
    <x v="72"/>
    <n v="2422"/>
    <n v="1090"/>
    <n v="1332"/>
  </r>
  <r>
    <x v="0"/>
    <n v="144559"/>
    <x v="3"/>
    <n v="211"/>
    <x v="72"/>
    <n v="3165"/>
    <n v="1583"/>
    <n v="1582"/>
  </r>
  <r>
    <x v="0"/>
    <n v="293680"/>
    <x v="4"/>
    <n v="29"/>
    <x v="73"/>
    <n v="590"/>
    <n v="266"/>
    <n v="324"/>
  </r>
  <r>
    <x v="4"/>
    <n v="424398"/>
    <x v="5"/>
    <n v="162"/>
    <x v="74"/>
    <n v="4060"/>
    <n v="2030"/>
    <n v="2030"/>
  </r>
  <r>
    <x v="0"/>
    <n v="218291"/>
    <x v="0"/>
    <n v="78"/>
    <x v="75"/>
    <n v="3900"/>
    <n v="1560"/>
    <n v="2340"/>
  </r>
  <r>
    <x v="4"/>
    <n v="690780"/>
    <x v="0"/>
    <n v="82"/>
    <x v="76"/>
    <n v="4140"/>
    <n v="1656"/>
    <n v="2484"/>
  </r>
  <r>
    <x v="3"/>
    <n v="847203"/>
    <x v="0"/>
    <n v="457"/>
    <x v="76"/>
    <n v="22880"/>
    <n v="9152"/>
    <n v="13728"/>
  </r>
  <r>
    <x v="2"/>
    <n v="149035"/>
    <x v="1"/>
    <n v="261"/>
    <x v="76"/>
    <n v="15678"/>
    <n v="6533"/>
    <n v="9145"/>
  </r>
  <r>
    <x v="4"/>
    <n v="399302"/>
    <x v="5"/>
    <n v="254"/>
    <x v="77"/>
    <n v="6360"/>
    <n v="3180"/>
    <n v="3180"/>
  </r>
  <r>
    <x v="4"/>
    <n v="439635"/>
    <x v="3"/>
    <n v="273"/>
    <x v="77"/>
    <n v="4106"/>
    <n v="2053"/>
    <n v="2053"/>
  </r>
  <r>
    <x v="3"/>
    <n v="792599"/>
    <x v="3"/>
    <n v="151"/>
    <x v="77"/>
    <n v="2267"/>
    <n v="1133"/>
    <n v="1134"/>
  </r>
  <r>
    <x v="3"/>
    <n v="714255"/>
    <x v="0"/>
    <n v="530"/>
    <x v="78"/>
    <n v="26520"/>
    <n v="10608"/>
    <n v="15912"/>
  </r>
  <r>
    <x v="4"/>
    <n v="137921"/>
    <x v="5"/>
    <n v="293"/>
    <x v="79"/>
    <n v="7343"/>
    <n v="3671"/>
    <n v="3672"/>
  </r>
  <r>
    <x v="0"/>
    <n v="311475"/>
    <x v="1"/>
    <n v="23"/>
    <x v="79"/>
    <n v="1422"/>
    <n v="593"/>
    <n v="829"/>
  </r>
  <r>
    <x v="2"/>
    <n v="382008"/>
    <x v="1"/>
    <n v="56"/>
    <x v="79"/>
    <n v="3384"/>
    <n v="1410"/>
    <n v="1974"/>
  </r>
  <r>
    <x v="4"/>
    <n v="574744"/>
    <x v="2"/>
    <n v="45"/>
    <x v="80"/>
    <n v="228"/>
    <n v="46"/>
    <n v="182"/>
  </r>
  <r>
    <x v="1"/>
    <n v="100553"/>
    <x v="0"/>
    <n v="479"/>
    <x v="81"/>
    <n v="23980"/>
    <n v="9592"/>
    <n v="14388"/>
  </r>
  <r>
    <x v="3"/>
    <n v="283378"/>
    <x v="0"/>
    <n v="362"/>
    <x v="82"/>
    <n v="18120"/>
    <n v="7248"/>
    <n v="10872"/>
  </r>
  <r>
    <x v="4"/>
    <n v="868182"/>
    <x v="0"/>
    <n v="268"/>
    <x v="83"/>
    <n v="13430"/>
    <n v="5372"/>
    <n v="8058"/>
  </r>
  <r>
    <x v="3"/>
    <n v="126864"/>
    <x v="0"/>
    <n v="271"/>
    <x v="83"/>
    <n v="13580"/>
    <n v="5432"/>
    <n v="8148"/>
  </r>
  <r>
    <x v="0"/>
    <n v="818777"/>
    <x v="2"/>
    <n v="245"/>
    <x v="83"/>
    <n v="1227"/>
    <n v="245"/>
    <n v="982"/>
  </r>
  <r>
    <x v="4"/>
    <n v="735280"/>
    <x v="3"/>
    <n v="233"/>
    <x v="84"/>
    <n v="3497"/>
    <n v="1748"/>
    <n v="1749"/>
  </r>
  <r>
    <x v="3"/>
    <n v="123431"/>
    <x v="0"/>
    <n v="132"/>
    <x v="85"/>
    <n v="6620"/>
    <n v="2648"/>
    <n v="3972"/>
  </r>
  <r>
    <x v="4"/>
    <n v="307196"/>
    <x v="0"/>
    <n v="51"/>
    <x v="85"/>
    <n v="2580"/>
    <n v="1032"/>
    <n v="1548"/>
  </r>
  <r>
    <x v="0"/>
    <n v="197116"/>
    <x v="1"/>
    <n v="134"/>
    <x v="85"/>
    <n v="8040"/>
    <n v="3350"/>
    <n v="4690"/>
  </r>
  <r>
    <x v="4"/>
    <n v="899743"/>
    <x v="1"/>
    <n v="249"/>
    <x v="86"/>
    <n v="14946"/>
    <n v="6228"/>
    <n v="8718"/>
  </r>
  <r>
    <x v="4"/>
    <n v="219898"/>
    <x v="2"/>
    <n v="268"/>
    <x v="87"/>
    <n v="1342"/>
    <n v="268"/>
    <n v="1074"/>
  </r>
  <r>
    <x v="4"/>
    <n v="702523"/>
    <x v="5"/>
    <n v="161"/>
    <x v="88"/>
    <n v="4040"/>
    <n v="2020"/>
    <n v="2020"/>
  </r>
  <r>
    <x v="4"/>
    <n v="601636"/>
    <x v="4"/>
    <n v="279"/>
    <x v="88"/>
    <n v="5580"/>
    <n v="2511"/>
    <n v="3069"/>
  </r>
  <r>
    <x v="1"/>
    <n v="567117"/>
    <x v="1"/>
    <n v="111"/>
    <x v="89"/>
    <n v="6660"/>
    <n v="2775"/>
    <n v="3885"/>
  </r>
  <r>
    <x v="3"/>
    <n v="727045"/>
    <x v="3"/>
    <n v="264"/>
    <x v="90"/>
    <n v="3966"/>
    <n v="1983"/>
    <n v="1983"/>
  </r>
  <r>
    <x v="1"/>
    <n v="168032"/>
    <x v="1"/>
    <n v="113"/>
    <x v="90"/>
    <n v="6804"/>
    <n v="2835"/>
    <n v="3969"/>
  </r>
  <r>
    <x v="1"/>
    <n v="103317"/>
    <x v="0"/>
    <n v="77"/>
    <x v="91"/>
    <n v="3860"/>
    <n v="1544"/>
    <n v="2316"/>
  </r>
  <r>
    <x v="1"/>
    <n v="683349"/>
    <x v="5"/>
    <n v="84"/>
    <x v="91"/>
    <n v="2120"/>
    <n v="1060"/>
    <n v="1060"/>
  </r>
  <r>
    <x v="2"/>
    <n v="800536"/>
    <x v="3"/>
    <n v="89"/>
    <x v="92"/>
    <n v="1337"/>
    <n v="668"/>
    <n v="669"/>
  </r>
  <r>
    <x v="1"/>
    <n v="540063"/>
    <x v="5"/>
    <n v="60"/>
    <x v="93"/>
    <n v="1510"/>
    <n v="755"/>
    <n v="755"/>
  </r>
  <r>
    <x v="1"/>
    <n v="227728"/>
    <x v="2"/>
    <n v="219"/>
    <x v="94"/>
    <n v="1098"/>
    <n v="220"/>
    <n v="878"/>
  </r>
  <r>
    <x v="2"/>
    <n v="561318"/>
    <x v="3"/>
    <n v="33"/>
    <x v="94"/>
    <n v="501"/>
    <n v="251"/>
    <n v="250"/>
  </r>
  <r>
    <x v="1"/>
    <n v="788375"/>
    <x v="0"/>
    <n v="494"/>
    <x v="95"/>
    <n v="24730"/>
    <n v="9892"/>
    <n v="14838"/>
  </r>
  <r>
    <x v="1"/>
    <n v="365463"/>
    <x v="0"/>
    <n v="386"/>
    <x v="96"/>
    <n v="19340"/>
    <n v="7736"/>
    <n v="11604"/>
  </r>
  <r>
    <x v="1"/>
    <n v="724808"/>
    <x v="2"/>
    <n v="204"/>
    <x v="97"/>
    <n v="1024"/>
    <n v="205"/>
    <n v="819"/>
  </r>
  <r>
    <x v="1"/>
    <n v="551372"/>
    <x v="5"/>
    <n v="217"/>
    <x v="97"/>
    <n v="5428"/>
    <n v="2714"/>
    <n v="2714"/>
  </r>
  <r>
    <x v="1"/>
    <n v="374010"/>
    <x v="0"/>
    <n v="295"/>
    <x v="98"/>
    <n v="14760"/>
    <n v="5904"/>
    <n v="8856"/>
  </r>
  <r>
    <x v="3"/>
    <n v="742570"/>
    <x v="2"/>
    <n v="197"/>
    <x v="98"/>
    <n v="990"/>
    <n v="198"/>
    <n v="792"/>
  </r>
  <r>
    <x v="0"/>
    <n v="675035"/>
    <x v="0"/>
    <n v="350"/>
    <x v="99"/>
    <n v="17510"/>
    <n v="7004"/>
    <n v="10506"/>
  </r>
  <r>
    <x v="2"/>
    <n v="209116"/>
    <x v="0"/>
    <n v="422"/>
    <x v="100"/>
    <n v="21110"/>
    <n v="8444"/>
    <n v="12666"/>
  </r>
  <r>
    <x v="4"/>
    <n v="249098"/>
    <x v="2"/>
    <n v="142"/>
    <x v="100"/>
    <n v="713"/>
    <n v="143"/>
    <n v="570"/>
  </r>
  <r>
    <x v="1"/>
    <n v="751314"/>
    <x v="1"/>
    <n v="38"/>
    <x v="100"/>
    <n v="2310"/>
    <n v="963"/>
    <n v="1347"/>
  </r>
  <r>
    <x v="1"/>
    <n v="786700"/>
    <x v="5"/>
    <n v="247"/>
    <x v="101"/>
    <n v="6185"/>
    <n v="3093"/>
    <n v="3092"/>
  </r>
  <r>
    <x v="4"/>
    <n v="251968"/>
    <x v="0"/>
    <n v="441"/>
    <x v="102"/>
    <n v="22050"/>
    <n v="8820"/>
    <n v="13230"/>
  </r>
  <r>
    <x v="1"/>
    <n v="300303"/>
    <x v="0"/>
    <n v="130"/>
    <x v="102"/>
    <n v="6510"/>
    <n v="2604"/>
    <n v="3906"/>
  </r>
  <r>
    <x v="4"/>
    <n v="455417"/>
    <x v="4"/>
    <n v="263"/>
    <x v="102"/>
    <n v="5262"/>
    <n v="2368"/>
    <n v="2894"/>
  </r>
  <r>
    <x v="1"/>
    <n v="641259"/>
    <x v="3"/>
    <n v="274"/>
    <x v="103"/>
    <n v="4115"/>
    <n v="2057"/>
    <n v="2058"/>
  </r>
  <r>
    <x v="0"/>
    <n v="600167"/>
    <x v="1"/>
    <n v="206"/>
    <x v="103"/>
    <n v="12402"/>
    <n v="5168"/>
    <n v="7234"/>
  </r>
  <r>
    <x v="4"/>
    <n v="579016"/>
    <x v="0"/>
    <n v="599"/>
    <x v="104"/>
    <n v="29950"/>
    <n v="11980"/>
    <n v="17970"/>
  </r>
  <r>
    <x v="1"/>
    <n v="844763"/>
    <x v="0"/>
    <n v="490"/>
    <x v="104"/>
    <n v="24530"/>
    <n v="9812"/>
    <n v="14718"/>
  </r>
  <r>
    <x v="2"/>
    <n v="320688"/>
    <x v="0"/>
    <n v="197"/>
    <x v="104"/>
    <n v="9870"/>
    <n v="3948"/>
    <n v="5922"/>
  </r>
  <r>
    <x v="1"/>
    <n v="697568"/>
    <x v="0"/>
    <n v="484"/>
    <x v="105"/>
    <n v="24200"/>
    <n v="9680"/>
    <n v="14520"/>
  </r>
  <r>
    <x v="4"/>
    <n v="120233"/>
    <x v="5"/>
    <n v="269"/>
    <x v="105"/>
    <n v="6748"/>
    <n v="3374"/>
    <n v="3374"/>
  </r>
  <r>
    <x v="1"/>
    <n v="239419"/>
    <x v="0"/>
    <n v="78"/>
    <x v="106"/>
    <n v="3910"/>
    <n v="1564"/>
    <n v="2346"/>
  </r>
  <r>
    <x v="1"/>
    <n v="449939"/>
    <x v="4"/>
    <n v="133"/>
    <x v="107"/>
    <n v="2662"/>
    <n v="1198"/>
    <n v="1464"/>
  </r>
  <r>
    <x v="2"/>
    <n v="765978"/>
    <x v="1"/>
    <n v="236"/>
    <x v="108"/>
    <n v="14202"/>
    <n v="5918"/>
    <n v="8284"/>
  </r>
  <r>
    <x v="0"/>
    <n v="481324"/>
    <x v="0"/>
    <n v="242"/>
    <x v="109"/>
    <n v="12140"/>
    <n v="4856"/>
    <n v="7284"/>
  </r>
  <r>
    <x v="2"/>
    <n v="353832"/>
    <x v="2"/>
    <n v="185"/>
    <x v="110"/>
    <n v="930"/>
    <n v="186"/>
    <n v="744"/>
  </r>
  <r>
    <x v="2"/>
    <n v="774130"/>
    <x v="3"/>
    <n v="295"/>
    <x v="110"/>
    <n v="4431"/>
    <n v="2216"/>
    <n v="2215"/>
  </r>
  <r>
    <x v="4"/>
    <n v="521663"/>
    <x v="3"/>
    <n v="200"/>
    <x v="110"/>
    <n v="3012"/>
    <n v="1506"/>
    <n v="1506"/>
  </r>
  <r>
    <x v="1"/>
    <n v="578917"/>
    <x v="5"/>
    <n v="149"/>
    <x v="111"/>
    <n v="3745"/>
    <n v="1873"/>
    <n v="1872"/>
  </r>
  <r>
    <x v="4"/>
    <n v="752965"/>
    <x v="3"/>
    <n v="182"/>
    <x v="112"/>
    <n v="2741"/>
    <n v="1370"/>
    <n v="1371"/>
  </r>
  <r>
    <x v="1"/>
    <n v="365552"/>
    <x v="0"/>
    <n v="261"/>
    <x v="113"/>
    <n v="13050"/>
    <n v="5220"/>
    <n v="7830"/>
  </r>
  <r>
    <x v="3"/>
    <n v="372739"/>
    <x v="4"/>
    <n v="141"/>
    <x v="113"/>
    <n v="2832"/>
    <n v="1274"/>
    <n v="1558"/>
  </r>
  <r>
    <x v="3"/>
    <n v="560670"/>
    <x v="5"/>
    <n v="61"/>
    <x v="114"/>
    <n v="1528"/>
    <n v="764"/>
    <n v="764"/>
  </r>
  <r>
    <x v="3"/>
    <n v="273665"/>
    <x v="4"/>
    <n v="258"/>
    <x v="114"/>
    <n v="5160"/>
    <n v="2322"/>
    <n v="2838"/>
  </r>
  <r>
    <x v="4"/>
    <n v="495847"/>
    <x v="4"/>
    <n v="94"/>
    <x v="114"/>
    <n v="1894"/>
    <n v="852"/>
    <n v="1042"/>
  </r>
  <r>
    <x v="2"/>
    <n v="899502"/>
    <x v="3"/>
    <n v="16"/>
    <x v="114"/>
    <n v="245"/>
    <n v="122"/>
    <n v="123"/>
  </r>
  <r>
    <x v="2"/>
    <n v="348619"/>
    <x v="5"/>
    <n v="18"/>
    <x v="115"/>
    <n v="460"/>
    <n v="230"/>
    <n v="230"/>
  </r>
  <r>
    <x v="4"/>
    <n v="429472"/>
    <x v="0"/>
    <n v="352"/>
    <x v="116"/>
    <n v="17640"/>
    <n v="7056"/>
    <n v="10584"/>
  </r>
  <r>
    <x v="4"/>
    <n v="160202"/>
    <x v="0"/>
    <n v="255"/>
    <x v="116"/>
    <n v="12790"/>
    <n v="5116"/>
    <n v="7674"/>
  </r>
  <r>
    <x v="4"/>
    <n v="272243"/>
    <x v="2"/>
    <n v="247"/>
    <x v="116"/>
    <n v="1239"/>
    <n v="248"/>
    <n v="991"/>
  </r>
  <r>
    <x v="4"/>
    <n v="338090"/>
    <x v="4"/>
    <n v="282"/>
    <x v="116"/>
    <n v="5646"/>
    <n v="2541"/>
    <n v="3105"/>
  </r>
  <r>
    <x v="2"/>
    <n v="164895"/>
    <x v="0"/>
    <n v="346"/>
    <x v="117"/>
    <n v="17330"/>
    <n v="6932"/>
    <n v="10398"/>
  </r>
  <r>
    <x v="3"/>
    <n v="703997"/>
    <x v="0"/>
    <n v="502"/>
    <x v="118"/>
    <n v="25110"/>
    <n v="10044"/>
    <n v="15066"/>
  </r>
  <r>
    <x v="2"/>
    <n v="541297"/>
    <x v="2"/>
    <n v="159"/>
    <x v="118"/>
    <n v="795"/>
    <n v="159"/>
    <n v="636"/>
  </r>
  <r>
    <x v="4"/>
    <n v="304806"/>
    <x v="1"/>
    <n v="108"/>
    <x v="118"/>
    <n v="6492"/>
    <n v="2705"/>
    <n v="3787"/>
  </r>
  <r>
    <x v="1"/>
    <n v="159484"/>
    <x v="0"/>
    <n v="563"/>
    <x v="119"/>
    <n v="28190"/>
    <n v="11276"/>
    <n v="16914"/>
  </r>
  <r>
    <x v="2"/>
    <n v="123693"/>
    <x v="0"/>
    <n v="102"/>
    <x v="120"/>
    <n v="5140"/>
    <n v="2056"/>
    <n v="3084"/>
  </r>
  <r>
    <x v="1"/>
    <n v="272552"/>
    <x v="5"/>
    <n v="266"/>
    <x v="120"/>
    <n v="6658"/>
    <n v="3329"/>
    <n v="3329"/>
  </r>
  <r>
    <x v="4"/>
    <n v="595670"/>
    <x v="0"/>
    <n v="445"/>
    <x v="121"/>
    <n v="22250"/>
    <n v="8900"/>
    <n v="13350"/>
  </r>
  <r>
    <x v="0"/>
    <n v="628954"/>
    <x v="3"/>
    <n v="261"/>
    <x v="121"/>
    <n v="3923"/>
    <n v="1961"/>
    <n v="1962"/>
  </r>
  <r>
    <x v="4"/>
    <n v="361305"/>
    <x v="0"/>
    <n v="518"/>
    <x v="122"/>
    <n v="25940"/>
    <n v="10376"/>
    <n v="15564"/>
  </r>
  <r>
    <x v="4"/>
    <n v="666684"/>
    <x v="3"/>
    <n v="152"/>
    <x v="123"/>
    <n v="2292"/>
    <n v="1146"/>
    <n v="1146"/>
  </r>
  <r>
    <x v="4"/>
    <n v="140516"/>
    <x v="5"/>
    <n v="111"/>
    <x v="124"/>
    <n v="2790"/>
    <n v="1395"/>
    <n v="1395"/>
  </r>
  <r>
    <x v="4"/>
    <n v="605154"/>
    <x v="2"/>
    <n v="148"/>
    <x v="125"/>
    <n v="743"/>
    <n v="149"/>
    <n v="594"/>
  </r>
  <r>
    <x v="0"/>
    <n v="327845"/>
    <x v="3"/>
    <n v="103"/>
    <x v="125"/>
    <n v="1554"/>
    <n v="777"/>
    <n v="777"/>
  </r>
  <r>
    <x v="3"/>
    <n v="816536"/>
    <x v="0"/>
    <n v="205"/>
    <x v="126"/>
    <n v="10250"/>
    <n v="4100"/>
    <n v="6150"/>
  </r>
  <r>
    <x v="4"/>
    <n v="858434"/>
    <x v="4"/>
    <n v="94"/>
    <x v="126"/>
    <n v="1882"/>
    <n v="847"/>
    <n v="1035"/>
  </r>
  <r>
    <x v="3"/>
    <n v="565067"/>
    <x v="3"/>
    <n v="89"/>
    <x v="126"/>
    <n v="1335"/>
    <n v="668"/>
    <n v="667"/>
  </r>
  <r>
    <x v="2"/>
    <n v="609418"/>
    <x v="1"/>
    <n v="38"/>
    <x v="127"/>
    <n v="2310"/>
    <n v="963"/>
    <n v="1347"/>
  </r>
  <r>
    <x v="0"/>
    <n v="665489"/>
    <x v="5"/>
    <n v="101"/>
    <x v="128"/>
    <n v="2533"/>
    <n v="1266"/>
    <n v="1267"/>
  </r>
  <r>
    <x v="2"/>
    <n v="397049"/>
    <x v="2"/>
    <n v="280"/>
    <x v="129"/>
    <n v="1402"/>
    <n v="280"/>
    <n v="1122"/>
  </r>
  <r>
    <x v="0"/>
    <n v="241164"/>
    <x v="4"/>
    <n v="228"/>
    <x v="129"/>
    <n v="4564"/>
    <n v="2054"/>
    <n v="2510"/>
  </r>
  <r>
    <x v="2"/>
    <n v="348955"/>
    <x v="4"/>
    <n v="43"/>
    <x v="129"/>
    <n v="876"/>
    <n v="394"/>
    <n v="482"/>
  </r>
  <r>
    <x v="1"/>
    <n v="871331"/>
    <x v="3"/>
    <n v="19"/>
    <x v="129"/>
    <n v="290"/>
    <n v="145"/>
    <n v="145"/>
  </r>
  <r>
    <x v="4"/>
    <n v="684001"/>
    <x v="4"/>
    <n v="60"/>
    <x v="130"/>
    <n v="1208"/>
    <n v="544"/>
    <n v="664"/>
  </r>
  <r>
    <x v="2"/>
    <n v="253981"/>
    <x v="1"/>
    <n v="190"/>
    <x v="130"/>
    <n v="11418"/>
    <n v="4758"/>
    <n v="6660"/>
  </r>
  <r>
    <x v="2"/>
    <n v="776513"/>
    <x v="0"/>
    <n v="477"/>
    <x v="131"/>
    <n v="23880"/>
    <n v="9552"/>
    <n v="14328"/>
  </r>
  <r>
    <x v="4"/>
    <n v="558408"/>
    <x v="5"/>
    <n v="179"/>
    <x v="131"/>
    <n v="4480"/>
    <n v="2240"/>
    <n v="2240"/>
  </r>
  <r>
    <x v="0"/>
    <n v="551997"/>
    <x v="4"/>
    <n v="133"/>
    <x v="131"/>
    <n v="2664"/>
    <n v="1199"/>
    <n v="1465"/>
  </r>
  <r>
    <x v="1"/>
    <n v="120418"/>
    <x v="1"/>
    <n v="217"/>
    <x v="132"/>
    <n v="13044"/>
    <n v="5435"/>
    <n v="7609"/>
  </r>
  <r>
    <x v="0"/>
    <n v="729194"/>
    <x v="1"/>
    <n v="81"/>
    <x v="132"/>
    <n v="4872"/>
    <n v="2030"/>
    <n v="2842"/>
  </r>
  <r>
    <x v="4"/>
    <n v="531656"/>
    <x v="5"/>
    <n v="60"/>
    <x v="133"/>
    <n v="1515"/>
    <n v="758"/>
    <n v="757"/>
  </r>
  <r>
    <x v="1"/>
    <n v="235897"/>
    <x v="5"/>
    <n v="79"/>
    <x v="133"/>
    <n v="1980"/>
    <n v="990"/>
    <n v="990"/>
  </r>
  <r>
    <x v="2"/>
    <n v="384410"/>
    <x v="3"/>
    <n v="20"/>
    <x v="133"/>
    <n v="311"/>
    <n v="155"/>
    <n v="156"/>
  </r>
  <r>
    <x v="0"/>
    <n v="483789"/>
    <x v="4"/>
    <n v="29"/>
    <x v="134"/>
    <n v="596"/>
    <n v="268"/>
    <n v="328"/>
  </r>
  <r>
    <x v="1"/>
    <n v="559561"/>
    <x v="3"/>
    <n v="116"/>
    <x v="134"/>
    <n v="1746"/>
    <n v="873"/>
    <n v="873"/>
  </r>
  <r>
    <x v="1"/>
    <n v="397386"/>
    <x v="1"/>
    <n v="117"/>
    <x v="134"/>
    <n v="7062"/>
    <n v="2943"/>
    <n v="4119"/>
  </r>
  <r>
    <x v="2"/>
    <n v="603195"/>
    <x v="0"/>
    <n v="352"/>
    <x v="135"/>
    <n v="17600"/>
    <n v="7040"/>
    <n v="10560"/>
  </r>
  <r>
    <x v="2"/>
    <n v="707082"/>
    <x v="5"/>
    <n v="167"/>
    <x v="135"/>
    <n v="4188"/>
    <n v="2094"/>
    <n v="2094"/>
  </r>
  <r>
    <x v="1"/>
    <n v="170514"/>
    <x v="0"/>
    <n v="144"/>
    <x v="136"/>
    <n v="7210"/>
    <n v="2884"/>
    <n v="4326"/>
  </r>
  <r>
    <x v="2"/>
    <n v="644843"/>
    <x v="3"/>
    <n v="273"/>
    <x v="136"/>
    <n v="4101"/>
    <n v="2051"/>
    <n v="2050"/>
  </r>
  <r>
    <x v="3"/>
    <n v="494850"/>
    <x v="3"/>
    <n v="240"/>
    <x v="136"/>
    <n v="3606"/>
    <n v="1803"/>
    <n v="1803"/>
  </r>
  <r>
    <x v="1"/>
    <n v="842675"/>
    <x v="5"/>
    <n v="142"/>
    <x v="137"/>
    <n v="3560"/>
    <n v="1780"/>
    <n v="1780"/>
  </r>
  <r>
    <x v="1"/>
    <n v="382237"/>
    <x v="5"/>
    <n v="208"/>
    <x v="138"/>
    <n v="5223"/>
    <n v="2611"/>
    <n v="2612"/>
  </r>
  <r>
    <x v="4"/>
    <n v="858867"/>
    <x v="4"/>
    <n v="100"/>
    <x v="138"/>
    <n v="2002"/>
    <n v="901"/>
    <n v="1101"/>
  </r>
  <r>
    <x v="0"/>
    <n v="643742"/>
    <x v="1"/>
    <n v="56"/>
    <x v="138"/>
    <n v="3384"/>
    <n v="1410"/>
    <n v="1974"/>
  </r>
  <r>
    <x v="2"/>
    <n v="628402"/>
    <x v="0"/>
    <n v="468"/>
    <x v="139"/>
    <n v="23410"/>
    <n v="9364"/>
    <n v="14046"/>
  </r>
  <r>
    <x v="4"/>
    <n v="686090"/>
    <x v="0"/>
    <n v="324"/>
    <x v="139"/>
    <n v="16220"/>
    <n v="6488"/>
    <n v="9732"/>
  </r>
  <r>
    <x v="1"/>
    <n v="600124"/>
    <x v="0"/>
    <n v="508"/>
    <x v="139"/>
    <n v="25410"/>
    <n v="10164"/>
    <n v="15246"/>
  </r>
  <r>
    <x v="2"/>
    <n v="332447"/>
    <x v="0"/>
    <n v="578"/>
    <x v="140"/>
    <n v="28940"/>
    <n v="11576"/>
    <n v="17364"/>
  </r>
  <r>
    <x v="4"/>
    <n v="632637"/>
    <x v="4"/>
    <n v="66"/>
    <x v="141"/>
    <n v="1320"/>
    <n v="594"/>
    <n v="726"/>
  </r>
  <r>
    <x v="4"/>
    <n v="715966"/>
    <x v="2"/>
    <n v="282"/>
    <x v="142"/>
    <n v="1411"/>
    <n v="282"/>
    <n v="1129"/>
  </r>
  <r>
    <x v="2"/>
    <n v="336267"/>
    <x v="0"/>
    <n v="224"/>
    <x v="143"/>
    <n v="11200"/>
    <n v="4480"/>
    <n v="6720"/>
  </r>
  <r>
    <x v="1"/>
    <n v="183251"/>
    <x v="0"/>
    <n v="392"/>
    <x v="143"/>
    <n v="19640"/>
    <n v="7856"/>
    <n v="11784"/>
  </r>
  <r>
    <x v="4"/>
    <n v="721092"/>
    <x v="0"/>
    <n v="32"/>
    <x v="143"/>
    <n v="1630"/>
    <n v="652"/>
    <n v="978"/>
  </r>
  <r>
    <x v="4"/>
    <n v="682634"/>
    <x v="4"/>
    <n v="71"/>
    <x v="143"/>
    <n v="1424"/>
    <n v="641"/>
    <n v="783"/>
  </r>
  <r>
    <x v="0"/>
    <n v="194906"/>
    <x v="4"/>
    <n v="143"/>
    <x v="144"/>
    <n v="2870"/>
    <n v="1292"/>
    <n v="1578"/>
  </r>
  <r>
    <x v="0"/>
    <n v="355733"/>
    <x v="4"/>
    <n v="75"/>
    <x v="144"/>
    <n v="1504"/>
    <n v="677"/>
    <n v="827"/>
  </r>
  <r>
    <x v="2"/>
    <n v="566401"/>
    <x v="0"/>
    <n v="182"/>
    <x v="145"/>
    <n v="9130"/>
    <n v="3652"/>
    <n v="5478"/>
  </r>
  <r>
    <x v="1"/>
    <n v="539522"/>
    <x v="2"/>
    <n v="84"/>
    <x v="146"/>
    <n v="420"/>
    <n v="84"/>
    <n v="336"/>
  </r>
  <r>
    <x v="3"/>
    <n v="190154"/>
    <x v="5"/>
    <n v="43"/>
    <x v="146"/>
    <n v="1098"/>
    <n v="549"/>
    <n v="549"/>
  </r>
  <r>
    <x v="0"/>
    <n v="529471"/>
    <x v="1"/>
    <n v="142"/>
    <x v="147"/>
    <n v="8550"/>
    <n v="3563"/>
    <n v="4987"/>
  </r>
  <r>
    <x v="4"/>
    <n v="544855"/>
    <x v="0"/>
    <n v="514"/>
    <x v="148"/>
    <n v="25730"/>
    <n v="10292"/>
    <n v="15438"/>
  </r>
  <r>
    <x v="3"/>
    <n v="770750"/>
    <x v="0"/>
    <n v="156"/>
    <x v="149"/>
    <n v="7840"/>
    <n v="3136"/>
    <n v="4704"/>
  </r>
  <r>
    <x v="1"/>
    <n v="513469"/>
    <x v="0"/>
    <n v="329"/>
    <x v="149"/>
    <n v="16470"/>
    <n v="6588"/>
    <n v="9882"/>
  </r>
  <r>
    <x v="1"/>
    <n v="444725"/>
    <x v="5"/>
    <n v="182"/>
    <x v="149"/>
    <n v="4558"/>
    <n v="2279"/>
    <n v="2279"/>
  </r>
  <r>
    <x v="3"/>
    <n v="529423"/>
    <x v="2"/>
    <n v="238"/>
    <x v="150"/>
    <n v="1191"/>
    <n v="238"/>
    <n v="953"/>
  </r>
  <r>
    <x v="1"/>
    <n v="440487"/>
    <x v="2"/>
    <n v="137"/>
    <x v="150"/>
    <n v="689"/>
    <n v="138"/>
    <n v="551"/>
  </r>
  <r>
    <x v="1"/>
    <n v="150101"/>
    <x v="5"/>
    <n v="163"/>
    <x v="150"/>
    <n v="4088"/>
    <n v="2044"/>
    <n v="2044"/>
  </r>
  <r>
    <x v="2"/>
    <n v="306694"/>
    <x v="0"/>
    <n v="49"/>
    <x v="151"/>
    <n v="2480"/>
    <n v="992"/>
    <n v="1488"/>
  </r>
  <r>
    <x v="1"/>
    <n v="406234"/>
    <x v="3"/>
    <n v="100"/>
    <x v="152"/>
    <n v="1508"/>
    <n v="754"/>
    <n v="754"/>
  </r>
  <r>
    <x v="2"/>
    <n v="830819"/>
    <x v="2"/>
    <n v="185"/>
    <x v="153"/>
    <n v="926"/>
    <n v="185"/>
    <n v="741"/>
  </r>
  <r>
    <x v="2"/>
    <n v="601126"/>
    <x v="3"/>
    <n v="164"/>
    <x v="154"/>
    <n v="2466"/>
    <n v="1233"/>
    <n v="1233"/>
  </r>
  <r>
    <x v="2"/>
    <n v="153144"/>
    <x v="3"/>
    <n v="245"/>
    <x v="155"/>
    <n v="3689"/>
    <n v="1844"/>
    <n v="1845"/>
  </r>
  <r>
    <x v="2"/>
    <n v="203224"/>
    <x v="4"/>
    <n v="36"/>
    <x v="156"/>
    <n v="732"/>
    <n v="329"/>
    <n v="403"/>
  </r>
  <r>
    <x v="1"/>
    <n v="817134"/>
    <x v="0"/>
    <n v="525"/>
    <x v="157"/>
    <n v="26290"/>
    <n v="10516"/>
    <n v="15774"/>
  </r>
  <r>
    <x v="3"/>
    <n v="764088"/>
    <x v="1"/>
    <n v="27"/>
    <x v="157"/>
    <n v="1638"/>
    <n v="683"/>
    <n v="955"/>
  </r>
  <r>
    <x v="1"/>
    <n v="361699"/>
    <x v="4"/>
    <n v="146"/>
    <x v="158"/>
    <n v="2926"/>
    <n v="1317"/>
    <n v="1609"/>
  </r>
  <r>
    <x v="2"/>
    <n v="205484"/>
    <x v="0"/>
    <n v="369"/>
    <x v="159"/>
    <n v="18470"/>
    <n v="7388"/>
    <n v="11082"/>
  </r>
  <r>
    <x v="4"/>
    <n v="137994"/>
    <x v="4"/>
    <n v="156"/>
    <x v="159"/>
    <n v="3132"/>
    <n v="1409"/>
    <n v="1723"/>
  </r>
  <r>
    <x v="1"/>
    <n v="758487"/>
    <x v="1"/>
    <n v="199"/>
    <x v="159"/>
    <n v="11964"/>
    <n v="4985"/>
    <n v="6979"/>
  </r>
  <r>
    <x v="1"/>
    <n v="793118"/>
    <x v="3"/>
    <n v="77"/>
    <x v="160"/>
    <n v="1155"/>
    <n v="578"/>
    <n v="577"/>
  </r>
  <r>
    <x v="4"/>
    <n v="711362"/>
    <x v="3"/>
    <n v="259"/>
    <x v="160"/>
    <n v="3899"/>
    <n v="1949"/>
    <n v="1950"/>
  </r>
  <r>
    <x v="4"/>
    <n v="632477"/>
    <x v="1"/>
    <n v="63"/>
    <x v="161"/>
    <n v="3786"/>
    <n v="1578"/>
    <n v="2208"/>
  </r>
  <r>
    <x v="1"/>
    <n v="582048"/>
    <x v="0"/>
    <n v="49"/>
    <x v="162"/>
    <n v="2490"/>
    <n v="996"/>
    <n v="1494"/>
  </r>
  <r>
    <x v="1"/>
    <n v="604462"/>
    <x v="5"/>
    <n v="190"/>
    <x v="162"/>
    <n v="4760"/>
    <n v="2380"/>
    <n v="2380"/>
  </r>
  <r>
    <x v="2"/>
    <n v="356877"/>
    <x v="3"/>
    <n v="204"/>
    <x v="162"/>
    <n v="3071"/>
    <n v="1535"/>
    <n v="1536"/>
  </r>
  <r>
    <x v="3"/>
    <n v="778039"/>
    <x v="0"/>
    <n v="267"/>
    <x v="163"/>
    <n v="13370"/>
    <n v="5348"/>
    <n v="8022"/>
  </r>
  <r>
    <x v="3"/>
    <n v="111799"/>
    <x v="4"/>
    <n v="23"/>
    <x v="163"/>
    <n v="470"/>
    <n v="212"/>
    <n v="258"/>
  </r>
  <r>
    <x v="3"/>
    <n v="721252"/>
    <x v="3"/>
    <n v="150"/>
    <x v="164"/>
    <n v="2256"/>
    <n v="1128"/>
    <n v="1128"/>
  </r>
  <r>
    <x v="1"/>
    <n v="637451"/>
    <x v="2"/>
    <n v="113"/>
    <x v="165"/>
    <n v="566"/>
    <n v="113"/>
    <n v="453"/>
  </r>
  <r>
    <x v="4"/>
    <n v="696979"/>
    <x v="1"/>
    <n v="280"/>
    <x v="165"/>
    <n v="16818"/>
    <n v="7008"/>
    <n v="9810"/>
  </r>
  <r>
    <x v="2"/>
    <n v="361276"/>
    <x v="4"/>
    <n v="274"/>
    <x v="166"/>
    <n v="5496"/>
    <n v="2473"/>
    <n v="3023"/>
  </r>
  <r>
    <x v="1"/>
    <n v="755930"/>
    <x v="5"/>
    <n v="18"/>
    <x v="167"/>
    <n v="458"/>
    <n v="229"/>
    <n v="229"/>
  </r>
  <r>
    <x v="0"/>
    <n v="219485"/>
    <x v="3"/>
    <n v="186"/>
    <x v="167"/>
    <n v="2795"/>
    <n v="1397"/>
    <n v="1398"/>
  </r>
  <r>
    <x v="1"/>
    <n v="261362"/>
    <x v="5"/>
    <n v="276"/>
    <x v="168"/>
    <n v="6923"/>
    <n v="3461"/>
    <n v="3462"/>
  </r>
  <r>
    <x v="4"/>
    <n v="323754"/>
    <x v="5"/>
    <n v="208"/>
    <x v="168"/>
    <n v="5218"/>
    <n v="2609"/>
    <n v="2609"/>
  </r>
  <r>
    <x v="2"/>
    <n v="146841"/>
    <x v="0"/>
    <n v="393"/>
    <x v="169"/>
    <n v="19650"/>
    <n v="7860"/>
    <n v="11790"/>
  </r>
  <r>
    <x v="2"/>
    <n v="898637"/>
    <x v="0"/>
    <n v="399"/>
    <x v="169"/>
    <n v="19980"/>
    <n v="7992"/>
    <n v="11988"/>
  </r>
  <r>
    <x v="1"/>
    <n v="736328"/>
    <x v="5"/>
    <n v="206"/>
    <x v="169"/>
    <n v="5160"/>
    <n v="2580"/>
    <n v="2580"/>
  </r>
  <r>
    <x v="1"/>
    <n v="215670"/>
    <x v="5"/>
    <n v="186"/>
    <x v="169"/>
    <n v="4665"/>
    <n v="2333"/>
    <n v="2332"/>
  </r>
  <r>
    <x v="0"/>
    <n v="345233"/>
    <x v="4"/>
    <n v="284"/>
    <x v="169"/>
    <n v="5686"/>
    <n v="2559"/>
    <n v="3127"/>
  </r>
  <r>
    <x v="1"/>
    <n v="735406"/>
    <x v="0"/>
    <n v="279"/>
    <x v="170"/>
    <n v="13960"/>
    <n v="5584"/>
    <n v="8376"/>
  </r>
  <r>
    <x v="3"/>
    <n v="559510"/>
    <x v="0"/>
    <n v="519"/>
    <x v="170"/>
    <n v="25970"/>
    <n v="10388"/>
    <n v="15582"/>
  </r>
  <r>
    <x v="0"/>
    <n v="349645"/>
    <x v="1"/>
    <n v="291"/>
    <x v="170"/>
    <n v="17478"/>
    <n v="7283"/>
    <n v="10195"/>
  </r>
  <r>
    <x v="1"/>
    <n v="602865"/>
    <x v="5"/>
    <n v="31"/>
    <x v="171"/>
    <n v="775"/>
    <n v="388"/>
    <n v="387"/>
  </r>
  <r>
    <x v="4"/>
    <n v="170761"/>
    <x v="0"/>
    <n v="570"/>
    <x v="172"/>
    <n v="28520"/>
    <n v="11408"/>
    <n v="17112"/>
  </r>
  <r>
    <x v="4"/>
    <n v="533938"/>
    <x v="4"/>
    <n v="254"/>
    <x v="172"/>
    <n v="5090"/>
    <n v="2291"/>
    <n v="2799"/>
  </r>
  <r>
    <x v="0"/>
    <n v="444955"/>
    <x v="2"/>
    <n v="20"/>
    <x v="173"/>
    <n v="102"/>
    <n v="20"/>
    <n v="82"/>
  </r>
  <r>
    <x v="0"/>
    <n v="732442"/>
    <x v="4"/>
    <n v="199"/>
    <x v="173"/>
    <n v="3984"/>
    <n v="1793"/>
    <n v="2191"/>
  </r>
  <r>
    <x v="3"/>
    <n v="436748"/>
    <x v="0"/>
    <n v="368"/>
    <x v="174"/>
    <n v="18420"/>
    <n v="7368"/>
    <n v="11052"/>
  </r>
  <r>
    <x v="4"/>
    <n v="823953"/>
    <x v="2"/>
    <n v="119"/>
    <x v="175"/>
    <n v="599"/>
    <n v="120"/>
    <n v="479"/>
  </r>
  <r>
    <x v="4"/>
    <n v="366159"/>
    <x v="2"/>
    <n v="180"/>
    <x v="175"/>
    <n v="904"/>
    <n v="181"/>
    <n v="723"/>
  </r>
  <r>
    <x v="4"/>
    <n v="560581"/>
    <x v="0"/>
    <n v="320"/>
    <x v="176"/>
    <n v="16030"/>
    <n v="6412"/>
    <n v="9618"/>
  </r>
  <r>
    <x v="1"/>
    <n v="731074"/>
    <x v="5"/>
    <n v="275"/>
    <x v="176"/>
    <n v="6890"/>
    <n v="3445"/>
    <n v="3445"/>
  </r>
  <r>
    <x v="1"/>
    <n v="863607"/>
    <x v="4"/>
    <n v="28"/>
    <x v="176"/>
    <n v="578"/>
    <n v="260"/>
    <n v="318"/>
  </r>
  <r>
    <x v="3"/>
    <n v="889571"/>
    <x v="0"/>
    <n v="298"/>
    <x v="177"/>
    <n v="14910"/>
    <n v="5964"/>
    <n v="8946"/>
  </r>
  <r>
    <x v="1"/>
    <n v="781275"/>
    <x v="0"/>
    <n v="262"/>
    <x v="177"/>
    <n v="13140"/>
    <n v="5256"/>
    <n v="7884"/>
  </r>
  <r>
    <x v="1"/>
    <n v="748204"/>
    <x v="1"/>
    <n v="214"/>
    <x v="177"/>
    <n v="12858"/>
    <n v="5358"/>
    <n v="7500"/>
  </r>
  <r>
    <x v="1"/>
    <n v="578401"/>
    <x v="0"/>
    <n v="141"/>
    <x v="178"/>
    <n v="7070"/>
    <n v="2828"/>
    <n v="4242"/>
  </r>
  <r>
    <x v="4"/>
    <n v="765655"/>
    <x v="4"/>
    <n v="292"/>
    <x v="178"/>
    <n v="5854"/>
    <n v="2634"/>
    <n v="3220"/>
  </r>
  <r>
    <x v="1"/>
    <n v="568366"/>
    <x v="0"/>
    <n v="183"/>
    <x v="179"/>
    <n v="9180"/>
    <n v="3672"/>
    <n v="5508"/>
  </r>
  <r>
    <x v="1"/>
    <n v="317699"/>
    <x v="4"/>
    <n v="99"/>
    <x v="179"/>
    <n v="1980"/>
    <n v="891"/>
    <n v="1089"/>
  </r>
  <r>
    <x v="1"/>
    <n v="505218"/>
    <x v="2"/>
    <n v="138"/>
    <x v="180"/>
    <n v="692"/>
    <n v="138"/>
    <n v="554"/>
  </r>
  <r>
    <x v="1"/>
    <n v="728960"/>
    <x v="4"/>
    <n v="162"/>
    <x v="180"/>
    <n v="3252"/>
    <n v="1463"/>
    <n v="1789"/>
  </r>
  <r>
    <x v="1"/>
    <n v="787606"/>
    <x v="4"/>
    <n v="51"/>
    <x v="181"/>
    <n v="1026"/>
    <n v="462"/>
    <n v="564"/>
  </r>
  <r>
    <x v="0"/>
    <n v="173001"/>
    <x v="2"/>
    <n v="212"/>
    <x v="182"/>
    <n v="1062"/>
    <n v="212"/>
    <n v="850"/>
  </r>
  <r>
    <x v="0"/>
    <n v="540473"/>
    <x v="3"/>
    <n v="122"/>
    <x v="183"/>
    <n v="1842"/>
    <n v="921"/>
    <n v="921"/>
  </r>
  <r>
    <x v="3"/>
    <n v="278950"/>
    <x v="0"/>
    <n v="221"/>
    <x v="184"/>
    <n v="11060"/>
    <n v="4424"/>
    <n v="6636"/>
  </r>
  <r>
    <x v="3"/>
    <n v="374150"/>
    <x v="1"/>
    <n v="242"/>
    <x v="185"/>
    <n v="14556"/>
    <n v="6065"/>
    <n v="8491"/>
  </r>
  <r>
    <x v="1"/>
    <n v="830805"/>
    <x v="2"/>
    <n v="103"/>
    <x v="186"/>
    <n v="517"/>
    <n v="103"/>
    <n v="414"/>
  </r>
  <r>
    <x v="4"/>
    <n v="892418"/>
    <x v="2"/>
    <n v="138"/>
    <x v="186"/>
    <n v="692"/>
    <n v="138"/>
    <n v="554"/>
  </r>
  <r>
    <x v="3"/>
    <n v="184366"/>
    <x v="3"/>
    <n v="100"/>
    <x v="186"/>
    <n v="1506"/>
    <n v="753"/>
    <n v="753"/>
  </r>
  <r>
    <x v="1"/>
    <n v="428676"/>
    <x v="0"/>
    <n v="328"/>
    <x v="187"/>
    <n v="16410"/>
    <n v="6564"/>
    <n v="9846"/>
  </r>
  <r>
    <x v="1"/>
    <n v="629559"/>
    <x v="4"/>
    <n v="20"/>
    <x v="187"/>
    <n v="418"/>
    <n v="188"/>
    <n v="230"/>
  </r>
  <r>
    <x v="2"/>
    <n v="566983"/>
    <x v="0"/>
    <n v="416"/>
    <x v="188"/>
    <n v="20830"/>
    <n v="8332"/>
    <n v="12498"/>
  </r>
  <r>
    <x v="0"/>
    <n v="852827"/>
    <x v="0"/>
    <n v="263"/>
    <x v="188"/>
    <n v="13160"/>
    <n v="5264"/>
    <n v="7896"/>
  </r>
  <r>
    <x v="1"/>
    <n v="448428"/>
    <x v="0"/>
    <n v="472"/>
    <x v="188"/>
    <n v="23640"/>
    <n v="9456"/>
    <n v="14184"/>
  </r>
  <r>
    <x v="2"/>
    <n v="361541"/>
    <x v="3"/>
    <n v="69"/>
    <x v="188"/>
    <n v="1047"/>
    <n v="524"/>
    <n v="523"/>
  </r>
  <r>
    <x v="4"/>
    <n v="507642"/>
    <x v="1"/>
    <n v="70"/>
    <x v="188"/>
    <n v="4218"/>
    <n v="1758"/>
    <n v="2460"/>
  </r>
  <r>
    <x v="2"/>
    <n v="389356"/>
    <x v="0"/>
    <n v="501"/>
    <x v="189"/>
    <n v="25080"/>
    <n v="10032"/>
    <n v="15048"/>
  </r>
  <r>
    <x v="1"/>
    <n v="138905"/>
    <x v="3"/>
    <n v="217"/>
    <x v="189"/>
    <n v="3258"/>
    <n v="1629"/>
    <n v="1629"/>
  </r>
  <r>
    <x v="0"/>
    <n v="350494"/>
    <x v="3"/>
    <n v="91"/>
    <x v="190"/>
    <n v="1365"/>
    <n v="683"/>
    <n v="682"/>
  </r>
  <r>
    <x v="1"/>
    <n v="358353"/>
    <x v="0"/>
    <n v="426"/>
    <x v="191"/>
    <n v="21320"/>
    <n v="8528"/>
    <n v="12792"/>
  </r>
  <r>
    <x v="0"/>
    <n v="234290"/>
    <x v="0"/>
    <n v="334"/>
    <x v="191"/>
    <n v="16720"/>
    <n v="6688"/>
    <n v="10032"/>
  </r>
  <r>
    <x v="1"/>
    <n v="761022"/>
    <x v="5"/>
    <n v="22"/>
    <x v="192"/>
    <n v="570"/>
    <n v="285"/>
    <n v="285"/>
  </r>
  <r>
    <x v="1"/>
    <n v="267107"/>
    <x v="5"/>
    <n v="180"/>
    <x v="192"/>
    <n v="4513"/>
    <n v="2256"/>
    <n v="2257"/>
  </r>
  <r>
    <x v="4"/>
    <n v="655952"/>
    <x v="5"/>
    <n v="84"/>
    <x v="193"/>
    <n v="2113"/>
    <n v="1056"/>
    <n v="1057"/>
  </r>
  <r>
    <x v="1"/>
    <n v="161388"/>
    <x v="4"/>
    <n v="186"/>
    <x v="193"/>
    <n v="3728"/>
    <n v="1678"/>
    <n v="2050"/>
  </r>
  <r>
    <x v="4"/>
    <n v="723364"/>
    <x v="5"/>
    <n v="246"/>
    <x v="194"/>
    <n v="6160"/>
    <n v="3080"/>
    <n v="3080"/>
  </r>
  <r>
    <x v="4"/>
    <n v="108848"/>
    <x v="3"/>
    <n v="155"/>
    <x v="194"/>
    <n v="2336"/>
    <n v="1168"/>
    <n v="1168"/>
  </r>
  <r>
    <x v="4"/>
    <n v="881898"/>
    <x v="3"/>
    <n v="196"/>
    <x v="194"/>
    <n v="2954"/>
    <n v="1477"/>
    <n v="1477"/>
  </r>
  <r>
    <x v="4"/>
    <n v="713958"/>
    <x v="0"/>
    <n v="312"/>
    <x v="195"/>
    <n v="15610"/>
    <n v="6244"/>
    <n v="9366"/>
  </r>
  <r>
    <x v="3"/>
    <n v="626543"/>
    <x v="0"/>
    <n v="45"/>
    <x v="195"/>
    <n v="2270"/>
    <n v="908"/>
    <n v="1362"/>
  </r>
  <r>
    <x v="4"/>
    <n v="745887"/>
    <x v="3"/>
    <n v="249"/>
    <x v="195"/>
    <n v="3741"/>
    <n v="1871"/>
    <n v="1870"/>
  </r>
  <r>
    <x v="4"/>
    <n v="725869"/>
    <x v="4"/>
    <n v="251"/>
    <x v="196"/>
    <n v="5030"/>
    <n v="2264"/>
    <n v="2766"/>
  </r>
  <r>
    <x v="2"/>
    <n v="295574"/>
    <x v="4"/>
    <n v="277"/>
    <x v="197"/>
    <n v="5558"/>
    <n v="2501"/>
    <n v="3057"/>
  </r>
  <r>
    <x v="2"/>
    <n v="812448"/>
    <x v="4"/>
    <n v="285"/>
    <x v="198"/>
    <n v="5714"/>
    <n v="2571"/>
    <n v="3143"/>
  </r>
  <r>
    <x v="1"/>
    <n v="355287"/>
    <x v="3"/>
    <n v="222"/>
    <x v="198"/>
    <n v="3338"/>
    <n v="1669"/>
    <n v="1669"/>
  </r>
  <r>
    <x v="0"/>
    <n v="283491"/>
    <x v="0"/>
    <n v="89"/>
    <x v="199"/>
    <n v="4480"/>
    <n v="1792"/>
    <n v="2688"/>
  </r>
  <r>
    <x v="3"/>
    <n v="128675"/>
    <x v="2"/>
    <n v="218"/>
    <x v="199"/>
    <n v="1092"/>
    <n v="218"/>
    <n v="874"/>
  </r>
  <r>
    <x v="1"/>
    <n v="853295"/>
    <x v="1"/>
    <n v="17"/>
    <x v="199"/>
    <n v="1032"/>
    <n v="430"/>
    <n v="602"/>
  </r>
  <r>
    <x v="1"/>
    <n v="367956"/>
    <x v="1"/>
    <n v="180"/>
    <x v="199"/>
    <n v="10818"/>
    <n v="4508"/>
    <n v="6310"/>
  </r>
  <r>
    <x v="1"/>
    <n v="763666"/>
    <x v="0"/>
    <n v="539"/>
    <x v="200"/>
    <n v="26990"/>
    <n v="10796"/>
    <n v="16194"/>
  </r>
  <r>
    <x v="0"/>
    <n v="326089"/>
    <x v="2"/>
    <n v="20"/>
    <x v="201"/>
    <n v="103"/>
    <n v="21"/>
    <n v="82"/>
  </r>
  <r>
    <x v="2"/>
    <n v="633142"/>
    <x v="3"/>
    <n v="117"/>
    <x v="201"/>
    <n v="1758"/>
    <n v="879"/>
    <n v="879"/>
  </r>
  <r>
    <x v="1"/>
    <n v="447945"/>
    <x v="1"/>
    <n v="168"/>
    <x v="202"/>
    <n v="10128"/>
    <n v="4220"/>
    <n v="5908"/>
  </r>
  <r>
    <x v="3"/>
    <n v="778322"/>
    <x v="0"/>
    <n v="109"/>
    <x v="203"/>
    <n v="5470"/>
    <n v="2188"/>
    <n v="3282"/>
  </r>
  <r>
    <x v="2"/>
    <n v="304458"/>
    <x v="5"/>
    <n v="222"/>
    <x v="203"/>
    <n v="5555"/>
    <n v="2778"/>
    <n v="2777"/>
  </r>
  <r>
    <x v="4"/>
    <n v="882680"/>
    <x v="4"/>
    <n v="181"/>
    <x v="203"/>
    <n v="3636"/>
    <n v="1636"/>
    <n v="2000"/>
  </r>
  <r>
    <x v="3"/>
    <n v="208723"/>
    <x v="3"/>
    <n v="93"/>
    <x v="203"/>
    <n v="1407"/>
    <n v="704"/>
    <n v="703"/>
  </r>
  <r>
    <x v="1"/>
    <n v="667288"/>
    <x v="0"/>
    <n v="81"/>
    <x v="204"/>
    <n v="4090"/>
    <n v="1636"/>
    <n v="2454"/>
  </r>
  <r>
    <x v="4"/>
    <n v="142538"/>
    <x v="2"/>
    <n v="213"/>
    <x v="204"/>
    <n v="1068"/>
    <n v="214"/>
    <n v="854"/>
  </r>
  <r>
    <x v="2"/>
    <n v="859158"/>
    <x v="0"/>
    <n v="345"/>
    <x v="205"/>
    <n v="17280"/>
    <n v="6912"/>
    <n v="10368"/>
  </r>
  <r>
    <x v="1"/>
    <n v="170867"/>
    <x v="5"/>
    <n v="98"/>
    <x v="205"/>
    <n v="2453"/>
    <n v="1226"/>
    <n v="1227"/>
  </r>
  <r>
    <x v="0"/>
    <n v="217808"/>
    <x v="1"/>
    <n v="168"/>
    <x v="206"/>
    <n v="10122"/>
    <n v="4218"/>
    <n v="5904"/>
  </r>
  <r>
    <x v="1"/>
    <n v="676869"/>
    <x v="2"/>
    <n v="145"/>
    <x v="207"/>
    <n v="726"/>
    <n v="145"/>
    <n v="581"/>
  </r>
  <r>
    <x v="1"/>
    <n v="355971"/>
    <x v="1"/>
    <n v="137"/>
    <x v="207"/>
    <n v="8268"/>
    <n v="3445"/>
    <n v="4823"/>
  </r>
  <r>
    <x v="4"/>
    <n v="197639"/>
    <x v="0"/>
    <n v="271"/>
    <x v="208"/>
    <n v="13590"/>
    <n v="5436"/>
    <n v="8154"/>
  </r>
  <r>
    <x v="4"/>
    <n v="872825"/>
    <x v="0"/>
    <n v="534"/>
    <x v="208"/>
    <n v="26740"/>
    <n v="10696"/>
    <n v="16044"/>
  </r>
  <r>
    <x v="2"/>
    <n v="369627"/>
    <x v="0"/>
    <n v="66"/>
    <x v="209"/>
    <n v="3340"/>
    <n v="1336"/>
    <n v="2004"/>
  </r>
  <r>
    <x v="3"/>
    <n v="406431"/>
    <x v="4"/>
    <n v="71"/>
    <x v="210"/>
    <n v="1438"/>
    <n v="647"/>
    <n v="791"/>
  </r>
  <r>
    <x v="2"/>
    <n v="289035"/>
    <x v="4"/>
    <n v="263"/>
    <x v="210"/>
    <n v="5270"/>
    <n v="2372"/>
    <n v="2898"/>
  </r>
  <r>
    <x v="3"/>
    <n v="263637"/>
    <x v="1"/>
    <n v="244"/>
    <x v="210"/>
    <n v="14670"/>
    <n v="6113"/>
    <n v="8557"/>
  </r>
  <r>
    <x v="1"/>
    <n v="408804"/>
    <x v="0"/>
    <n v="470"/>
    <x v="211"/>
    <n v="23520"/>
    <n v="9408"/>
    <n v="14112"/>
  </r>
  <r>
    <x v="3"/>
    <n v="721311"/>
    <x v="2"/>
    <n v="127"/>
    <x v="211"/>
    <n v="640"/>
    <n v="128"/>
    <n v="512"/>
  </r>
  <r>
    <x v="4"/>
    <n v="746705"/>
    <x v="2"/>
    <n v="99"/>
    <x v="211"/>
    <n v="495"/>
    <n v="99"/>
    <n v="396"/>
  </r>
  <r>
    <x v="1"/>
    <n v="508782"/>
    <x v="0"/>
    <n v="288"/>
    <x v="212"/>
    <n v="14410"/>
    <n v="5764"/>
    <n v="8646"/>
  </r>
  <r>
    <x v="1"/>
    <n v="223911"/>
    <x v="1"/>
    <n v="59"/>
    <x v="212"/>
    <n v="3570"/>
    <n v="1488"/>
    <n v="2082"/>
  </r>
  <r>
    <x v="3"/>
    <n v="761356"/>
    <x v="0"/>
    <n v="419"/>
    <x v="213"/>
    <n v="20960"/>
    <n v="8384"/>
    <n v="12576"/>
  </r>
  <r>
    <x v="3"/>
    <n v="421883"/>
    <x v="4"/>
    <n v="212"/>
    <x v="213"/>
    <n v="4250"/>
    <n v="1913"/>
    <n v="2337"/>
  </r>
  <r>
    <x v="1"/>
    <n v="565251"/>
    <x v="0"/>
    <n v="280"/>
    <x v="214"/>
    <n v="14020"/>
    <n v="5608"/>
    <n v="8412"/>
  </r>
  <r>
    <x v="1"/>
    <n v="517456"/>
    <x v="2"/>
    <n v="221"/>
    <x v="215"/>
    <n v="1109"/>
    <n v="222"/>
    <n v="887"/>
  </r>
  <r>
    <x v="3"/>
    <n v="649737"/>
    <x v="4"/>
    <n v="221"/>
    <x v="215"/>
    <n v="4422"/>
    <n v="1990"/>
    <n v="2432"/>
  </r>
  <r>
    <x v="3"/>
    <n v="514091"/>
    <x v="3"/>
    <n v="23"/>
    <x v="215"/>
    <n v="356"/>
    <n v="178"/>
    <n v="178"/>
  </r>
  <r>
    <x v="0"/>
    <n v="213778"/>
    <x v="3"/>
    <n v="281"/>
    <x v="216"/>
    <n v="4223"/>
    <n v="2111"/>
    <n v="2112"/>
  </r>
  <r>
    <x v="3"/>
    <n v="833644"/>
    <x v="0"/>
    <n v="303"/>
    <x v="217"/>
    <n v="15150"/>
    <n v="6060"/>
    <n v="9090"/>
  </r>
  <r>
    <x v="4"/>
    <n v="459019"/>
    <x v="0"/>
    <n v="260"/>
    <x v="217"/>
    <n v="13020"/>
    <n v="5208"/>
    <n v="7812"/>
  </r>
  <r>
    <x v="4"/>
    <n v="131249"/>
    <x v="5"/>
    <n v="21"/>
    <x v="218"/>
    <n v="528"/>
    <n v="264"/>
    <n v="264"/>
  </r>
  <r>
    <x v="2"/>
    <n v="297812"/>
    <x v="4"/>
    <n v="287"/>
    <x v="218"/>
    <n v="5746"/>
    <n v="2586"/>
    <n v="3160"/>
  </r>
  <r>
    <x v="4"/>
    <n v="702657"/>
    <x v="4"/>
    <n v="130"/>
    <x v="218"/>
    <n v="2610"/>
    <n v="1175"/>
    <n v="1435"/>
  </r>
  <r>
    <x v="0"/>
    <n v="178855"/>
    <x v="4"/>
    <n v="41"/>
    <x v="219"/>
    <n v="838"/>
    <n v="377"/>
    <n v="461"/>
  </r>
  <r>
    <x v="1"/>
    <n v="460452"/>
    <x v="3"/>
    <n v="218"/>
    <x v="219"/>
    <n v="3276"/>
    <n v="1638"/>
    <n v="1638"/>
  </r>
  <r>
    <x v="1"/>
    <n v="496123"/>
    <x v="0"/>
    <n v="120"/>
    <x v="220"/>
    <n v="6040"/>
    <n v="2416"/>
    <n v="3624"/>
  </r>
  <r>
    <x v="1"/>
    <n v="271981"/>
    <x v="5"/>
    <n v="170"/>
    <x v="221"/>
    <n v="4273"/>
    <n v="2136"/>
    <n v="2137"/>
  </r>
  <r>
    <x v="2"/>
    <n v="444395"/>
    <x v="3"/>
    <n v="112"/>
    <x v="221"/>
    <n v="1685"/>
    <n v="842"/>
    <n v="843"/>
  </r>
  <r>
    <x v="2"/>
    <n v="462436"/>
    <x v="3"/>
    <n v="122"/>
    <x v="221"/>
    <n v="1839"/>
    <n v="920"/>
    <n v="919"/>
  </r>
  <r>
    <x v="1"/>
    <n v="710711"/>
    <x v="0"/>
    <n v="87"/>
    <x v="222"/>
    <n v="4360"/>
    <n v="1744"/>
    <n v="2616"/>
  </r>
  <r>
    <x v="4"/>
    <n v="235009"/>
    <x v="1"/>
    <n v="208"/>
    <x v="222"/>
    <n v="12534"/>
    <n v="5223"/>
    <n v="7311"/>
  </r>
  <r>
    <x v="2"/>
    <n v="553803"/>
    <x v="1"/>
    <n v="201"/>
    <x v="223"/>
    <n v="12072"/>
    <n v="5030"/>
    <n v="7042"/>
  </r>
  <r>
    <x v="2"/>
    <n v="259455"/>
    <x v="0"/>
    <n v="50"/>
    <x v="224"/>
    <n v="2530"/>
    <n v="1012"/>
    <n v="1518"/>
  </r>
  <r>
    <x v="1"/>
    <n v="878522"/>
    <x v="3"/>
    <n v="152"/>
    <x v="224"/>
    <n v="2285"/>
    <n v="1142"/>
    <n v="1143"/>
  </r>
  <r>
    <x v="0"/>
    <n v="296424"/>
    <x v="0"/>
    <n v="369"/>
    <x v="225"/>
    <n v="18480"/>
    <n v="7392"/>
    <n v="11088"/>
  </r>
  <r>
    <x v="1"/>
    <n v="898886"/>
    <x v="0"/>
    <n v="182"/>
    <x v="226"/>
    <n v="9100"/>
    <n v="3640"/>
    <n v="5460"/>
  </r>
  <r>
    <x v="0"/>
    <n v="632111"/>
    <x v="3"/>
    <n v="93"/>
    <x v="226"/>
    <n v="1397"/>
    <n v="698"/>
    <n v="699"/>
  </r>
  <r>
    <x v="4"/>
    <n v="483216"/>
    <x v="3"/>
    <n v="258"/>
    <x v="226"/>
    <n v="3875"/>
    <n v="1937"/>
    <n v="1938"/>
  </r>
  <r>
    <x v="1"/>
    <n v="479703"/>
    <x v="5"/>
    <n v="140"/>
    <x v="227"/>
    <n v="3510"/>
    <n v="1755"/>
    <n v="1755"/>
  </r>
  <r>
    <x v="4"/>
    <n v="730844"/>
    <x v="1"/>
    <n v="290"/>
    <x v="228"/>
    <n v="17424"/>
    <n v="7260"/>
    <n v="10164"/>
  </r>
  <r>
    <x v="1"/>
    <n v="216326"/>
    <x v="0"/>
    <n v="217"/>
    <x v="229"/>
    <n v="10880"/>
    <n v="4352"/>
    <n v="6528"/>
  </r>
  <r>
    <x v="1"/>
    <n v="253399"/>
    <x v="0"/>
    <n v="537"/>
    <x v="230"/>
    <n v="26870"/>
    <n v="10748"/>
    <n v="16122"/>
  </r>
  <r>
    <x v="2"/>
    <n v="179673"/>
    <x v="2"/>
    <n v="287"/>
    <x v="231"/>
    <n v="1437"/>
    <n v="287"/>
    <n v="1150"/>
  </r>
  <r>
    <x v="1"/>
    <n v="480891"/>
    <x v="5"/>
    <n v="83"/>
    <x v="232"/>
    <n v="2095"/>
    <n v="1048"/>
    <n v="1047"/>
  </r>
  <r>
    <x v="0"/>
    <n v="572044"/>
    <x v="4"/>
    <n v="181"/>
    <x v="232"/>
    <n v="3636"/>
    <n v="1636"/>
    <n v="2000"/>
  </r>
  <r>
    <x v="0"/>
    <n v="135967"/>
    <x v="1"/>
    <n v="182"/>
    <x v="232"/>
    <n v="10920"/>
    <n v="4550"/>
    <n v="6370"/>
  </r>
  <r>
    <x v="2"/>
    <n v="779393"/>
    <x v="4"/>
    <n v="26"/>
    <x v="233"/>
    <n v="538"/>
    <n v="242"/>
    <n v="296"/>
  </r>
  <r>
    <x v="2"/>
    <n v="158597"/>
    <x v="0"/>
    <n v="277"/>
    <x v="234"/>
    <n v="13870"/>
    <n v="5548"/>
    <n v="8322"/>
  </r>
  <r>
    <x v="1"/>
    <n v="549329"/>
    <x v="0"/>
    <n v="197"/>
    <x v="235"/>
    <n v="9890"/>
    <n v="3956"/>
    <n v="5934"/>
  </r>
  <r>
    <x v="0"/>
    <n v="631270"/>
    <x v="0"/>
    <n v="201"/>
    <x v="236"/>
    <n v="10050"/>
    <n v="4020"/>
    <n v="6030"/>
  </r>
  <r>
    <x v="1"/>
    <n v="754791"/>
    <x v="5"/>
    <n v="34"/>
    <x v="236"/>
    <n v="855"/>
    <n v="428"/>
    <n v="427"/>
  </r>
  <r>
    <x v="1"/>
    <n v="779079"/>
    <x v="2"/>
    <n v="179"/>
    <x v="237"/>
    <n v="896"/>
    <n v="179"/>
    <n v="717"/>
  </r>
  <r>
    <x v="2"/>
    <n v="154432"/>
    <x v="2"/>
    <n v="255"/>
    <x v="238"/>
    <n v="1277"/>
    <n v="255"/>
    <n v="1022"/>
  </r>
  <r>
    <x v="2"/>
    <n v="390355"/>
    <x v="3"/>
    <n v="197"/>
    <x v="238"/>
    <n v="2955"/>
    <n v="1478"/>
    <n v="1477"/>
  </r>
  <r>
    <x v="1"/>
    <n v="138137"/>
    <x v="2"/>
    <n v="83"/>
    <x v="239"/>
    <n v="420"/>
    <n v="84"/>
    <n v="336"/>
  </r>
  <r>
    <x v="4"/>
    <n v="442121"/>
    <x v="0"/>
    <n v="213"/>
    <x v="240"/>
    <n v="10670"/>
    <n v="4268"/>
    <n v="6402"/>
  </r>
  <r>
    <x v="4"/>
    <n v="466133"/>
    <x v="0"/>
    <n v="368"/>
    <x v="240"/>
    <n v="18400"/>
    <n v="7360"/>
    <n v="11040"/>
  </r>
  <r>
    <x v="3"/>
    <n v="855262"/>
    <x v="0"/>
    <n v="127"/>
    <x v="240"/>
    <n v="6380"/>
    <n v="2552"/>
    <n v="3828"/>
  </r>
  <r>
    <x v="4"/>
    <n v="329257"/>
    <x v="4"/>
    <n v="228"/>
    <x v="240"/>
    <n v="4568"/>
    <n v="2056"/>
    <n v="2512"/>
  </r>
  <r>
    <x v="3"/>
    <n v="613058"/>
    <x v="1"/>
    <n v="247"/>
    <x v="241"/>
    <n v="14820"/>
    <n v="6175"/>
    <n v="8645"/>
  </r>
  <r>
    <x v="1"/>
    <n v="288851"/>
    <x v="0"/>
    <n v="133"/>
    <x v="242"/>
    <n v="6670"/>
    <n v="2668"/>
    <n v="4002"/>
  </r>
  <r>
    <x v="2"/>
    <n v="104326"/>
    <x v="5"/>
    <n v="137"/>
    <x v="242"/>
    <n v="3448"/>
    <n v="1724"/>
    <n v="1724"/>
  </r>
  <r>
    <x v="2"/>
    <n v="894001"/>
    <x v="2"/>
    <n v="225"/>
    <x v="243"/>
    <n v="1128"/>
    <n v="226"/>
    <n v="902"/>
  </r>
  <r>
    <x v="1"/>
    <n v="788478"/>
    <x v="5"/>
    <n v="215"/>
    <x v="243"/>
    <n v="5388"/>
    <n v="2694"/>
    <n v="2694"/>
  </r>
  <r>
    <x v="3"/>
    <n v="531834"/>
    <x v="0"/>
    <n v="552"/>
    <x v="244"/>
    <n v="27640"/>
    <n v="11056"/>
    <n v="16584"/>
  </r>
  <r>
    <x v="3"/>
    <n v="121208"/>
    <x v="2"/>
    <n v="182"/>
    <x v="244"/>
    <n v="911"/>
    <n v="182"/>
    <n v="729"/>
  </r>
  <r>
    <x v="0"/>
    <n v="102288"/>
    <x v="3"/>
    <n v="60"/>
    <x v="245"/>
    <n v="900"/>
    <n v="450"/>
    <n v="450"/>
  </r>
  <r>
    <x v="2"/>
    <n v="791359"/>
    <x v="3"/>
    <n v="234"/>
    <x v="246"/>
    <n v="3510"/>
    <n v="1755"/>
    <n v="1755"/>
  </r>
  <r>
    <x v="4"/>
    <n v="640447"/>
    <x v="0"/>
    <n v="387"/>
    <x v="247"/>
    <n v="19360"/>
    <n v="7744"/>
    <n v="11616"/>
  </r>
  <r>
    <x v="2"/>
    <n v="327555"/>
    <x v="4"/>
    <n v="212"/>
    <x v="247"/>
    <n v="4242"/>
    <n v="1909"/>
    <n v="2333"/>
  </r>
  <r>
    <x v="4"/>
    <n v="766402"/>
    <x v="1"/>
    <n v="150"/>
    <x v="248"/>
    <n v="9054"/>
    <n v="3773"/>
    <n v="5281"/>
  </r>
  <r>
    <x v="3"/>
    <n v="691342"/>
    <x v="5"/>
    <n v="217"/>
    <x v="249"/>
    <n v="5440"/>
    <n v="2720"/>
    <n v="2720"/>
  </r>
  <r>
    <x v="4"/>
    <n v="670662"/>
    <x v="0"/>
    <n v="563"/>
    <x v="250"/>
    <n v="28180"/>
    <n v="11272"/>
    <n v="16908"/>
  </r>
  <r>
    <x v="0"/>
    <n v="866409"/>
    <x v="4"/>
    <n v="254"/>
    <x v="251"/>
    <n v="5086"/>
    <n v="2289"/>
    <n v="2797"/>
  </r>
  <r>
    <x v="1"/>
    <n v="418690"/>
    <x v="0"/>
    <n v="234"/>
    <x v="252"/>
    <n v="11730"/>
    <n v="4692"/>
    <n v="7038"/>
  </r>
  <r>
    <x v="3"/>
    <n v="505496"/>
    <x v="3"/>
    <n v="266"/>
    <x v="252"/>
    <n v="3995"/>
    <n v="1997"/>
    <n v="1998"/>
  </r>
  <r>
    <x v="0"/>
    <n v="305275"/>
    <x v="3"/>
    <n v="102"/>
    <x v="252"/>
    <n v="1539"/>
    <n v="770"/>
    <n v="769"/>
  </r>
  <r>
    <x v="4"/>
    <n v="726489"/>
    <x v="0"/>
    <n v="441"/>
    <x v="253"/>
    <n v="22090"/>
    <n v="8836"/>
    <n v="13254"/>
  </r>
  <r>
    <x v="3"/>
    <n v="456841"/>
    <x v="0"/>
    <n v="444"/>
    <x v="253"/>
    <n v="22210"/>
    <n v="8884"/>
    <n v="13326"/>
  </r>
  <r>
    <x v="0"/>
    <n v="614031"/>
    <x v="1"/>
    <n v="118"/>
    <x v="253"/>
    <n v="7122"/>
    <n v="2968"/>
    <n v="4154"/>
  </r>
  <r>
    <x v="1"/>
    <n v="493427"/>
    <x v="5"/>
    <n v="254"/>
    <x v="254"/>
    <n v="6360"/>
    <n v="3180"/>
    <n v="3180"/>
  </r>
  <r>
    <x v="1"/>
    <n v="277131"/>
    <x v="5"/>
    <n v="26"/>
    <x v="255"/>
    <n v="660"/>
    <n v="330"/>
    <n v="330"/>
  </r>
  <r>
    <x v="0"/>
    <n v="348844"/>
    <x v="2"/>
    <n v="67"/>
    <x v="256"/>
    <n v="339"/>
    <n v="68"/>
    <n v="271"/>
  </r>
  <r>
    <x v="2"/>
    <n v="205221"/>
    <x v="2"/>
    <n v="217"/>
    <x v="256"/>
    <n v="1089"/>
    <n v="218"/>
    <n v="871"/>
  </r>
  <r>
    <x v="4"/>
    <n v="640346"/>
    <x v="1"/>
    <n v="238"/>
    <x v="256"/>
    <n v="14298"/>
    <n v="5958"/>
    <n v="8340"/>
  </r>
  <r>
    <x v="1"/>
    <n v="266868"/>
    <x v="0"/>
    <n v="131"/>
    <x v="257"/>
    <n v="6590"/>
    <n v="2636"/>
    <n v="3954"/>
  </r>
  <r>
    <x v="0"/>
    <n v="200053"/>
    <x v="2"/>
    <n v="437"/>
    <x v="258"/>
    <n v="2188"/>
    <n v="438"/>
    <n v="1750"/>
  </r>
  <r>
    <x v="0"/>
    <n v="856865"/>
    <x v="1"/>
    <n v="144"/>
    <x v="259"/>
    <n v="8688"/>
    <n v="3620"/>
    <n v="5068"/>
  </r>
  <r>
    <x v="0"/>
    <n v="485947"/>
    <x v="3"/>
    <n v="1118"/>
    <x v="260"/>
    <n v="16776"/>
    <n v="8388"/>
    <n v="8388"/>
  </r>
  <r>
    <x v="0"/>
    <n v="819278"/>
    <x v="4"/>
    <n v="228"/>
    <x v="261"/>
    <n v="4568"/>
    <n v="2056"/>
    <n v="2512"/>
  </r>
  <r>
    <x v="0"/>
    <n v="674043"/>
    <x v="1"/>
    <n v="454"/>
    <x v="262"/>
    <n v="27288"/>
    <n v="11370"/>
    <n v="15918"/>
  </r>
  <r>
    <x v="2"/>
    <n v="429735"/>
    <x v="0"/>
    <n v="2230"/>
    <x v="263"/>
    <n v="111520"/>
    <n v="44608"/>
    <n v="66912"/>
  </r>
  <r>
    <x v="2"/>
    <n v="199458"/>
    <x v="2"/>
    <n v="528"/>
    <x v="258"/>
    <n v="2644"/>
    <n v="529"/>
    <n v="2115"/>
  </r>
  <r>
    <x v="2"/>
    <n v="308620"/>
    <x v="0"/>
    <n v="1293"/>
    <x v="259"/>
    <n v="64680"/>
    <n v="25872"/>
    <n v="38808"/>
  </r>
  <r>
    <x v="2"/>
    <n v="149767"/>
    <x v="3"/>
    <n v="806"/>
    <x v="264"/>
    <n v="12090"/>
    <n v="6045"/>
    <n v="6045"/>
  </r>
  <r>
    <x v="2"/>
    <n v="203608"/>
    <x v="0"/>
    <n v="1481"/>
    <x v="265"/>
    <n v="74080"/>
    <n v="29632"/>
    <n v="44448"/>
  </r>
  <r>
    <x v="2"/>
    <n v="354480"/>
    <x v="3"/>
    <n v="862"/>
    <x v="265"/>
    <n v="12942"/>
    <n v="6471"/>
    <n v="6471"/>
  </r>
  <r>
    <x v="2"/>
    <n v="363822"/>
    <x v="3"/>
    <n v="912"/>
    <x v="260"/>
    <n v="13692"/>
    <n v="6846"/>
    <n v="6846"/>
  </r>
  <r>
    <x v="2"/>
    <n v="885051"/>
    <x v="1"/>
    <n v="672"/>
    <x v="260"/>
    <n v="40320"/>
    <n v="16800"/>
    <n v="23520"/>
  </r>
  <r>
    <x v="2"/>
    <n v="653226"/>
    <x v="5"/>
    <n v="148"/>
    <x v="266"/>
    <n v="3700"/>
    <n v="1850"/>
    <n v="1850"/>
  </r>
  <r>
    <x v="2"/>
    <n v="699845"/>
    <x v="3"/>
    <n v="230"/>
    <x v="266"/>
    <n v="3462"/>
    <n v="1731"/>
    <n v="1731"/>
  </r>
  <r>
    <x v="2"/>
    <n v="246621"/>
    <x v="3"/>
    <n v="471"/>
    <x v="267"/>
    <n v="7068"/>
    <n v="3534"/>
    <n v="3534"/>
  </r>
  <r>
    <x v="2"/>
    <n v="374115"/>
    <x v="5"/>
    <n v="824"/>
    <x v="268"/>
    <n v="20600"/>
    <n v="10300"/>
    <n v="10300"/>
  </r>
  <r>
    <x v="2"/>
    <n v="455780"/>
    <x v="0"/>
    <n v="340"/>
    <x v="269"/>
    <n v="17000"/>
    <n v="6800"/>
    <n v="10200"/>
  </r>
  <r>
    <x v="2"/>
    <n v="336365"/>
    <x v="2"/>
    <n v="524"/>
    <x v="269"/>
    <n v="2622"/>
    <n v="524"/>
    <n v="2098"/>
  </r>
  <r>
    <x v="2"/>
    <n v="616386"/>
    <x v="1"/>
    <n v="576"/>
    <x v="269"/>
    <n v="34560"/>
    <n v="14400"/>
    <n v="20160"/>
  </r>
  <r>
    <x v="2"/>
    <n v="445507"/>
    <x v="2"/>
    <n v="808"/>
    <x v="270"/>
    <n v="4044"/>
    <n v="809"/>
    <n v="3235"/>
  </r>
  <r>
    <x v="2"/>
    <n v="666752"/>
    <x v="1"/>
    <n v="358"/>
    <x v="262"/>
    <n v="21480"/>
    <n v="8950"/>
    <n v="12530"/>
  </r>
  <r>
    <x v="2"/>
    <n v="544809"/>
    <x v="5"/>
    <n v="868"/>
    <x v="271"/>
    <n v="21710"/>
    <n v="10855"/>
    <n v="10855"/>
  </r>
  <r>
    <x v="1"/>
    <n v="203604"/>
    <x v="2"/>
    <n v="395"/>
    <x v="272"/>
    <n v="1978"/>
    <n v="396"/>
    <n v="1582"/>
  </r>
  <r>
    <x v="1"/>
    <n v="636371"/>
    <x v="1"/>
    <n v="627"/>
    <x v="273"/>
    <n v="37632"/>
    <n v="15680"/>
    <n v="21952"/>
  </r>
  <r>
    <x v="1"/>
    <n v="234667"/>
    <x v="1"/>
    <n v="900"/>
    <x v="274"/>
    <n v="54024"/>
    <n v="22510"/>
    <n v="31514"/>
  </r>
  <r>
    <x v="1"/>
    <n v="821698"/>
    <x v="5"/>
    <n v="795"/>
    <x v="258"/>
    <n v="19880"/>
    <n v="9940"/>
    <n v="9940"/>
  </r>
  <r>
    <x v="1"/>
    <n v="140794"/>
    <x v="0"/>
    <n v="765"/>
    <x v="275"/>
    <n v="38280"/>
    <n v="15312"/>
    <n v="22968"/>
  </r>
  <r>
    <x v="1"/>
    <n v="580583"/>
    <x v="5"/>
    <n v="980"/>
    <x v="259"/>
    <n v="24510"/>
    <n v="12255"/>
    <n v="12255"/>
  </r>
  <r>
    <x v="1"/>
    <n v="858624"/>
    <x v="5"/>
    <n v="775"/>
    <x v="264"/>
    <n v="19380"/>
    <n v="9690"/>
    <n v="9690"/>
  </r>
  <r>
    <x v="1"/>
    <n v="387444"/>
    <x v="0"/>
    <n v="2100"/>
    <x v="265"/>
    <n v="105040"/>
    <n v="42016"/>
    <n v="63024"/>
  </r>
  <r>
    <x v="1"/>
    <n v="217341"/>
    <x v="0"/>
    <n v="195"/>
    <x v="260"/>
    <n v="9760"/>
    <n v="3904"/>
    <n v="5856"/>
  </r>
  <r>
    <x v="1"/>
    <n v="293863"/>
    <x v="0"/>
    <n v="1936"/>
    <x v="276"/>
    <n v="96840"/>
    <n v="38736"/>
    <n v="58104"/>
  </r>
  <r>
    <x v="1"/>
    <n v="876370"/>
    <x v="4"/>
    <n v="649"/>
    <x v="262"/>
    <n v="12992"/>
    <n v="5846"/>
    <n v="7146"/>
  </r>
  <r>
    <x v="4"/>
    <n v="252717"/>
    <x v="2"/>
    <n v="832"/>
    <x v="272"/>
    <n v="4160"/>
    <n v="832"/>
    <n v="3328"/>
  </r>
  <r>
    <x v="4"/>
    <n v="741765"/>
    <x v="2"/>
    <n v="65"/>
    <x v="277"/>
    <n v="328"/>
    <n v="66"/>
    <n v="262"/>
  </r>
  <r>
    <x v="4"/>
    <n v="884057"/>
    <x v="5"/>
    <n v="336"/>
    <x v="258"/>
    <n v="8410"/>
    <n v="4205"/>
    <n v="4205"/>
  </r>
  <r>
    <x v="4"/>
    <n v="571542"/>
    <x v="5"/>
    <n v="357"/>
    <x v="264"/>
    <n v="8930"/>
    <n v="4465"/>
    <n v="4465"/>
  </r>
  <r>
    <x v="4"/>
    <n v="192398"/>
    <x v="1"/>
    <n v="804"/>
    <x v="260"/>
    <n v="48288"/>
    <n v="20120"/>
    <n v="28168"/>
  </r>
  <r>
    <x v="4"/>
    <n v="128044"/>
    <x v="4"/>
    <n v="1122"/>
    <x v="266"/>
    <n v="22440"/>
    <n v="10098"/>
    <n v="12342"/>
  </r>
  <r>
    <x v="4"/>
    <n v="414628"/>
    <x v="1"/>
    <n v="475"/>
    <x v="278"/>
    <n v="28536"/>
    <n v="11890"/>
    <n v="16646"/>
  </r>
  <r>
    <x v="4"/>
    <n v="869055"/>
    <x v="4"/>
    <n v="689"/>
    <x v="279"/>
    <n v="13792"/>
    <n v="6206"/>
    <n v="7586"/>
  </r>
  <r>
    <x v="4"/>
    <n v="131700"/>
    <x v="5"/>
    <n v="770"/>
    <x v="280"/>
    <n v="19270"/>
    <n v="9635"/>
    <n v="9635"/>
  </r>
  <r>
    <x v="4"/>
    <n v="534742"/>
    <x v="0"/>
    <n v="1843"/>
    <x v="281"/>
    <n v="92160"/>
    <n v="36864"/>
    <n v="55296"/>
  </r>
  <r>
    <x v="3"/>
    <n v="441751"/>
    <x v="5"/>
    <n v="988"/>
    <x v="263"/>
    <n v="24700"/>
    <n v="12350"/>
    <n v="12350"/>
  </r>
  <r>
    <x v="3"/>
    <n v="514463"/>
    <x v="0"/>
    <n v="1090"/>
    <x v="275"/>
    <n v="54520"/>
    <n v="21808"/>
    <n v="32712"/>
  </r>
  <r>
    <x v="3"/>
    <n v="138739"/>
    <x v="2"/>
    <n v="974"/>
    <x v="282"/>
    <n v="4872"/>
    <n v="974"/>
    <n v="3898"/>
  </r>
  <r>
    <x v="3"/>
    <n v="115306"/>
    <x v="4"/>
    <n v="91"/>
    <x v="260"/>
    <n v="1832"/>
    <n v="824"/>
    <n v="1008"/>
  </r>
  <r>
    <x v="3"/>
    <n v="275167"/>
    <x v="3"/>
    <n v="522"/>
    <x v="266"/>
    <n v="7830"/>
    <n v="3915"/>
    <n v="3915"/>
  </r>
  <r>
    <x v="3"/>
    <n v="115582"/>
    <x v="0"/>
    <n v="1715"/>
    <x v="267"/>
    <n v="85760"/>
    <n v="34304"/>
    <n v="51456"/>
  </r>
  <r>
    <x v="3"/>
    <n v="639651"/>
    <x v="3"/>
    <n v="594"/>
    <x v="267"/>
    <n v="8916"/>
    <n v="4458"/>
    <n v="4458"/>
  </r>
  <r>
    <x v="3"/>
    <n v="759173"/>
    <x v="4"/>
    <n v="753"/>
    <x v="261"/>
    <n v="15072"/>
    <n v="6782"/>
    <n v="8290"/>
  </r>
  <r>
    <x v="3"/>
    <n v="123331"/>
    <x v="2"/>
    <n v="1505"/>
    <x v="268"/>
    <n v="7529"/>
    <n v="1506"/>
    <n v="6023"/>
  </r>
  <r>
    <x v="3"/>
    <n v="872307"/>
    <x v="5"/>
    <n v="396"/>
    <x v="281"/>
    <n v="9900"/>
    <n v="4950"/>
    <n v="4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6D829-AA1B-46F0-B4DD-E3564661D973}" name="Total 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R32:R33" firstHeaderRow="1" firstDataRow="1" firstDataCol="0"/>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ascending">
      <items count="15">
        <item x="1"/>
        <item x="2"/>
        <item x="3"/>
        <item x="4"/>
        <item x="5"/>
        <item x="6"/>
        <item x="7"/>
        <item x="8"/>
        <item x="9"/>
        <item x="10"/>
        <item x="11"/>
        <item x="12"/>
        <item x="0"/>
        <item x="13"/>
        <item t="default"/>
      </items>
    </pivotField>
  </pivotFields>
  <rowItems count="1">
    <i/>
  </rowItems>
  <colItems count="1">
    <i/>
  </colItems>
  <dataFields count="1">
    <dataField name="Count of Order ID" fld="1" subtotal="count" baseField="9" baseItem="0"/>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25B69E-382F-4B46-BF1B-C5109613CF54}" name="Max product wise Unit So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E52:F53"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
    <i>
      <x v="2"/>
    </i>
  </rowItems>
  <colItems count="1">
    <i/>
  </colItems>
  <dataFields count="1">
    <dataField name="Sum of Units Sold" fld="3" baseField="0"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96EAB7-3055-4732-BC88-F2A3FEFCDC25}" name="Monthly Max Order"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R37:S38" firstHeaderRow="1" firstDataRow="1" firstDataCol="1"/>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15">
        <item x="1"/>
        <item x="2"/>
        <item x="3"/>
        <item x="4"/>
        <item x="5"/>
        <item x="6"/>
        <item x="7"/>
        <item x="8"/>
        <item x="9"/>
        <item x="10"/>
        <item x="11"/>
        <item x="12"/>
        <item x="0"/>
        <item x="13"/>
        <item t="default"/>
      </items>
      <autoSortScope>
        <pivotArea dataOnly="0" outline="0" fieldPosition="0">
          <references count="1">
            <reference field="4294967294" count="1" selected="0">
              <x v="0"/>
            </reference>
          </references>
        </pivotArea>
      </autoSortScope>
    </pivotField>
  </pivotFields>
  <rowFields count="1">
    <field x="9"/>
  </rowFields>
  <rowItems count="1">
    <i>
      <x v="11"/>
    </i>
  </rowItems>
  <colItems count="1">
    <i/>
  </colItems>
  <dataFields count="1">
    <dataField name="Count of Order ID" fld="1" subtotal="count" baseField="9" baseItem="0"/>
  </dataFields>
  <formats count="1">
    <format dxfId="73">
      <pivotArea outline="0" collapsedLevelsAreSubtotals="1" fieldPosition="0"/>
    </format>
  </formats>
  <pivotTableStyleInfo name="PivotStyleLight16" showRowHeaders="1" showColHeaders="1" showRowStripes="0" showColStripes="0" showLastColumn="1"/>
  <filters count="1">
    <filter fld="9" type="count" evalOrder="-1" id="40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C803EC-F6C7-441C-9053-7A029EE73B87}" name="Monthly Revenue"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N14:O2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33C55B-914F-477B-AD14-A99324E8F4D9}" name="Customer ID Max Revenue"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26:B27" firstHeaderRow="1" firstDataRow="1" firstDataCol="1"/>
  <pivotFields count="10">
    <pivotField axis="axisRow" showAll="0" measureFilter="1">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Revenue" fld="5"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2A9B20D-F58E-4081-A164-A05C05DD0793}"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56:E57" firstHeaderRow="1" firstDataRow="1" firstDataCol="0"/>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CEC2AB5-5B84-4955-94AD-D2618547B37B}" name="Monthly Unit So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5">
  <location ref="K14:L26"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2">
    <i>
      <x v="1"/>
    </i>
    <i>
      <x v="2"/>
    </i>
    <i>
      <x v="3"/>
    </i>
    <i>
      <x v="4"/>
    </i>
    <i>
      <x v="5"/>
    </i>
    <i>
      <x v="6"/>
    </i>
    <i>
      <x v="7"/>
    </i>
    <i>
      <x v="8"/>
    </i>
    <i>
      <x v="9"/>
    </i>
    <i>
      <x v="10"/>
    </i>
    <i>
      <x v="11"/>
    </i>
    <i>
      <x v="12"/>
    </i>
  </rowItems>
  <colItems count="1">
    <i/>
  </colItems>
  <dataFields count="1">
    <dataField name="Sum of Units Sold"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1B5742E-38A9-4B39-969B-9B4F034CB774}" name="PivotTable10"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H35:I4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Average of Profit" fld="7" subtotal="average" baseField="0" baseItem="0" numFmtId="2"/>
  </dataFields>
  <formats count="1">
    <format dxfId="74">
      <pivotArea outline="0" collapsedLevelsAreSubtotals="1" fieldPosition="0"/>
    </format>
  </formats>
  <pivotTableStyleInfo name="PivotStyleLight16" showRowHeaders="1" showColHeaders="1" showRowStripes="0" showColStripes="0" showLastColumn="1"/>
  <filters count="1">
    <filter fld="9" type="count" evalOrder="-1" id="75"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7817141-3D37-4897-8B86-ECE95D411F6A}" name="Product-wise Revenue"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5">
  <location ref="E28:F34"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6">
    <i>
      <x/>
    </i>
    <i>
      <x v="1"/>
    </i>
    <i>
      <x v="2"/>
    </i>
    <i>
      <x v="3"/>
    </i>
    <i>
      <x v="4"/>
    </i>
    <i>
      <x v="5"/>
    </i>
  </rowItems>
  <colItems count="1">
    <i/>
  </colItems>
  <dataFields count="1">
    <dataField name="Sum of Revenue"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2B52FF1-296A-406C-8576-79B7DA5EAA10}" name="Customer ID-wise Profi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6">
  <location ref="A14:C19" firstHeaderRow="0" firstDataRow="1" firstDataCol="1"/>
  <pivotFields count="10">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4"/>
    </i>
    <i>
      <x v="2"/>
    </i>
    <i>
      <x/>
    </i>
    <i>
      <x v="3"/>
    </i>
    <i>
      <x v="1"/>
    </i>
  </rowItems>
  <colFields count="1">
    <field x="-2"/>
  </colFields>
  <colItems count="2">
    <i>
      <x/>
    </i>
    <i i="1">
      <x v="1"/>
    </i>
  </colItems>
  <dataFields count="2">
    <dataField name="Sum of Profit" fld="7" baseField="0" baseItem="0"/>
    <dataField name="Sum of Revenue" fld="5" baseField="0" baseItem="0"/>
  </dataFields>
  <chartFormats count="7">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0" count="1" selected="0">
            <x v="3"/>
          </reference>
        </references>
      </pivotArea>
    </chartFormat>
    <chartFormat chart="4" format="5">
      <pivotArea type="data" outline="0" fieldPosition="0">
        <references count="2">
          <reference field="4294967294" count="1" selected="0">
            <x v="1"/>
          </reference>
          <reference field="0" count="1" selected="0">
            <x v="1"/>
          </reference>
        </references>
      </pivotArea>
    </chartFormat>
    <chartFormat chart="4" format="6">
      <pivotArea type="data" outline="0" fieldPosition="0">
        <references count="2">
          <reference field="4294967294" count="1" selected="0">
            <x v="1"/>
          </reference>
          <reference field="0" count="1" selected="0">
            <x v="0"/>
          </reference>
        </references>
      </pivotArea>
    </chartFormat>
    <chartFormat chart="4" format="7">
      <pivotArea type="data" outline="0" fieldPosition="0">
        <references count="2">
          <reference field="4294967294" count="1" selected="0">
            <x v="1"/>
          </reference>
          <reference field="0" count="1" selected="0">
            <x v="2"/>
          </reference>
        </references>
      </pivotArea>
    </chartFormat>
    <chartFormat chart="4" format="8">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EC2B25F-FF62-41F4-A22C-81FD9D49A523}" name="Max Product-wise Order"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H23:I24" firstHeaderRow="1" firstDataRow="1" firstDataCol="1"/>
  <pivotFields count="10">
    <pivotField showAll="0">
      <items count="6">
        <item x="2"/>
        <item x="0"/>
        <item x="4"/>
        <item x="3"/>
        <item x="1"/>
        <item t="default"/>
      </items>
    </pivotField>
    <pivotField dataField="1" showAll="0"/>
    <pivotField axis="axisRow" showAll="0" measureFilter="1"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x v="2"/>
    </i>
  </rowItems>
  <colItems count="1">
    <i/>
  </colItems>
  <dataFields count="1">
    <dataField name="Count of Order ID" fld="1" subtotal="count" baseField="2" baseItem="1"/>
  </dataFields>
  <pivotTableStyleInfo name="PivotStyleLight16" showRowHeaders="1" showColHeaders="1" showRowStripes="0" showColStripes="0" showLastColumn="1"/>
  <filters count="1">
    <filter fld="2" type="count" evalOrder="-1" id="44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AD3BC-8852-44E0-A740-9FCBB2E858A5}" name="PivotTable4"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9:B10" firstHeaderRow="0" firstDataRow="1" firstDataCol="0"/>
  <pivotFields count="10">
    <pivotField showAll="0" measureFilter="1"/>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Profit" fld="7" baseField="0" baseItem="0"/>
    <dataField name="Sum of Revenue"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CC1B5F5-2BC7-47AD-93A5-765AE568979C}" name="Customer ID Max Unit So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39:B40" firstHeaderRow="1" firstDataRow="1" firstDataCol="1"/>
  <pivotFields count="10">
    <pivotField axis="axisRow" showAll="0" measureFilter="1"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Units Sold" fld="3"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3E0AC9E-689E-40D7-B16F-755DB7449B2B}" name="PivotTable11"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K35:L4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Average of Units Sold" fld="3" subtotal="average" baseField="9" baseItem="2" numFmtId="1"/>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A0370D6-2FFF-4281-A014-D6827A7D5C02}" name="Max Product wise Revenue"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E37:F38"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4"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1">
    <i>
      <x v="2"/>
    </i>
  </rowItems>
  <colItems count="1">
    <i/>
  </colItems>
  <dataFields count="1">
    <dataField name="Sum of Revenue" fld="5" baseField="0" baseItem="0"/>
  </dataField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C30D3D6-BF0A-4998-B1B3-03309068CC6B}" name="Product-wise Unit So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E42:F48"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x v="5"/>
    </i>
  </rowItems>
  <colItems count="1">
    <i/>
  </colItems>
  <dataFields count="1">
    <dataField name="Sum of Units Sold" fld="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E3161A9-9713-483A-92F1-DAD60DFCE0FA}" name="Max Product wise Profi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E23:F24"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x v="2"/>
    </i>
  </rowItems>
  <colItems count="1">
    <i/>
  </colItems>
  <dataFields count="1">
    <dataField name="Sum of Profit" fld="7" baseField="0"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72E3E62-D448-4189-85F6-BD7D2002BD96}" name="Prduct-wise Profi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E14:F20"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x v="5"/>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0AC3934-97E0-4FFB-872A-376AB550F7A8}" name="Monthly 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R15:S27" firstHeaderRow="1" firstDataRow="1" firstDataCol="1"/>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Count of Order ID" fld="1" subtotal="count" baseField="9" baseItem="0"/>
  </dataFields>
  <formats count="1">
    <format dxfId="76">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8C5AB5-B448-4BC8-BD3B-FBECD8E54A65}" name="Max Profit (Monthly)"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H31:I32"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15">
        <item x="0"/>
        <item x="12"/>
        <item x="1"/>
        <item x="2"/>
        <item x="3"/>
        <item x="4"/>
        <item x="5"/>
        <item x="6"/>
        <item x="7"/>
        <item x="8"/>
        <item x="9"/>
        <item x="10"/>
        <item x="11"/>
        <item x="13"/>
        <item t="default"/>
      </items>
    </pivotField>
  </pivotFields>
  <rowFields count="1">
    <field x="9"/>
  </rowFields>
  <rowItems count="1">
    <i>
      <x v="1"/>
    </i>
  </rowItems>
  <colItems count="1">
    <i/>
  </colItems>
  <dataFields count="1">
    <dataField name="Sum of Profit" fld="7" baseField="0" baseItem="0"/>
  </dataFields>
  <pivotTableStyleInfo name="PivotStyleLight16" showRowHeaders="1" showColHeaders="1" showRowStripes="0" showColStripes="0" showLastColumn="1"/>
  <filters count="1">
    <filter fld="9"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31F1E5-094B-417A-B51D-AEA30F835B0A}" name="Max Customer ID - wise 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51:B52" firstHeaderRow="1" firstDataRow="1" firstDataCol="1"/>
  <pivotFields count="10">
    <pivotField axis="axisRow" showAll="0" measureFilter="1">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Count of Order ID" fld="1" subtotal="count" baseField="0" baseItem="0"/>
  </dataFields>
  <pivotTableStyleInfo name="PivotStyleLight16" showRowHeaders="1" showColHeaders="1" showRowStripes="0" showColStripes="0" showLastColumn="1"/>
  <filters count="1">
    <filter fld="0" type="count" evalOrder="-1" id="590"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845032-5935-4DC9-9EF3-6E93D77D719E}" name="Customer ID Max Profit"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22:B23" firstHeaderRow="1" firstDataRow="1" firstDataCol="1"/>
  <pivotFields count="10">
    <pivotField axis="axisRow" showAll="0" measureFilter="1">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Profi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5ECB42-ABFE-47A4-BE19-F3A4752CDACA}" name="Max Unit Sold (Monthly)"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K31:L32"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9"/>
  </rowFields>
  <rowItems count="1">
    <i>
      <x v="12"/>
    </i>
  </rowItems>
  <colItems count="1">
    <i/>
  </colItems>
  <dataFields count="1">
    <dataField name="Sum of Units Sold" fld="3" baseField="0" baseItem="0"/>
  </dataFields>
  <pivotTableStyleInfo name="PivotStyleLight16" showRowHeaders="1" showColHeaders="1" showRowStripes="0" showColStripes="0" showLastColumn="1"/>
  <filters count="1">
    <filter fld="9"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119B1C-A80B-4F7C-834D-3BB96E0CB13F}" name="Customer ID-wise Unit Sold"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A31:B36" firstHeaderRow="1" firstDataRow="1" firstDataCol="1"/>
  <pivotFields count="10">
    <pivotField axis="axisRow"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x v="4"/>
    </i>
  </rowItems>
  <colItems count="1">
    <i/>
  </colItems>
  <dataFields count="1">
    <dataField name="Sum of Units Sold" fld="3"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408E7A-4F8D-4250-9ACD-5394F970EAA7}" name="Customer ID - wise 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3">
  <location ref="A43:B48" firstHeaderRow="1" firstDataRow="1" firstDataCol="1"/>
  <pivotFields count="10">
    <pivotField axis="axisRow"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x v="4"/>
    </i>
  </rowItems>
  <colItems count="1">
    <i/>
  </colItems>
  <dataFields count="1">
    <dataField name="Count of Order ID" fld="1" subtotal="count" baseField="0" baseItem="0"/>
  </dataFields>
  <chartFormats count="6">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9F20A5-4CD0-45F9-BB4A-8B021447B111}" name="Product-wise Orders"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1">
  <location ref="H14:I20" firstHeaderRow="1" firstDataRow="1" firstDataCol="1"/>
  <pivotFields count="10">
    <pivotField showAll="0">
      <items count="6">
        <item x="2"/>
        <item x="0"/>
        <item x="4"/>
        <item x="3"/>
        <item x="1"/>
        <item t="default"/>
      </items>
    </pivotField>
    <pivotField dataField="1"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4"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5"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x v="5"/>
    </i>
  </rowItems>
  <colItems count="1">
    <i/>
  </colItems>
  <dataFields count="1">
    <dataField name="Count of Order ID" fld="1" subtotal="count" baseField="2" baseItem="1"/>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3D6BA111-68BE-4F75-84FC-71FF0786707F}" sourceName="Customer ID">
  <pivotTables>
    <pivotTable tabId="9" name="Customer ID-wise Profit"/>
    <pivotTable tabId="9" name="Customer ID-wise Unit Sold"/>
    <pivotTable tabId="9" name="Max Profit (Monthly)"/>
    <pivotTable tabId="9" name="Max Unit Sold (Monthly)"/>
    <pivotTable tabId="9" name="Monthly Unit Sold"/>
    <pivotTable tabId="9" name="PivotTable10"/>
    <pivotTable tabId="9" name="PivotTable11"/>
    <pivotTable tabId="9" name="Monthly Revenue"/>
    <pivotTable tabId="9" name="Prduct-wise Profit"/>
    <pivotTable tabId="9" name="Product-wise Revenue"/>
    <pivotTable tabId="9" name="Product-wise Unit Sold"/>
    <pivotTable tabId="9" name="PivotTable8"/>
    <pivotTable tabId="9" name="Max Product wise Profit"/>
    <pivotTable tabId="9" name="Max Product wise Revenue"/>
    <pivotTable tabId="9" name="Max product wise Unit Sold"/>
    <pivotTable tabId="9" name="Monthly Orders"/>
    <pivotTable tabId="9" name="Total Orders"/>
    <pivotTable tabId="9" name="Monthly Max Order"/>
    <pivotTable tabId="9" name="Product-wise Orders"/>
    <pivotTable tabId="9" name="Max Product-wise Order"/>
    <pivotTable tabId="9" name="Customer ID - wise Orders"/>
  </pivotTables>
  <data>
    <tabular pivotCacheId="703698373">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2ECBF5B-656F-4A8A-A63F-6FBF7DF9D86C}" sourceName="Product">
  <pivotTables>
    <pivotTable tabId="9" name="Customer ID-wise Profit"/>
    <pivotTable tabId="9" name="Customer ID-wise Unit Sold"/>
    <pivotTable tabId="9" name="Max Profit (Monthly)"/>
    <pivotTable tabId="9" name="Max Unit Sold (Monthly)"/>
    <pivotTable tabId="9" name="Monthly Unit Sold"/>
    <pivotTable tabId="9" name="PivotTable10"/>
    <pivotTable tabId="9" name="PivotTable11"/>
    <pivotTable tabId="9" name="Monthly Revenue"/>
    <pivotTable tabId="9" name="Prduct-wise Profit"/>
    <pivotTable tabId="9" name="Product-wise Unit Sold"/>
    <pivotTable tabId="9" name="Customer ID Max Profit"/>
    <pivotTable tabId="9" name="Customer ID Max Revenue"/>
    <pivotTable tabId="9" name="Customer ID Max Unit Sold"/>
    <pivotTable tabId="9" name="Product-wise Revenue"/>
    <pivotTable tabId="9" name="PivotTable8"/>
    <pivotTable tabId="9" name="PivotTable4"/>
    <pivotTable tabId="9" name="Monthly Orders"/>
    <pivotTable tabId="9" name="Total Orders"/>
    <pivotTable tabId="9" name="Monthly Max Order"/>
    <pivotTable tabId="9" name="Product-wise Orders"/>
    <pivotTable tabId="9" name="Max Customer ID - wise Orders"/>
    <pivotTable tabId="9" name="Customer ID - wise Orders"/>
  </pivotTables>
  <data>
    <tabular pivotCacheId="703698373">
      <items count="6">
        <i x="3" s="1"/>
        <i x="5"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DDA2BF56-8FAC-4098-918A-173586E58A72}" cache="Slicer_Customer_ID" caption="Customer ID" style="Slicer Style 1" rowHeight="241300"/>
  <slicer name="Product" xr10:uid="{B11678D6-B640-4203-B775-9E255B2B1768}" cache="Slicer_Product" caption="Produc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F3F8BF-71A1-4163-B631-1A1D131CA86D}" name="Table1" displayName="Table1" ref="A1:H526" headerRowDxfId="71">
  <autoFilter ref="A1:H526" xr:uid="{1DF3F8BF-71A1-4163-B631-1A1D131CA86D}">
    <filterColumn colId="4">
      <filters>
        <dateGroupItem year="2022" month="12" dateTimeGrouping="month"/>
      </filters>
    </filterColumn>
  </autoFilter>
  <tableColumns count="8">
    <tableColumn id="1" xr3:uid="{68112CEE-4F52-4EAF-BC1E-724C41A13F43}" name="Customer ID" totalsRowLabel="Total" dataDxfId="70" totalsRowDxfId="69"/>
    <tableColumn id="2" xr3:uid="{1A6EBD98-5082-4B9B-AE5D-8481736A812C}" name="Order ID" dataDxfId="68" totalsRowDxfId="67"/>
    <tableColumn id="3" xr3:uid="{E2FCBC8F-377C-4256-A028-F219A8F7F2F0}" name="Product" dataDxfId="66" totalsRowDxfId="65"/>
    <tableColumn id="4" xr3:uid="{1E62F002-950E-48B2-A9FB-EE52B2E84F24}" name="Units Sold"/>
    <tableColumn id="5" xr3:uid="{BFB1B664-B854-4ED5-9537-9F82E69587DE}" name="Date" dataDxfId="64"/>
    <tableColumn id="6" xr3:uid="{6B7EB233-9D43-4342-ADE3-DC29E3500D6D}" name="Revenue" dataDxfId="63"/>
    <tableColumn id="7" xr3:uid="{3EBDABEE-7AD1-4CB0-BCE8-3BBFF1B3EC79}" name="Cost" dataDxfId="62"/>
    <tableColumn id="8" xr3:uid="{56798ED7-448C-4B2B-A12D-48AA781498F5}" name="Profit" totalsRowFunction="sum" dataDxfId="61" totalsRowDxfId="6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C5A205D-8BF0-4544-AD4A-2FDB056CC0B4}" sourceName="Date">
  <pivotTables>
    <pivotTable tabId="9" name="Customer ID-wise Profit"/>
    <pivotTable tabId="9" name="Customer ID-wise Unit Sold"/>
    <pivotTable tabId="9" name="Max Profit (Monthly)"/>
    <pivotTable tabId="9" name="Max Unit Sold (Monthly)"/>
    <pivotTable tabId="9" name="Product-wise Revenue"/>
    <pivotTable tabId="9" name="Monthly Unit Sold"/>
    <pivotTable tabId="9" name="PivotTable10"/>
    <pivotTable tabId="9" name="PivotTable11"/>
    <pivotTable tabId="9" name="Monthly Revenue"/>
    <pivotTable tabId="9" name="Prduct-wise Profit"/>
    <pivotTable tabId="9" name="Product-wise Unit Sold"/>
    <pivotTable tabId="9" name="Customer ID Max Profit"/>
    <pivotTable tabId="9" name="Customer ID Max Revenue"/>
    <pivotTable tabId="9" name="Customer ID Max Unit Sold"/>
    <pivotTable tabId="9" name="PivotTable8"/>
    <pivotTable tabId="9" name="Max Product wise Profit"/>
    <pivotTable tabId="9" name="Max Product wise Revenue"/>
    <pivotTable tabId="9" name="Max product wise Unit Sold"/>
    <pivotTable tabId="9" name="PivotTable4"/>
    <pivotTable tabId="9" name="Monthly Orders"/>
    <pivotTable tabId="9" name="Total Orders"/>
    <pivotTable tabId="9" name="Product-wise Orders"/>
    <pivotTable tabId="9" name="Max Product-wise Order"/>
    <pivotTable tabId="9" name="Max Customer ID - wise Orders"/>
    <pivotTable tabId="9" name="Customer ID - wise Orders"/>
  </pivotTables>
  <state minimalRefreshVersion="6" lastRefreshVersion="6" pivotCacheId="703698373"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ED667E-E638-49AF-ABDD-8EFE676D8CEF}" cache="NativeTimeline_Date" caption="Timeline" showHorizontalScrollbar="0" level="2" selectionLevel="2" scrollPosition="2022-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2D8B-A7A9-4761-A2F8-93D31726EC53}">
  <sheetPr>
    <pageSetUpPr fitToPage="1"/>
  </sheetPr>
  <dimension ref="A1:AH75"/>
  <sheetViews>
    <sheetView tabSelected="1" zoomScale="49" zoomScaleNormal="70" workbookViewId="0">
      <selection activeCell="AN16" sqref="AN16"/>
    </sheetView>
  </sheetViews>
  <sheetFormatPr defaultRowHeight="14.4" x14ac:dyDescent="0.3"/>
  <cols>
    <col min="1" max="1" width="6.33203125" customWidth="1"/>
    <col min="12" max="12" width="9.109375" customWidth="1"/>
    <col min="27" max="33" width="12.109375" customWidth="1"/>
    <col min="34" max="34" width="25.88671875" customWidth="1"/>
    <col min="36" max="36" width="9.109375" customWidth="1"/>
  </cols>
  <sheetData>
    <row r="1" spans="1:34" ht="24.75" customHeight="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spans="1:34"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row>
    <row r="8" spans="1:34"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1:34"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row>
    <row r="13" spans="1:34"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row>
    <row r="14" spans="1:34"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row>
    <row r="15" spans="1:34"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row>
    <row r="16" spans="1:34"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row>
    <row r="17" spans="1:34"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row>
    <row r="18" spans="1:34"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row>
    <row r="19" spans="1:34"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row>
    <row r="20" spans="1:34"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row>
    <row r="21" spans="1:34"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row>
    <row r="22" spans="1:34"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row>
    <row r="23" spans="1:34"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row>
    <row r="24" spans="1:34"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row>
    <row r="26" spans="1:34"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row>
    <row r="27" spans="1:34"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row>
    <row r="28" spans="1:34"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row>
    <row r="29" spans="1:34"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row>
    <row r="30" spans="1:34"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spans="1:34"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row>
    <row r="32" spans="1:34"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row>
    <row r="33" spans="1:34"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spans="1:34"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spans="1:34"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row>
    <row r="36" spans="1:34"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spans="1:34"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spans="1:34"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spans="1:34"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spans="1:34"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row>
    <row r="41" spans="1:34"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row>
    <row r="42" spans="1:34"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spans="1:34"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spans="1:34"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spans="1:34"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spans="1:34"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row r="47" spans="1:34"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row>
    <row r="48" spans="1:34"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spans="1:34"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row>
    <row r="50" spans="1:34"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row>
    <row r="51" spans="1:34"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row>
    <row r="52" spans="1:34"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row>
    <row r="53" spans="1:34"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row>
    <row r="54" spans="1:34"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row>
    <row r="55" spans="1:34"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row>
    <row r="56" spans="1:34"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row>
    <row r="57" spans="1:34"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spans="1:34"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spans="1:34"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spans="1:34"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spans="1:34"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spans="1:34"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spans="1:34"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spans="1:34"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spans="1:34"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spans="1:34"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spans="1:34"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row>
    <row r="68" spans="1:34"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row>
    <row r="69" spans="1:34"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row>
    <row r="70" spans="1:34"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row>
    <row r="71" spans="1:34"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row>
    <row r="72" spans="1:34"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row>
    <row r="73" spans="1:34"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row>
    <row r="74" spans="1:34"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row>
    <row r="75" spans="1:34"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row>
  </sheetData>
  <pageMargins left="0.7" right="0.7" top="0.75" bottom="0.75" header="0.3" footer="0.3"/>
  <pageSetup scale="2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34E6-DEAA-43B3-97B7-EB2E7A102BB9}">
  <dimension ref="A8:Y57"/>
  <sheetViews>
    <sheetView topLeftCell="A35" zoomScaleNormal="100" workbookViewId="0">
      <selection activeCell="A46" sqref="A46"/>
    </sheetView>
  </sheetViews>
  <sheetFormatPr defaultRowHeight="14.4" x14ac:dyDescent="0.3"/>
  <cols>
    <col min="1" max="1" width="12.6640625" bestFit="1" customWidth="1"/>
    <col min="2" max="2" width="15.88671875" bestFit="1" customWidth="1"/>
    <col min="3" max="3" width="14.88671875" bestFit="1" customWidth="1"/>
    <col min="4" max="4" width="26.44140625" customWidth="1"/>
    <col min="5" max="5" width="16" bestFit="1" customWidth="1"/>
    <col min="6" max="6" width="14.88671875" bestFit="1" customWidth="1"/>
    <col min="7" max="7" width="12.5546875" bestFit="1" customWidth="1"/>
    <col min="8" max="8" width="20.77734375" bestFit="1" customWidth="1"/>
    <col min="9" max="9" width="15.88671875" bestFit="1" customWidth="1"/>
    <col min="10" max="10" width="16.6640625" bestFit="1" customWidth="1"/>
    <col min="11" max="11" width="12.5546875" bestFit="1" customWidth="1"/>
    <col min="12" max="12" width="19.21875" bestFit="1" customWidth="1"/>
    <col min="13" max="13" width="13.44140625" customWidth="1"/>
    <col min="14" max="14" width="12.5546875" bestFit="1" customWidth="1"/>
    <col min="15" max="15" width="14.88671875" bestFit="1" customWidth="1"/>
    <col min="16" max="16" width="7.5546875" bestFit="1" customWidth="1"/>
    <col min="17" max="17" width="8.5546875" bestFit="1" customWidth="1"/>
    <col min="18" max="18" width="12.5546875" bestFit="1" customWidth="1"/>
    <col min="19" max="19" width="15.88671875" bestFit="1" customWidth="1"/>
    <col min="20" max="20" width="11.5546875" bestFit="1" customWidth="1"/>
    <col min="21" max="21" width="11.44140625" bestFit="1" customWidth="1"/>
  </cols>
  <sheetData>
    <row r="8" spans="1:19" x14ac:dyDescent="0.3">
      <c r="A8" s="17" t="s">
        <v>53</v>
      </c>
      <c r="B8" s="18"/>
    </row>
    <row r="9" spans="1:19" x14ac:dyDescent="0.3">
      <c r="A9" s="8" t="s">
        <v>21</v>
      </c>
      <c r="B9" s="8" t="s">
        <v>22</v>
      </c>
      <c r="D9" s="8" t="s">
        <v>56</v>
      </c>
    </row>
    <row r="10" spans="1:19" x14ac:dyDescent="0.3">
      <c r="A10" s="11">
        <v>2885051</v>
      </c>
      <c r="B10" s="11">
        <v>4943061</v>
      </c>
    </row>
    <row r="13" spans="1:19" x14ac:dyDescent="0.3">
      <c r="A13" s="17" t="s">
        <v>36</v>
      </c>
      <c r="B13" s="17"/>
      <c r="C13" s="17"/>
      <c r="D13" s="6"/>
      <c r="E13" s="17" t="s">
        <v>45</v>
      </c>
      <c r="F13" s="17"/>
      <c r="H13" s="17" t="s">
        <v>59</v>
      </c>
      <c r="I13" s="17"/>
      <c r="K13" s="17" t="s">
        <v>37</v>
      </c>
      <c r="L13" s="18"/>
      <c r="N13" s="17" t="s">
        <v>55</v>
      </c>
      <c r="O13" s="18"/>
    </row>
    <row r="14" spans="1:19" x14ac:dyDescent="0.3">
      <c r="A14" s="9" t="s">
        <v>18</v>
      </c>
      <c r="B14" s="8" t="s">
        <v>21</v>
      </c>
      <c r="C14" s="8" t="s">
        <v>22</v>
      </c>
      <c r="E14" s="9" t="s">
        <v>18</v>
      </c>
      <c r="F14" t="s">
        <v>21</v>
      </c>
      <c r="H14" s="9" t="s">
        <v>18</v>
      </c>
      <c r="I14" t="s">
        <v>57</v>
      </c>
      <c r="K14" s="9" t="s">
        <v>18</v>
      </c>
      <c r="L14" t="s">
        <v>35</v>
      </c>
      <c r="N14" s="9" t="s">
        <v>18</v>
      </c>
      <c r="O14" t="s">
        <v>22</v>
      </c>
      <c r="R14" s="17" t="s">
        <v>41</v>
      </c>
      <c r="S14" s="17"/>
    </row>
    <row r="15" spans="1:19" x14ac:dyDescent="0.3">
      <c r="A15" s="10" t="s">
        <v>9</v>
      </c>
      <c r="B15" s="11">
        <v>880132</v>
      </c>
      <c r="C15" s="11">
        <v>1510469</v>
      </c>
      <c r="D15" s="5"/>
      <c r="E15" s="10" t="s">
        <v>15</v>
      </c>
      <c r="F15" s="11">
        <v>127964</v>
      </c>
      <c r="H15" s="10" t="s">
        <v>15</v>
      </c>
      <c r="I15" s="11">
        <v>81</v>
      </c>
      <c r="K15" s="10" t="s">
        <v>23</v>
      </c>
      <c r="L15" s="11">
        <v>9639</v>
      </c>
      <c r="N15" s="10" t="s">
        <v>23</v>
      </c>
      <c r="O15" s="11">
        <v>427921</v>
      </c>
      <c r="R15" s="9" t="s">
        <v>18</v>
      </c>
      <c r="S15" t="s">
        <v>57</v>
      </c>
    </row>
    <row r="16" spans="1:19" x14ac:dyDescent="0.3">
      <c r="A16" s="10" t="s">
        <v>14</v>
      </c>
      <c r="B16" s="11">
        <v>636569</v>
      </c>
      <c r="C16" s="11">
        <v>1093463</v>
      </c>
      <c r="D16" s="5"/>
      <c r="E16" s="10" t="s">
        <v>17</v>
      </c>
      <c r="F16" s="11">
        <v>202560</v>
      </c>
      <c r="H16" s="10" t="s">
        <v>17</v>
      </c>
      <c r="I16" s="11">
        <v>71</v>
      </c>
      <c r="K16" s="10" t="s">
        <v>24</v>
      </c>
      <c r="L16" s="11">
        <v>6550</v>
      </c>
      <c r="N16" s="10" t="s">
        <v>24</v>
      </c>
      <c r="O16" s="11">
        <v>218419</v>
      </c>
      <c r="R16" s="10" t="s">
        <v>23</v>
      </c>
      <c r="S16" s="14">
        <v>42</v>
      </c>
    </row>
    <row r="17" spans="1:25" x14ac:dyDescent="0.3">
      <c r="A17" s="10" t="s">
        <v>10</v>
      </c>
      <c r="B17" s="11">
        <v>636049</v>
      </c>
      <c r="C17" s="11">
        <v>1088702</v>
      </c>
      <c r="D17" s="5"/>
      <c r="E17" s="10" t="s">
        <v>8</v>
      </c>
      <c r="F17" s="11">
        <v>1751298</v>
      </c>
      <c r="H17" s="10" t="s">
        <v>8</v>
      </c>
      <c r="I17" s="11">
        <v>151</v>
      </c>
      <c r="K17" s="10" t="s">
        <v>25</v>
      </c>
      <c r="L17" s="11">
        <v>7168</v>
      </c>
      <c r="N17" s="10" t="s">
        <v>25</v>
      </c>
      <c r="O17" s="11">
        <v>246107</v>
      </c>
      <c r="R17" s="10" t="s">
        <v>24</v>
      </c>
      <c r="S17" s="14">
        <v>37</v>
      </c>
    </row>
    <row r="18" spans="1:25" x14ac:dyDescent="0.3">
      <c r="A18" s="10" t="s">
        <v>12</v>
      </c>
      <c r="B18" s="11">
        <v>482834</v>
      </c>
      <c r="C18" s="11">
        <v>820402</v>
      </c>
      <c r="D18" s="5"/>
      <c r="E18" s="10" t="s">
        <v>11</v>
      </c>
      <c r="F18" s="11">
        <v>589854</v>
      </c>
      <c r="H18" s="10" t="s">
        <v>11</v>
      </c>
      <c r="I18" s="11">
        <v>82</v>
      </c>
      <c r="K18" s="10" t="s">
        <v>26</v>
      </c>
      <c r="L18" s="11">
        <v>7363</v>
      </c>
      <c r="N18" s="10" t="s">
        <v>26</v>
      </c>
      <c r="O18" s="11">
        <v>279471</v>
      </c>
      <c r="R18" s="10" t="s">
        <v>25</v>
      </c>
      <c r="S18" s="14">
        <v>44</v>
      </c>
    </row>
    <row r="19" spans="1:25" x14ac:dyDescent="0.3">
      <c r="A19" s="10" t="s">
        <v>7</v>
      </c>
      <c r="B19" s="11">
        <v>249467</v>
      </c>
      <c r="C19" s="11">
        <v>430025</v>
      </c>
      <c r="D19" s="5"/>
      <c r="E19" s="10" t="s">
        <v>16</v>
      </c>
      <c r="F19" s="11">
        <v>150035</v>
      </c>
      <c r="H19" s="10" t="s">
        <v>16</v>
      </c>
      <c r="I19" s="11">
        <v>70</v>
      </c>
      <c r="K19" s="10" t="s">
        <v>27</v>
      </c>
      <c r="L19" s="11">
        <v>11080</v>
      </c>
      <c r="N19" s="10" t="s">
        <v>27</v>
      </c>
      <c r="O19" s="11">
        <v>397850</v>
      </c>
      <c r="R19" s="10" t="s">
        <v>26</v>
      </c>
      <c r="S19" s="14">
        <v>35</v>
      </c>
    </row>
    <row r="20" spans="1:25" x14ac:dyDescent="0.3">
      <c r="D20" s="5"/>
      <c r="E20" s="10" t="s">
        <v>13</v>
      </c>
      <c r="F20" s="11">
        <v>63340</v>
      </c>
      <c r="H20" s="10" t="s">
        <v>13</v>
      </c>
      <c r="I20" s="11">
        <v>70</v>
      </c>
      <c r="K20" s="10" t="s">
        <v>28</v>
      </c>
      <c r="L20" s="11">
        <v>9621</v>
      </c>
      <c r="N20" s="10" t="s">
        <v>28</v>
      </c>
      <c r="O20" s="11">
        <v>365339</v>
      </c>
      <c r="R20" s="10" t="s">
        <v>27</v>
      </c>
      <c r="S20" s="14">
        <v>50</v>
      </c>
    </row>
    <row r="21" spans="1:25" x14ac:dyDescent="0.3">
      <c r="A21" s="17" t="s">
        <v>50</v>
      </c>
      <c r="B21" s="18"/>
      <c r="C21" s="12"/>
      <c r="K21" s="10" t="s">
        <v>29</v>
      </c>
      <c r="L21" s="11">
        <v>7366</v>
      </c>
      <c r="N21" s="10" t="s">
        <v>29</v>
      </c>
      <c r="O21" s="11">
        <v>258925</v>
      </c>
      <c r="R21" s="10" t="s">
        <v>28</v>
      </c>
      <c r="S21" s="14">
        <v>48</v>
      </c>
    </row>
    <row r="22" spans="1:25" x14ac:dyDescent="0.3">
      <c r="A22" s="9" t="s">
        <v>18</v>
      </c>
      <c r="B22" t="s">
        <v>21</v>
      </c>
      <c r="E22" s="17" t="s">
        <v>46</v>
      </c>
      <c r="F22" s="17"/>
      <c r="H22" s="17" t="s">
        <v>60</v>
      </c>
      <c r="I22" s="17"/>
      <c r="K22" s="10" t="s">
        <v>30</v>
      </c>
      <c r="L22" s="11">
        <v>9404</v>
      </c>
      <c r="N22" s="10" t="s">
        <v>30</v>
      </c>
      <c r="O22" s="11">
        <v>336168</v>
      </c>
      <c r="R22" s="10" t="s">
        <v>29</v>
      </c>
      <c r="S22" s="14">
        <v>40</v>
      </c>
    </row>
    <row r="23" spans="1:25" x14ac:dyDescent="0.3">
      <c r="A23" s="10" t="s">
        <v>9</v>
      </c>
      <c r="B23" s="11">
        <v>880132</v>
      </c>
      <c r="E23" s="9" t="s">
        <v>18</v>
      </c>
      <c r="F23" t="s">
        <v>21</v>
      </c>
      <c r="H23" s="9" t="s">
        <v>18</v>
      </c>
      <c r="I23" t="s">
        <v>57</v>
      </c>
      <c r="K23" s="10" t="s">
        <v>31</v>
      </c>
      <c r="L23" s="11">
        <v>10506</v>
      </c>
      <c r="N23" s="10" t="s">
        <v>31</v>
      </c>
      <c r="O23" s="11">
        <v>392625</v>
      </c>
      <c r="R23" s="10" t="s">
        <v>30</v>
      </c>
      <c r="S23" s="14">
        <v>44</v>
      </c>
    </row>
    <row r="24" spans="1:25" x14ac:dyDescent="0.3">
      <c r="E24" s="10" t="s">
        <v>8</v>
      </c>
      <c r="F24" s="11">
        <v>1751298</v>
      </c>
      <c r="H24" s="10" t="s">
        <v>8</v>
      </c>
      <c r="I24" s="11">
        <v>151</v>
      </c>
      <c r="K24" s="10" t="s">
        <v>32</v>
      </c>
      <c r="L24" s="11">
        <v>8304</v>
      </c>
      <c r="N24" s="10" t="s">
        <v>32</v>
      </c>
      <c r="O24" s="11">
        <v>304793</v>
      </c>
      <c r="R24" s="10" t="s">
        <v>31</v>
      </c>
      <c r="S24" s="14">
        <v>51</v>
      </c>
    </row>
    <row r="25" spans="1:25" x14ac:dyDescent="0.3">
      <c r="A25" s="17" t="s">
        <v>51</v>
      </c>
      <c r="B25" s="18"/>
      <c r="K25" s="10" t="s">
        <v>33</v>
      </c>
      <c r="L25" s="11">
        <v>8388</v>
      </c>
      <c r="N25" s="10" t="s">
        <v>33</v>
      </c>
      <c r="O25" s="11">
        <v>300160</v>
      </c>
      <c r="R25" s="10" t="s">
        <v>32</v>
      </c>
      <c r="S25" s="14">
        <v>42</v>
      </c>
    </row>
    <row r="26" spans="1:25" x14ac:dyDescent="0.3">
      <c r="A26" s="9" t="s">
        <v>18</v>
      </c>
      <c r="B26" t="s">
        <v>22</v>
      </c>
      <c r="K26" s="10" t="s">
        <v>34</v>
      </c>
      <c r="L26" s="11">
        <v>42350</v>
      </c>
      <c r="N26" s="10" t="s">
        <v>34</v>
      </c>
      <c r="O26" s="11">
        <v>1415283</v>
      </c>
      <c r="R26" s="10" t="s">
        <v>33</v>
      </c>
      <c r="S26" s="14">
        <v>38</v>
      </c>
    </row>
    <row r="27" spans="1:25" x14ac:dyDescent="0.3">
      <c r="A27" s="10" t="s">
        <v>9</v>
      </c>
      <c r="B27" s="11">
        <v>1510469</v>
      </c>
      <c r="C27" s="8"/>
      <c r="E27" s="17" t="s">
        <v>44</v>
      </c>
      <c r="F27" s="17"/>
      <c r="N27" s="10" t="s">
        <v>19</v>
      </c>
      <c r="O27" s="11">
        <v>4943061</v>
      </c>
      <c r="R27" s="10" t="s">
        <v>34</v>
      </c>
      <c r="S27" s="14">
        <v>54</v>
      </c>
    </row>
    <row r="28" spans="1:25" x14ac:dyDescent="0.3">
      <c r="E28" s="9" t="s">
        <v>18</v>
      </c>
      <c r="F28" t="s">
        <v>22</v>
      </c>
      <c r="Y28" t="s">
        <v>43</v>
      </c>
    </row>
    <row r="29" spans="1:25" x14ac:dyDescent="0.3">
      <c r="E29" s="10" t="s">
        <v>15</v>
      </c>
      <c r="F29" s="11">
        <v>255921</v>
      </c>
      <c r="Y29">
        <f>INDEX(P26:S26,MATCH(MAX(P27:S27),P27:S27,0))</f>
        <v>38</v>
      </c>
    </row>
    <row r="30" spans="1:25" x14ac:dyDescent="0.3">
      <c r="A30" s="17" t="s">
        <v>38</v>
      </c>
      <c r="B30" s="18"/>
      <c r="E30" s="10" t="s">
        <v>17</v>
      </c>
      <c r="F30" s="11">
        <v>405122</v>
      </c>
      <c r="H30" s="17" t="s">
        <v>54</v>
      </c>
      <c r="I30" s="17"/>
      <c r="K30" s="17" t="s">
        <v>39</v>
      </c>
      <c r="L30" s="17"/>
      <c r="Y30" t="e">
        <f>#REF!</f>
        <v>#REF!</v>
      </c>
    </row>
    <row r="31" spans="1:25" x14ac:dyDescent="0.3">
      <c r="A31" s="9" t="s">
        <v>18</v>
      </c>
      <c r="B31" t="s">
        <v>35</v>
      </c>
      <c r="C31" s="6"/>
      <c r="D31" s="6"/>
      <c r="E31" s="10" t="s">
        <v>8</v>
      </c>
      <c r="F31" s="11">
        <v>2918830</v>
      </c>
      <c r="H31" s="9" t="s">
        <v>18</v>
      </c>
      <c r="I31" t="s">
        <v>21</v>
      </c>
      <c r="K31" s="9" t="s">
        <v>18</v>
      </c>
      <c r="L31" t="s">
        <v>35</v>
      </c>
      <c r="R31" s="17" t="s">
        <v>58</v>
      </c>
      <c r="S31" s="17"/>
    </row>
    <row r="32" spans="1:25" x14ac:dyDescent="0.3">
      <c r="A32" s="10" t="s">
        <v>10</v>
      </c>
      <c r="B32" s="11">
        <v>31305</v>
      </c>
      <c r="E32" s="10" t="s">
        <v>11</v>
      </c>
      <c r="F32" s="11">
        <v>1011216</v>
      </c>
      <c r="H32" s="10" t="s">
        <v>34</v>
      </c>
      <c r="I32" s="11">
        <v>820318</v>
      </c>
      <c r="K32" s="10" t="s">
        <v>34</v>
      </c>
      <c r="L32" s="11">
        <v>42350</v>
      </c>
      <c r="R32" t="s">
        <v>57</v>
      </c>
    </row>
    <row r="33" spans="1:19" x14ac:dyDescent="0.3">
      <c r="A33" s="10" t="s">
        <v>7</v>
      </c>
      <c r="B33" s="11">
        <v>12265</v>
      </c>
      <c r="D33" s="5"/>
      <c r="E33" s="10" t="s">
        <v>16</v>
      </c>
      <c r="F33" s="11">
        <v>272798</v>
      </c>
      <c r="R33" s="14">
        <v>525</v>
      </c>
    </row>
    <row r="34" spans="1:19" x14ac:dyDescent="0.3">
      <c r="A34" s="10" t="s">
        <v>14</v>
      </c>
      <c r="B34" s="11">
        <v>30878</v>
      </c>
      <c r="D34" s="5"/>
      <c r="E34" s="10" t="s">
        <v>13</v>
      </c>
      <c r="F34" s="11">
        <v>79174</v>
      </c>
      <c r="H34" s="17" t="s">
        <v>41</v>
      </c>
      <c r="I34" s="17"/>
      <c r="K34" s="17" t="s">
        <v>41</v>
      </c>
      <c r="L34" s="17"/>
    </row>
    <row r="35" spans="1:19" x14ac:dyDescent="0.3">
      <c r="A35" s="10" t="s">
        <v>12</v>
      </c>
      <c r="B35" s="11">
        <v>24593</v>
      </c>
      <c r="D35" s="5"/>
      <c r="H35" s="9" t="s">
        <v>18</v>
      </c>
      <c r="I35" t="s">
        <v>40</v>
      </c>
      <c r="K35" s="9" t="s">
        <v>18</v>
      </c>
      <c r="L35" t="s">
        <v>42</v>
      </c>
    </row>
    <row r="36" spans="1:19" x14ac:dyDescent="0.3">
      <c r="A36" s="10" t="s">
        <v>9</v>
      </c>
      <c r="B36" s="11">
        <v>38698</v>
      </c>
      <c r="D36" s="5"/>
      <c r="E36" s="17" t="s">
        <v>47</v>
      </c>
      <c r="F36" s="17"/>
      <c r="H36" s="10" t="s">
        <v>23</v>
      </c>
      <c r="I36" s="13">
        <v>6046.5476190476193</v>
      </c>
      <c r="K36" s="10" t="s">
        <v>23</v>
      </c>
      <c r="L36" s="14">
        <v>229.5</v>
      </c>
    </row>
    <row r="37" spans="1:19" x14ac:dyDescent="0.3">
      <c r="D37" s="5"/>
      <c r="E37" s="9" t="s">
        <v>18</v>
      </c>
      <c r="F37" t="s">
        <v>22</v>
      </c>
      <c r="H37" s="10" t="s">
        <v>24</v>
      </c>
      <c r="I37" s="13">
        <v>3441.7297297297296</v>
      </c>
      <c r="K37" s="10" t="s">
        <v>24</v>
      </c>
      <c r="L37" s="14">
        <v>177.02702702702703</v>
      </c>
      <c r="R37" s="9" t="s">
        <v>18</v>
      </c>
      <c r="S37" t="s">
        <v>57</v>
      </c>
    </row>
    <row r="38" spans="1:19" x14ac:dyDescent="0.3">
      <c r="A38" s="17" t="s">
        <v>52</v>
      </c>
      <c r="B38" s="18"/>
      <c r="D38" s="5"/>
      <c r="E38" s="10" t="s">
        <v>8</v>
      </c>
      <c r="F38" s="11">
        <v>2918830</v>
      </c>
      <c r="H38" s="10" t="s">
        <v>25</v>
      </c>
      <c r="I38" s="13">
        <v>3228.3863636363635</v>
      </c>
      <c r="K38" s="10" t="s">
        <v>25</v>
      </c>
      <c r="L38" s="14">
        <v>162.90909090909091</v>
      </c>
      <c r="R38" s="10" t="s">
        <v>34</v>
      </c>
      <c r="S38" s="14">
        <v>54</v>
      </c>
    </row>
    <row r="39" spans="1:19" x14ac:dyDescent="0.3">
      <c r="A39" s="9" t="s">
        <v>18</v>
      </c>
      <c r="B39" t="s">
        <v>35</v>
      </c>
      <c r="H39" s="10" t="s">
        <v>26</v>
      </c>
      <c r="I39" s="13">
        <v>4640.2857142857147</v>
      </c>
      <c r="K39" s="10" t="s">
        <v>26</v>
      </c>
      <c r="L39" s="14">
        <v>210.37142857142857</v>
      </c>
    </row>
    <row r="40" spans="1:19" x14ac:dyDescent="0.3">
      <c r="A40" s="10" t="s">
        <v>9</v>
      </c>
      <c r="B40" s="11">
        <v>38698</v>
      </c>
      <c r="H40" s="10" t="s">
        <v>27</v>
      </c>
      <c r="I40" s="13">
        <v>4664.3999999999996</v>
      </c>
      <c r="K40" s="10" t="s">
        <v>27</v>
      </c>
      <c r="L40" s="14">
        <v>221.6</v>
      </c>
    </row>
    <row r="41" spans="1:19" x14ac:dyDescent="0.3">
      <c r="E41" s="17" t="s">
        <v>48</v>
      </c>
      <c r="F41" s="17"/>
      <c r="H41" s="10" t="s">
        <v>28</v>
      </c>
      <c r="I41" s="13">
        <v>4439.208333333333</v>
      </c>
      <c r="K41" s="10" t="s">
        <v>28</v>
      </c>
      <c r="L41" s="14">
        <v>200.4375</v>
      </c>
    </row>
    <row r="42" spans="1:19" x14ac:dyDescent="0.3">
      <c r="A42" s="17" t="s">
        <v>62</v>
      </c>
      <c r="B42" s="18"/>
      <c r="E42" s="9" t="s">
        <v>18</v>
      </c>
      <c r="F42" t="s">
        <v>35</v>
      </c>
      <c r="H42" s="10" t="s">
        <v>29</v>
      </c>
      <c r="I42" s="13">
        <v>3802.5250000000001</v>
      </c>
      <c r="K42" s="10" t="s">
        <v>29</v>
      </c>
      <c r="L42" s="14">
        <v>184.15</v>
      </c>
    </row>
    <row r="43" spans="1:19" x14ac:dyDescent="0.3">
      <c r="A43" s="9" t="s">
        <v>18</v>
      </c>
      <c r="B43" t="s">
        <v>57</v>
      </c>
      <c r="E43" s="10" t="s">
        <v>15</v>
      </c>
      <c r="F43" s="11">
        <v>17026</v>
      </c>
      <c r="H43" s="10" t="s">
        <v>30</v>
      </c>
      <c r="I43" s="13">
        <v>4459.159090909091</v>
      </c>
      <c r="K43" s="10" t="s">
        <v>30</v>
      </c>
      <c r="L43" s="14">
        <v>213.72727272727272</v>
      </c>
    </row>
    <row r="44" spans="1:19" x14ac:dyDescent="0.3">
      <c r="A44" s="10" t="s">
        <v>10</v>
      </c>
      <c r="B44" s="11">
        <v>105</v>
      </c>
      <c r="E44" s="10" t="s">
        <v>17</v>
      </c>
      <c r="F44" s="11">
        <v>16174</v>
      </c>
      <c r="H44" s="10" t="s">
        <v>31</v>
      </c>
      <c r="I44" s="13">
        <v>4497.7450980392159</v>
      </c>
      <c r="K44" s="10" t="s">
        <v>31</v>
      </c>
      <c r="L44" s="14">
        <v>206</v>
      </c>
    </row>
    <row r="45" spans="1:19" x14ac:dyDescent="0.3">
      <c r="A45" s="10" t="s">
        <v>7</v>
      </c>
      <c r="B45" s="11">
        <v>66</v>
      </c>
      <c r="E45" s="10" t="s">
        <v>8</v>
      </c>
      <c r="F45" s="11">
        <v>58310</v>
      </c>
      <c r="H45" s="10" t="s">
        <v>32</v>
      </c>
      <c r="I45" s="13">
        <v>4253.1904761904761</v>
      </c>
      <c r="K45" s="10" t="s">
        <v>32</v>
      </c>
      <c r="L45" s="14">
        <v>197.71428571428572</v>
      </c>
    </row>
    <row r="46" spans="1:19" x14ac:dyDescent="0.3">
      <c r="A46" s="10" t="s">
        <v>14</v>
      </c>
      <c r="B46" s="11">
        <v>117</v>
      </c>
      <c r="E46" s="10" t="s">
        <v>11</v>
      </c>
      <c r="F46" s="11">
        <v>16821</v>
      </c>
      <c r="H46" s="10" t="s">
        <v>33</v>
      </c>
      <c r="I46" s="13">
        <v>4640.7894736842109</v>
      </c>
      <c r="K46" s="10" t="s">
        <v>33</v>
      </c>
      <c r="L46" s="14">
        <v>220.73684210526315</v>
      </c>
    </row>
    <row r="47" spans="1:19" x14ac:dyDescent="0.3">
      <c r="A47" s="10" t="s">
        <v>12</v>
      </c>
      <c r="B47" s="11">
        <v>81</v>
      </c>
      <c r="E47" s="10" t="s">
        <v>16</v>
      </c>
      <c r="F47" s="11">
        <v>13610</v>
      </c>
      <c r="H47" s="10" t="s">
        <v>34</v>
      </c>
      <c r="I47" s="13">
        <v>15191.074074074075</v>
      </c>
      <c r="K47" s="10" t="s">
        <v>34</v>
      </c>
      <c r="L47" s="14">
        <v>784.25925925925924</v>
      </c>
    </row>
    <row r="48" spans="1:19" x14ac:dyDescent="0.3">
      <c r="A48" s="10" t="s">
        <v>9</v>
      </c>
      <c r="B48" s="11">
        <v>156</v>
      </c>
      <c r="E48" s="10" t="s">
        <v>13</v>
      </c>
      <c r="F48" s="11">
        <v>15798</v>
      </c>
    </row>
    <row r="49" spans="1:9" x14ac:dyDescent="0.3">
      <c r="A49" s="8"/>
      <c r="B49" s="8"/>
    </row>
    <row r="50" spans="1:9" x14ac:dyDescent="0.3">
      <c r="A50" s="17" t="s">
        <v>61</v>
      </c>
      <c r="B50" s="18"/>
    </row>
    <row r="51" spans="1:9" x14ac:dyDescent="0.3">
      <c r="A51" s="9" t="s">
        <v>18</v>
      </c>
      <c r="B51" t="s">
        <v>57</v>
      </c>
      <c r="E51" s="17" t="s">
        <v>49</v>
      </c>
      <c r="F51" s="17"/>
      <c r="H51" s="16"/>
      <c r="I51" s="15"/>
    </row>
    <row r="52" spans="1:9" x14ac:dyDescent="0.3">
      <c r="A52" s="10" t="s">
        <v>9</v>
      </c>
      <c r="B52" s="11">
        <v>156</v>
      </c>
      <c r="E52" s="9" t="s">
        <v>18</v>
      </c>
      <c r="F52" t="s">
        <v>35</v>
      </c>
    </row>
    <row r="53" spans="1:9" x14ac:dyDescent="0.3">
      <c r="E53" s="10" t="s">
        <v>8</v>
      </c>
      <c r="F53" s="11">
        <v>58310</v>
      </c>
    </row>
    <row r="56" spans="1:9" x14ac:dyDescent="0.3">
      <c r="E56" t="s">
        <v>35</v>
      </c>
    </row>
    <row r="57" spans="1:9" x14ac:dyDescent="0.3">
      <c r="E57" s="11">
        <v>137739</v>
      </c>
    </row>
  </sheetData>
  <mergeCells count="24">
    <mergeCell ref="R14:S14"/>
    <mergeCell ref="R31:S31"/>
    <mergeCell ref="H13:I13"/>
    <mergeCell ref="H22:I22"/>
    <mergeCell ref="A42:B42"/>
    <mergeCell ref="H34:I34"/>
    <mergeCell ref="K34:L34"/>
    <mergeCell ref="N13:O13"/>
    <mergeCell ref="E27:F27"/>
    <mergeCell ref="K13:L13"/>
    <mergeCell ref="K30:L30"/>
    <mergeCell ref="H30:I30"/>
    <mergeCell ref="E22:F22"/>
    <mergeCell ref="E13:F13"/>
    <mergeCell ref="A8:B8"/>
    <mergeCell ref="E41:F41"/>
    <mergeCell ref="E51:F51"/>
    <mergeCell ref="A21:B21"/>
    <mergeCell ref="A25:B25"/>
    <mergeCell ref="A13:C13"/>
    <mergeCell ref="A38:B38"/>
    <mergeCell ref="A30:B30"/>
    <mergeCell ref="E36:F36"/>
    <mergeCell ref="A50:B50"/>
  </mergeCells>
  <pageMargins left="0.7" right="0.7" top="0.75" bottom="0.75" header="0.3" footer="0.3"/>
  <pageSetup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92E5-C7E0-47A7-AA80-27515C0C6E13}">
  <sheetPr codeName="Sheet2"/>
  <dimension ref="A1:H526"/>
  <sheetViews>
    <sheetView zoomScale="131" zoomScaleNormal="400" workbookViewId="0">
      <selection activeCell="A483" sqref="A483"/>
    </sheetView>
  </sheetViews>
  <sheetFormatPr defaultRowHeight="14.4" x14ac:dyDescent="0.3"/>
  <cols>
    <col min="1" max="1" width="16.33203125" bestFit="1" customWidth="1"/>
    <col min="2" max="2" width="10.33203125" customWidth="1"/>
    <col min="3" max="3" width="29.109375" bestFit="1" customWidth="1"/>
    <col min="4" max="4" width="11.6640625" customWidth="1"/>
    <col min="5" max="5" width="11" bestFit="1" customWidth="1"/>
    <col min="6" max="6" width="12.88671875" style="4" bestFit="1" customWidth="1"/>
    <col min="7" max="7" width="11.6640625" bestFit="1" customWidth="1"/>
    <col min="9" max="9" width="16.5546875" bestFit="1" customWidth="1"/>
    <col min="10" max="10" width="13" bestFit="1" customWidth="1"/>
  </cols>
  <sheetData>
    <row r="1" spans="1:8" ht="17.25" customHeight="1" x14ac:dyDescent="0.3">
      <c r="A1" s="1" t="s">
        <v>1</v>
      </c>
      <c r="B1" s="1" t="s">
        <v>2</v>
      </c>
      <c r="C1" s="1" t="s">
        <v>3</v>
      </c>
      <c r="D1" s="1" t="s">
        <v>4</v>
      </c>
      <c r="E1" s="1" t="s">
        <v>5</v>
      </c>
      <c r="F1" s="1" t="s">
        <v>0</v>
      </c>
      <c r="G1" s="1" t="s">
        <v>6</v>
      </c>
      <c r="H1" s="1" t="s">
        <v>20</v>
      </c>
    </row>
    <row r="2" spans="1:8" hidden="1" x14ac:dyDescent="0.3">
      <c r="A2" s="2" t="s">
        <v>7</v>
      </c>
      <c r="B2" s="2">
        <v>779279</v>
      </c>
      <c r="C2" s="2" t="s">
        <v>8</v>
      </c>
      <c r="D2">
        <v>313</v>
      </c>
      <c r="E2" s="3">
        <v>44562</v>
      </c>
      <c r="F2" s="4">
        <v>15680</v>
      </c>
      <c r="G2" s="4">
        <v>6272</v>
      </c>
      <c r="H2" s="4">
        <f>F2-G2</f>
        <v>9408</v>
      </c>
    </row>
    <row r="3" spans="1:8" hidden="1" x14ac:dyDescent="0.3">
      <c r="A3" s="2" t="s">
        <v>9</v>
      </c>
      <c r="B3" s="2">
        <v>684759</v>
      </c>
      <c r="C3" s="2" t="s">
        <v>8</v>
      </c>
      <c r="D3">
        <v>476</v>
      </c>
      <c r="E3" s="3">
        <v>44563</v>
      </c>
      <c r="F3" s="4">
        <v>23800</v>
      </c>
      <c r="G3" s="4">
        <v>9520</v>
      </c>
      <c r="H3" s="4">
        <f t="shared" ref="H3:H66" si="0">F3-G3</f>
        <v>14280</v>
      </c>
    </row>
    <row r="4" spans="1:8" hidden="1" x14ac:dyDescent="0.3">
      <c r="A4" s="2" t="s">
        <v>10</v>
      </c>
      <c r="B4" s="2">
        <v>426268</v>
      </c>
      <c r="C4" s="2" t="s">
        <v>11</v>
      </c>
      <c r="D4">
        <v>37</v>
      </c>
      <c r="E4" s="3">
        <v>44563</v>
      </c>
      <c r="F4" s="4">
        <v>2250</v>
      </c>
      <c r="G4" s="4">
        <v>938</v>
      </c>
      <c r="H4" s="4">
        <f t="shared" si="0"/>
        <v>1312</v>
      </c>
    </row>
    <row r="5" spans="1:8" hidden="1" x14ac:dyDescent="0.3">
      <c r="A5" s="2" t="s">
        <v>10</v>
      </c>
      <c r="B5" s="2">
        <v>824253</v>
      </c>
      <c r="C5" s="2" t="s">
        <v>8</v>
      </c>
      <c r="D5">
        <v>197</v>
      </c>
      <c r="E5" s="3">
        <v>44565</v>
      </c>
      <c r="F5" s="4">
        <v>9890</v>
      </c>
      <c r="G5" s="4">
        <v>3956</v>
      </c>
      <c r="H5" s="4">
        <f t="shared" si="0"/>
        <v>5934</v>
      </c>
    </row>
    <row r="6" spans="1:8" hidden="1" x14ac:dyDescent="0.3">
      <c r="A6" s="2" t="s">
        <v>12</v>
      </c>
      <c r="B6" s="2">
        <v>249663</v>
      </c>
      <c r="C6" s="2" t="s">
        <v>8</v>
      </c>
      <c r="D6">
        <v>536</v>
      </c>
      <c r="E6" s="3">
        <v>44566</v>
      </c>
      <c r="F6" s="4">
        <v>26830</v>
      </c>
      <c r="G6" s="4">
        <v>10732</v>
      </c>
      <c r="H6" s="4">
        <f t="shared" si="0"/>
        <v>16098</v>
      </c>
    </row>
    <row r="7" spans="1:8" hidden="1" x14ac:dyDescent="0.3">
      <c r="A7" s="2" t="s">
        <v>10</v>
      </c>
      <c r="B7" s="2">
        <v>533611</v>
      </c>
      <c r="C7" s="2" t="s">
        <v>13</v>
      </c>
      <c r="D7">
        <v>200</v>
      </c>
      <c r="E7" s="3">
        <v>44566</v>
      </c>
      <c r="F7" s="4">
        <v>1000</v>
      </c>
      <c r="G7" s="4">
        <v>200</v>
      </c>
      <c r="H7" s="4">
        <f t="shared" si="0"/>
        <v>800</v>
      </c>
    </row>
    <row r="8" spans="1:8" hidden="1" x14ac:dyDescent="0.3">
      <c r="A8" s="2" t="s">
        <v>14</v>
      </c>
      <c r="B8" s="2">
        <v>775360</v>
      </c>
      <c r="C8" s="2" t="s">
        <v>11</v>
      </c>
      <c r="D8">
        <v>49</v>
      </c>
      <c r="E8" s="3">
        <v>44566</v>
      </c>
      <c r="F8" s="4">
        <v>2976</v>
      </c>
      <c r="G8" s="4">
        <v>1240</v>
      </c>
      <c r="H8" s="4">
        <f t="shared" si="0"/>
        <v>1736</v>
      </c>
    </row>
    <row r="9" spans="1:8" hidden="1" x14ac:dyDescent="0.3">
      <c r="A9" s="2" t="s">
        <v>14</v>
      </c>
      <c r="B9" s="2">
        <v>776532</v>
      </c>
      <c r="C9" s="2" t="s">
        <v>8</v>
      </c>
      <c r="D9">
        <v>163</v>
      </c>
      <c r="E9" s="3">
        <v>44567</v>
      </c>
      <c r="F9" s="4">
        <v>8190</v>
      </c>
      <c r="G9" s="4">
        <v>3276</v>
      </c>
      <c r="H9" s="4">
        <f t="shared" si="0"/>
        <v>4914</v>
      </c>
    </row>
    <row r="10" spans="1:8" hidden="1" x14ac:dyDescent="0.3">
      <c r="A10" s="2" t="s">
        <v>10</v>
      </c>
      <c r="B10" s="2">
        <v>897372</v>
      </c>
      <c r="C10" s="2" t="s">
        <v>11</v>
      </c>
      <c r="D10">
        <v>107</v>
      </c>
      <c r="E10" s="3">
        <v>44568</v>
      </c>
      <c r="F10" s="4">
        <v>6456</v>
      </c>
      <c r="G10" s="4">
        <v>2690</v>
      </c>
      <c r="H10" s="4">
        <f t="shared" si="0"/>
        <v>3766</v>
      </c>
    </row>
    <row r="11" spans="1:8" hidden="1" x14ac:dyDescent="0.3">
      <c r="A11" s="2" t="s">
        <v>12</v>
      </c>
      <c r="B11" s="2">
        <v>617395</v>
      </c>
      <c r="C11" s="2" t="s">
        <v>15</v>
      </c>
      <c r="D11">
        <v>126</v>
      </c>
      <c r="E11" s="3">
        <v>44569</v>
      </c>
      <c r="F11" s="4">
        <v>1898</v>
      </c>
      <c r="G11" s="4">
        <v>949</v>
      </c>
      <c r="H11" s="4">
        <f t="shared" si="0"/>
        <v>949</v>
      </c>
    </row>
    <row r="12" spans="1:8" hidden="1" x14ac:dyDescent="0.3">
      <c r="A12" s="2" t="s">
        <v>7</v>
      </c>
      <c r="B12" s="2">
        <v>806592</v>
      </c>
      <c r="C12" s="2" t="s">
        <v>11</v>
      </c>
      <c r="D12">
        <v>216</v>
      </c>
      <c r="E12" s="3">
        <v>44569</v>
      </c>
      <c r="F12" s="4">
        <v>12966</v>
      </c>
      <c r="G12" s="4">
        <v>5403</v>
      </c>
      <c r="H12" s="4">
        <f t="shared" si="0"/>
        <v>7563</v>
      </c>
    </row>
    <row r="13" spans="1:8" hidden="1" x14ac:dyDescent="0.3">
      <c r="A13" s="2" t="s">
        <v>7</v>
      </c>
      <c r="B13" s="2">
        <v>887151</v>
      </c>
      <c r="C13" s="2" t="s">
        <v>15</v>
      </c>
      <c r="D13">
        <v>235</v>
      </c>
      <c r="E13" s="3">
        <v>44570</v>
      </c>
      <c r="F13" s="4">
        <v>3530</v>
      </c>
      <c r="G13" s="4">
        <v>1765</v>
      </c>
      <c r="H13" s="4">
        <f t="shared" si="0"/>
        <v>1765</v>
      </c>
    </row>
    <row r="14" spans="1:8" hidden="1" x14ac:dyDescent="0.3">
      <c r="A14" s="2" t="s">
        <v>9</v>
      </c>
      <c r="B14" s="2">
        <v>218006</v>
      </c>
      <c r="C14" s="2" t="s">
        <v>11</v>
      </c>
      <c r="D14">
        <v>127</v>
      </c>
      <c r="E14" s="3">
        <v>44570</v>
      </c>
      <c r="F14" s="4">
        <v>7620</v>
      </c>
      <c r="G14" s="4">
        <v>3175</v>
      </c>
      <c r="H14" s="4">
        <f t="shared" si="0"/>
        <v>4445</v>
      </c>
    </row>
    <row r="15" spans="1:8" hidden="1" x14ac:dyDescent="0.3">
      <c r="A15" s="2" t="s">
        <v>10</v>
      </c>
      <c r="B15" s="2">
        <v>775311</v>
      </c>
      <c r="C15" s="2" t="s">
        <v>11</v>
      </c>
      <c r="D15">
        <v>231</v>
      </c>
      <c r="E15" s="3">
        <v>44570</v>
      </c>
      <c r="F15" s="4">
        <v>13914</v>
      </c>
      <c r="G15" s="4">
        <v>5798</v>
      </c>
      <c r="H15" s="4">
        <f t="shared" si="0"/>
        <v>8116</v>
      </c>
    </row>
    <row r="16" spans="1:8" hidden="1" x14ac:dyDescent="0.3">
      <c r="A16" s="2" t="s">
        <v>9</v>
      </c>
      <c r="B16" s="2">
        <v>255145</v>
      </c>
      <c r="C16" s="2" t="s">
        <v>8</v>
      </c>
      <c r="D16">
        <v>512</v>
      </c>
      <c r="E16" s="3">
        <v>44574</v>
      </c>
      <c r="F16" s="4">
        <v>25640</v>
      </c>
      <c r="G16" s="4">
        <v>10256</v>
      </c>
      <c r="H16" s="4">
        <f t="shared" si="0"/>
        <v>15384</v>
      </c>
    </row>
    <row r="17" spans="1:8" hidden="1" x14ac:dyDescent="0.3">
      <c r="A17" s="2" t="s">
        <v>10</v>
      </c>
      <c r="B17" s="2">
        <v>818350</v>
      </c>
      <c r="C17" s="2" t="s">
        <v>11</v>
      </c>
      <c r="D17">
        <v>37</v>
      </c>
      <c r="E17" s="3">
        <v>44574</v>
      </c>
      <c r="F17" s="4">
        <v>2250</v>
      </c>
      <c r="G17" s="4">
        <v>938</v>
      </c>
      <c r="H17" s="4">
        <f t="shared" si="0"/>
        <v>1312</v>
      </c>
    </row>
    <row r="18" spans="1:8" hidden="1" x14ac:dyDescent="0.3">
      <c r="A18" s="2" t="s">
        <v>9</v>
      </c>
      <c r="B18" s="2">
        <v>562219</v>
      </c>
      <c r="C18" s="2" t="s">
        <v>8</v>
      </c>
      <c r="D18">
        <v>542</v>
      </c>
      <c r="E18" s="3">
        <v>44575</v>
      </c>
      <c r="F18" s="4">
        <v>27130</v>
      </c>
      <c r="G18" s="4">
        <v>10852</v>
      </c>
      <c r="H18" s="4">
        <f t="shared" si="0"/>
        <v>16278</v>
      </c>
    </row>
    <row r="19" spans="1:8" hidden="1" x14ac:dyDescent="0.3">
      <c r="A19" s="2" t="s">
        <v>7</v>
      </c>
      <c r="B19" s="2">
        <v>503244</v>
      </c>
      <c r="C19" s="2" t="s">
        <v>13</v>
      </c>
      <c r="D19">
        <v>165</v>
      </c>
      <c r="E19" s="3">
        <v>44576</v>
      </c>
      <c r="F19" s="4">
        <v>827</v>
      </c>
      <c r="G19" s="4">
        <v>165</v>
      </c>
      <c r="H19" s="4">
        <f t="shared" si="0"/>
        <v>662</v>
      </c>
    </row>
    <row r="20" spans="1:8" hidden="1" x14ac:dyDescent="0.3">
      <c r="A20" s="2" t="s">
        <v>9</v>
      </c>
      <c r="B20" s="2">
        <v>494228</v>
      </c>
      <c r="C20" s="2" t="s">
        <v>13</v>
      </c>
      <c r="D20">
        <v>146</v>
      </c>
      <c r="E20" s="3">
        <v>44576</v>
      </c>
      <c r="F20" s="4">
        <v>733</v>
      </c>
      <c r="G20" s="4">
        <v>147</v>
      </c>
      <c r="H20" s="4">
        <f t="shared" si="0"/>
        <v>586</v>
      </c>
    </row>
    <row r="21" spans="1:8" hidden="1" x14ac:dyDescent="0.3">
      <c r="A21" s="2" t="s">
        <v>10</v>
      </c>
      <c r="B21" s="2">
        <v>310429</v>
      </c>
      <c r="C21" s="2" t="s">
        <v>16</v>
      </c>
      <c r="D21">
        <v>108</v>
      </c>
      <c r="E21" s="3">
        <v>44577</v>
      </c>
      <c r="F21" s="4">
        <v>2174</v>
      </c>
      <c r="G21" s="4">
        <v>978</v>
      </c>
      <c r="H21" s="4">
        <f t="shared" si="0"/>
        <v>1196</v>
      </c>
    </row>
    <row r="22" spans="1:8" hidden="1" x14ac:dyDescent="0.3">
      <c r="A22" s="2" t="s">
        <v>14</v>
      </c>
      <c r="B22" s="2">
        <v>694579</v>
      </c>
      <c r="C22" s="2" t="s">
        <v>16</v>
      </c>
      <c r="D22">
        <v>292</v>
      </c>
      <c r="E22" s="3">
        <v>44578</v>
      </c>
      <c r="F22" s="4">
        <v>5850</v>
      </c>
      <c r="G22" s="4">
        <v>2633</v>
      </c>
      <c r="H22" s="4">
        <f t="shared" si="0"/>
        <v>3217</v>
      </c>
    </row>
    <row r="23" spans="1:8" hidden="1" x14ac:dyDescent="0.3">
      <c r="A23" s="2" t="s">
        <v>9</v>
      </c>
      <c r="B23" s="2">
        <v>464499</v>
      </c>
      <c r="C23" s="2" t="s">
        <v>11</v>
      </c>
      <c r="D23">
        <v>211</v>
      </c>
      <c r="E23" s="3">
        <v>44578</v>
      </c>
      <c r="F23" s="4">
        <v>12702</v>
      </c>
      <c r="G23" s="4">
        <v>5293</v>
      </c>
      <c r="H23" s="4">
        <f t="shared" si="0"/>
        <v>7409</v>
      </c>
    </row>
    <row r="24" spans="1:8" hidden="1" x14ac:dyDescent="0.3">
      <c r="A24" s="2" t="s">
        <v>10</v>
      </c>
      <c r="B24" s="2">
        <v>433556</v>
      </c>
      <c r="C24" s="2" t="s">
        <v>13</v>
      </c>
      <c r="D24">
        <v>132</v>
      </c>
      <c r="E24" s="3">
        <v>44579</v>
      </c>
      <c r="F24" s="4">
        <v>662</v>
      </c>
      <c r="G24" s="4">
        <v>132</v>
      </c>
      <c r="H24" s="4">
        <f t="shared" si="0"/>
        <v>530</v>
      </c>
    </row>
    <row r="25" spans="1:8" hidden="1" x14ac:dyDescent="0.3">
      <c r="A25" s="2" t="s">
        <v>9</v>
      </c>
      <c r="B25" s="2">
        <v>143923</v>
      </c>
      <c r="C25" s="2" t="s">
        <v>8</v>
      </c>
      <c r="D25">
        <v>334</v>
      </c>
      <c r="E25" s="3">
        <v>44581</v>
      </c>
      <c r="F25" s="4">
        <v>16720</v>
      </c>
      <c r="G25" s="4">
        <v>6688</v>
      </c>
      <c r="H25" s="4">
        <f t="shared" si="0"/>
        <v>10032</v>
      </c>
    </row>
    <row r="26" spans="1:8" hidden="1" x14ac:dyDescent="0.3">
      <c r="A26" s="2" t="s">
        <v>10</v>
      </c>
      <c r="B26" s="2">
        <v>643111</v>
      </c>
      <c r="C26" s="2" t="s">
        <v>8</v>
      </c>
      <c r="D26">
        <v>429</v>
      </c>
      <c r="E26" s="3">
        <v>44583</v>
      </c>
      <c r="F26" s="4">
        <v>21450</v>
      </c>
      <c r="G26" s="4">
        <v>8580</v>
      </c>
      <c r="H26" s="4">
        <f t="shared" si="0"/>
        <v>12870</v>
      </c>
    </row>
    <row r="27" spans="1:8" hidden="1" x14ac:dyDescent="0.3">
      <c r="A27" s="2" t="s">
        <v>9</v>
      </c>
      <c r="B27" s="2">
        <v>388978</v>
      </c>
      <c r="C27" s="2" t="s">
        <v>8</v>
      </c>
      <c r="D27">
        <v>161</v>
      </c>
      <c r="E27" s="3">
        <v>44584</v>
      </c>
      <c r="F27" s="4">
        <v>8060</v>
      </c>
      <c r="G27" s="4">
        <v>3224</v>
      </c>
      <c r="H27" s="4">
        <f t="shared" si="0"/>
        <v>4836</v>
      </c>
    </row>
    <row r="28" spans="1:8" hidden="1" x14ac:dyDescent="0.3">
      <c r="A28" s="2" t="s">
        <v>9</v>
      </c>
      <c r="B28" s="2">
        <v>121808</v>
      </c>
      <c r="C28" s="2" t="s">
        <v>8</v>
      </c>
      <c r="D28">
        <v>156</v>
      </c>
      <c r="E28" s="3">
        <v>44584</v>
      </c>
      <c r="F28" s="4">
        <v>7820</v>
      </c>
      <c r="G28" s="4">
        <v>3128</v>
      </c>
      <c r="H28" s="4">
        <f t="shared" si="0"/>
        <v>4692</v>
      </c>
    </row>
    <row r="29" spans="1:8" hidden="1" x14ac:dyDescent="0.3">
      <c r="A29" s="2" t="s">
        <v>9</v>
      </c>
      <c r="B29" s="2">
        <v>759484</v>
      </c>
      <c r="C29" s="2" t="s">
        <v>16</v>
      </c>
      <c r="D29">
        <v>239</v>
      </c>
      <c r="E29" s="3">
        <v>44584</v>
      </c>
      <c r="F29" s="4">
        <v>4794</v>
      </c>
      <c r="G29" s="4">
        <v>2157</v>
      </c>
      <c r="H29" s="4">
        <f t="shared" si="0"/>
        <v>2637</v>
      </c>
    </row>
    <row r="30" spans="1:8" hidden="1" x14ac:dyDescent="0.3">
      <c r="A30" s="2" t="s">
        <v>10</v>
      </c>
      <c r="B30" s="2">
        <v>539656</v>
      </c>
      <c r="C30" s="2" t="s">
        <v>16</v>
      </c>
      <c r="D30">
        <v>171</v>
      </c>
      <c r="E30" s="3">
        <v>44584</v>
      </c>
      <c r="F30" s="4">
        <v>3424</v>
      </c>
      <c r="G30" s="4">
        <v>1541</v>
      </c>
      <c r="H30" s="4">
        <f t="shared" si="0"/>
        <v>1883</v>
      </c>
    </row>
    <row r="31" spans="1:8" hidden="1" x14ac:dyDescent="0.3">
      <c r="A31" s="2" t="s">
        <v>14</v>
      </c>
      <c r="B31" s="2">
        <v>444225</v>
      </c>
      <c r="C31" s="2" t="s">
        <v>8</v>
      </c>
      <c r="D31">
        <v>536</v>
      </c>
      <c r="E31" s="3">
        <v>44585</v>
      </c>
      <c r="F31" s="4">
        <v>26840</v>
      </c>
      <c r="G31" s="4">
        <v>10736</v>
      </c>
      <c r="H31" s="4">
        <f t="shared" si="0"/>
        <v>16104</v>
      </c>
    </row>
    <row r="32" spans="1:8" hidden="1" x14ac:dyDescent="0.3">
      <c r="A32" s="2" t="s">
        <v>12</v>
      </c>
      <c r="B32" s="2">
        <v>527753</v>
      </c>
      <c r="C32" s="2" t="s">
        <v>8</v>
      </c>
      <c r="D32">
        <v>356</v>
      </c>
      <c r="E32" s="3">
        <v>44586</v>
      </c>
      <c r="F32" s="4">
        <v>17800</v>
      </c>
      <c r="G32" s="4">
        <v>7120</v>
      </c>
      <c r="H32" s="4">
        <f t="shared" si="0"/>
        <v>10680</v>
      </c>
    </row>
    <row r="33" spans="1:8" hidden="1" x14ac:dyDescent="0.3">
      <c r="A33" s="2" t="s">
        <v>14</v>
      </c>
      <c r="B33" s="2">
        <v>809091</v>
      </c>
      <c r="C33" s="2" t="s">
        <v>8</v>
      </c>
      <c r="D33">
        <v>179</v>
      </c>
      <c r="E33" s="3">
        <v>44586</v>
      </c>
      <c r="F33" s="4">
        <v>8950</v>
      </c>
      <c r="G33" s="4">
        <v>3580</v>
      </c>
      <c r="H33" s="4">
        <f t="shared" si="0"/>
        <v>5370</v>
      </c>
    </row>
    <row r="34" spans="1:8" hidden="1" x14ac:dyDescent="0.3">
      <c r="A34" s="2" t="s">
        <v>7</v>
      </c>
      <c r="B34" s="2">
        <v>762271</v>
      </c>
      <c r="C34" s="2" t="s">
        <v>15</v>
      </c>
      <c r="D34">
        <v>19</v>
      </c>
      <c r="E34" s="3">
        <v>44586</v>
      </c>
      <c r="F34" s="4">
        <v>296</v>
      </c>
      <c r="G34" s="4">
        <v>148</v>
      </c>
      <c r="H34" s="4">
        <f t="shared" si="0"/>
        <v>148</v>
      </c>
    </row>
    <row r="35" spans="1:8" hidden="1" x14ac:dyDescent="0.3">
      <c r="A35" s="2" t="s">
        <v>12</v>
      </c>
      <c r="B35" s="2">
        <v>165918</v>
      </c>
      <c r="C35" s="2" t="s">
        <v>11</v>
      </c>
      <c r="D35">
        <v>289</v>
      </c>
      <c r="E35" s="3">
        <v>44586</v>
      </c>
      <c r="F35" s="4">
        <v>17394</v>
      </c>
      <c r="G35" s="4">
        <v>7248</v>
      </c>
      <c r="H35" s="4">
        <f t="shared" si="0"/>
        <v>10146</v>
      </c>
    </row>
    <row r="36" spans="1:8" hidden="1" x14ac:dyDescent="0.3">
      <c r="A36" s="2" t="s">
        <v>12</v>
      </c>
      <c r="B36" s="2">
        <v>570270</v>
      </c>
      <c r="C36" s="2" t="s">
        <v>13</v>
      </c>
      <c r="D36">
        <v>122</v>
      </c>
      <c r="E36" s="3">
        <v>44587</v>
      </c>
      <c r="F36" s="4">
        <v>611</v>
      </c>
      <c r="G36" s="4">
        <v>122</v>
      </c>
      <c r="H36" s="4">
        <f t="shared" si="0"/>
        <v>489</v>
      </c>
    </row>
    <row r="37" spans="1:8" hidden="1" x14ac:dyDescent="0.3">
      <c r="A37" s="2" t="s">
        <v>10</v>
      </c>
      <c r="B37" s="2">
        <v>507202</v>
      </c>
      <c r="C37" s="2" t="s">
        <v>11</v>
      </c>
      <c r="D37">
        <v>238</v>
      </c>
      <c r="E37" s="3">
        <v>44588</v>
      </c>
      <c r="F37" s="4">
        <v>14280</v>
      </c>
      <c r="G37" s="4">
        <v>5950</v>
      </c>
      <c r="H37" s="4">
        <f t="shared" si="0"/>
        <v>8330</v>
      </c>
    </row>
    <row r="38" spans="1:8" hidden="1" x14ac:dyDescent="0.3">
      <c r="A38" s="2" t="s">
        <v>10</v>
      </c>
      <c r="B38" s="2">
        <v>837170</v>
      </c>
      <c r="C38" s="2" t="s">
        <v>8</v>
      </c>
      <c r="D38">
        <v>404</v>
      </c>
      <c r="E38" s="3">
        <v>44589</v>
      </c>
      <c r="F38" s="4">
        <v>20230</v>
      </c>
      <c r="G38" s="4">
        <v>8092</v>
      </c>
      <c r="H38" s="4">
        <f t="shared" si="0"/>
        <v>12138</v>
      </c>
    </row>
    <row r="39" spans="1:8" hidden="1" x14ac:dyDescent="0.3">
      <c r="A39" s="2" t="s">
        <v>14</v>
      </c>
      <c r="B39" s="2">
        <v>710702</v>
      </c>
      <c r="C39" s="2" t="s">
        <v>11</v>
      </c>
      <c r="D39">
        <v>232</v>
      </c>
      <c r="E39" s="3">
        <v>44589</v>
      </c>
      <c r="F39" s="4">
        <v>13920</v>
      </c>
      <c r="G39" s="4">
        <v>5800</v>
      </c>
      <c r="H39" s="4">
        <f t="shared" si="0"/>
        <v>8120</v>
      </c>
    </row>
    <row r="40" spans="1:8" hidden="1" x14ac:dyDescent="0.3">
      <c r="A40" s="2" t="s">
        <v>9</v>
      </c>
      <c r="B40" s="2">
        <v>698245</v>
      </c>
      <c r="C40" s="2" t="s">
        <v>8</v>
      </c>
      <c r="D40">
        <v>96</v>
      </c>
      <c r="E40" s="3">
        <v>44591</v>
      </c>
      <c r="F40" s="4">
        <v>4840</v>
      </c>
      <c r="G40" s="4">
        <v>1936</v>
      </c>
      <c r="H40" s="4">
        <f t="shared" si="0"/>
        <v>2904</v>
      </c>
    </row>
    <row r="41" spans="1:8" hidden="1" x14ac:dyDescent="0.3">
      <c r="A41" s="2" t="s">
        <v>14</v>
      </c>
      <c r="B41" s="2">
        <v>550816</v>
      </c>
      <c r="C41" s="2" t="s">
        <v>8</v>
      </c>
      <c r="D41">
        <v>123</v>
      </c>
      <c r="E41" s="3">
        <v>44592</v>
      </c>
      <c r="F41" s="4">
        <v>6150</v>
      </c>
      <c r="G41" s="4">
        <v>2460</v>
      </c>
      <c r="H41" s="4">
        <f t="shared" si="0"/>
        <v>3690</v>
      </c>
    </row>
    <row r="42" spans="1:8" hidden="1" x14ac:dyDescent="0.3">
      <c r="A42" s="2" t="s">
        <v>14</v>
      </c>
      <c r="B42" s="2">
        <v>865204</v>
      </c>
      <c r="C42" s="2" t="s">
        <v>16</v>
      </c>
      <c r="D42">
        <v>112</v>
      </c>
      <c r="E42" s="3">
        <v>44592</v>
      </c>
      <c r="F42" s="4">
        <v>2256</v>
      </c>
      <c r="G42" s="4">
        <v>1015</v>
      </c>
      <c r="H42" s="4">
        <f t="shared" si="0"/>
        <v>1241</v>
      </c>
    </row>
    <row r="43" spans="1:8" hidden="1" x14ac:dyDescent="0.3">
      <c r="A43" s="2" t="s">
        <v>7</v>
      </c>
      <c r="B43" s="2">
        <v>265959</v>
      </c>
      <c r="C43" s="2" t="s">
        <v>11</v>
      </c>
      <c r="D43">
        <v>285</v>
      </c>
      <c r="E43" s="3">
        <v>44592</v>
      </c>
      <c r="F43" s="4">
        <v>17118</v>
      </c>
      <c r="G43" s="4">
        <v>7133</v>
      </c>
      <c r="H43" s="4">
        <f t="shared" si="0"/>
        <v>9985</v>
      </c>
    </row>
    <row r="44" spans="1:8" hidden="1" x14ac:dyDescent="0.3">
      <c r="A44" s="2" t="s">
        <v>9</v>
      </c>
      <c r="B44" s="2">
        <v>686661</v>
      </c>
      <c r="C44" s="2" t="s">
        <v>17</v>
      </c>
      <c r="D44">
        <v>111</v>
      </c>
      <c r="E44" s="3">
        <v>44593</v>
      </c>
      <c r="F44" s="4">
        <v>2775</v>
      </c>
      <c r="G44" s="4">
        <v>1388</v>
      </c>
      <c r="H44" s="4">
        <f t="shared" si="0"/>
        <v>1387</v>
      </c>
    </row>
    <row r="45" spans="1:8" hidden="1" x14ac:dyDescent="0.3">
      <c r="A45" s="2" t="s">
        <v>14</v>
      </c>
      <c r="B45" s="2">
        <v>414407</v>
      </c>
      <c r="C45" s="2" t="s">
        <v>15</v>
      </c>
      <c r="D45">
        <v>243</v>
      </c>
      <c r="E45" s="3">
        <v>44594</v>
      </c>
      <c r="F45" s="4">
        <v>3657</v>
      </c>
      <c r="G45" s="4">
        <v>1829</v>
      </c>
      <c r="H45" s="4">
        <f t="shared" si="0"/>
        <v>1828</v>
      </c>
    </row>
    <row r="46" spans="1:8" hidden="1" x14ac:dyDescent="0.3">
      <c r="A46" s="2" t="s">
        <v>12</v>
      </c>
      <c r="B46" s="2">
        <v>529578</v>
      </c>
      <c r="C46" s="2" t="s">
        <v>8</v>
      </c>
      <c r="D46">
        <v>487</v>
      </c>
      <c r="E46" s="3">
        <v>44596</v>
      </c>
      <c r="F46" s="4">
        <v>24380</v>
      </c>
      <c r="G46" s="4">
        <v>9752</v>
      </c>
      <c r="H46" s="4">
        <f t="shared" si="0"/>
        <v>14628</v>
      </c>
    </row>
    <row r="47" spans="1:8" hidden="1" x14ac:dyDescent="0.3">
      <c r="A47" s="2" t="s">
        <v>9</v>
      </c>
      <c r="B47" s="2">
        <v>324307</v>
      </c>
      <c r="C47" s="2" t="s">
        <v>15</v>
      </c>
      <c r="D47">
        <v>143</v>
      </c>
      <c r="E47" s="3">
        <v>44596</v>
      </c>
      <c r="F47" s="4">
        <v>2159</v>
      </c>
      <c r="G47" s="4">
        <v>1079</v>
      </c>
      <c r="H47" s="4">
        <f t="shared" si="0"/>
        <v>1080</v>
      </c>
    </row>
    <row r="48" spans="1:8" hidden="1" x14ac:dyDescent="0.3">
      <c r="A48" s="2" t="s">
        <v>14</v>
      </c>
      <c r="B48" s="2">
        <v>233911</v>
      </c>
      <c r="C48" s="2" t="s">
        <v>11</v>
      </c>
      <c r="D48">
        <v>241</v>
      </c>
      <c r="E48" s="3">
        <v>44596</v>
      </c>
      <c r="F48" s="4">
        <v>14478</v>
      </c>
      <c r="G48" s="4">
        <v>6033</v>
      </c>
      <c r="H48" s="4">
        <f t="shared" si="0"/>
        <v>8445</v>
      </c>
    </row>
    <row r="49" spans="1:8" hidden="1" x14ac:dyDescent="0.3">
      <c r="A49" s="2" t="s">
        <v>12</v>
      </c>
      <c r="B49" s="2">
        <v>864063</v>
      </c>
      <c r="C49" s="2" t="s">
        <v>11</v>
      </c>
      <c r="D49">
        <v>286</v>
      </c>
      <c r="E49" s="3">
        <v>44596</v>
      </c>
      <c r="F49" s="4">
        <v>17166</v>
      </c>
      <c r="G49" s="4">
        <v>7153</v>
      </c>
      <c r="H49" s="4">
        <f t="shared" si="0"/>
        <v>10013</v>
      </c>
    </row>
    <row r="50" spans="1:8" hidden="1" x14ac:dyDescent="0.3">
      <c r="A50" s="2" t="s">
        <v>7</v>
      </c>
      <c r="B50" s="2">
        <v>617339</v>
      </c>
      <c r="C50" s="2" t="s">
        <v>11</v>
      </c>
      <c r="D50">
        <v>204</v>
      </c>
      <c r="E50" s="3">
        <v>44596</v>
      </c>
      <c r="F50" s="4">
        <v>12258</v>
      </c>
      <c r="G50" s="4">
        <v>5108</v>
      </c>
      <c r="H50" s="4">
        <f t="shared" si="0"/>
        <v>7150</v>
      </c>
    </row>
    <row r="51" spans="1:8" hidden="1" x14ac:dyDescent="0.3">
      <c r="A51" s="2" t="s">
        <v>12</v>
      </c>
      <c r="B51" s="2">
        <v>103888</v>
      </c>
      <c r="C51" s="2" t="s">
        <v>17</v>
      </c>
      <c r="D51">
        <v>74</v>
      </c>
      <c r="E51" s="3">
        <v>44597</v>
      </c>
      <c r="F51" s="4">
        <v>1850</v>
      </c>
      <c r="G51" s="4">
        <v>925</v>
      </c>
      <c r="H51" s="4">
        <f t="shared" si="0"/>
        <v>925</v>
      </c>
    </row>
    <row r="52" spans="1:8" hidden="1" x14ac:dyDescent="0.3">
      <c r="A52" s="2" t="s">
        <v>7</v>
      </c>
      <c r="B52" s="2">
        <v>847731</v>
      </c>
      <c r="C52" s="2" t="s">
        <v>11</v>
      </c>
      <c r="D52">
        <v>52</v>
      </c>
      <c r="E52" s="3">
        <v>44597</v>
      </c>
      <c r="F52" s="4">
        <v>3132</v>
      </c>
      <c r="G52" s="4">
        <v>1305</v>
      </c>
      <c r="H52" s="4">
        <f t="shared" si="0"/>
        <v>1827</v>
      </c>
    </row>
    <row r="53" spans="1:8" hidden="1" x14ac:dyDescent="0.3">
      <c r="A53" s="2" t="s">
        <v>14</v>
      </c>
      <c r="B53" s="2">
        <v>130685</v>
      </c>
      <c r="C53" s="2" t="s">
        <v>13</v>
      </c>
      <c r="D53">
        <v>225</v>
      </c>
      <c r="E53" s="3">
        <v>44598</v>
      </c>
      <c r="F53" s="4">
        <v>1129</v>
      </c>
      <c r="G53" s="4">
        <v>226</v>
      </c>
      <c r="H53" s="4">
        <f t="shared" si="0"/>
        <v>903</v>
      </c>
    </row>
    <row r="54" spans="1:8" hidden="1" x14ac:dyDescent="0.3">
      <c r="A54" s="2" t="s">
        <v>12</v>
      </c>
      <c r="B54" s="2">
        <v>411519</v>
      </c>
      <c r="C54" s="2" t="s">
        <v>16</v>
      </c>
      <c r="D54">
        <v>192</v>
      </c>
      <c r="E54" s="3">
        <v>44598</v>
      </c>
      <c r="F54" s="4">
        <v>3842</v>
      </c>
      <c r="G54" s="4">
        <v>1729</v>
      </c>
      <c r="H54" s="4">
        <f t="shared" si="0"/>
        <v>2113</v>
      </c>
    </row>
    <row r="55" spans="1:8" hidden="1" x14ac:dyDescent="0.3">
      <c r="A55" s="2" t="s">
        <v>14</v>
      </c>
      <c r="B55" s="2">
        <v>673372</v>
      </c>
      <c r="C55" s="2" t="s">
        <v>11</v>
      </c>
      <c r="D55">
        <v>101</v>
      </c>
      <c r="E55" s="3">
        <v>44598</v>
      </c>
      <c r="F55" s="4">
        <v>6078</v>
      </c>
      <c r="G55" s="4">
        <v>2533</v>
      </c>
      <c r="H55" s="4">
        <f t="shared" si="0"/>
        <v>3545</v>
      </c>
    </row>
    <row r="56" spans="1:8" hidden="1" x14ac:dyDescent="0.3">
      <c r="A56" s="2" t="s">
        <v>12</v>
      </c>
      <c r="B56" s="2">
        <v>177011</v>
      </c>
      <c r="C56" s="2" t="s">
        <v>8</v>
      </c>
      <c r="D56">
        <v>123</v>
      </c>
      <c r="E56" s="3">
        <v>44599</v>
      </c>
      <c r="F56" s="4">
        <v>6180</v>
      </c>
      <c r="G56" s="4">
        <v>2472</v>
      </c>
      <c r="H56" s="4">
        <f t="shared" si="0"/>
        <v>3708</v>
      </c>
    </row>
    <row r="57" spans="1:8" hidden="1" x14ac:dyDescent="0.3">
      <c r="A57" s="2" t="s">
        <v>9</v>
      </c>
      <c r="B57" s="2">
        <v>103112</v>
      </c>
      <c r="C57" s="2" t="s">
        <v>16</v>
      </c>
      <c r="D57">
        <v>175</v>
      </c>
      <c r="E57" s="3">
        <v>44599</v>
      </c>
      <c r="F57" s="4">
        <v>3506</v>
      </c>
      <c r="G57" s="4">
        <v>1578</v>
      </c>
      <c r="H57" s="4">
        <f t="shared" si="0"/>
        <v>1928</v>
      </c>
    </row>
    <row r="58" spans="1:8" hidden="1" x14ac:dyDescent="0.3">
      <c r="A58" s="2" t="s">
        <v>12</v>
      </c>
      <c r="B58" s="2">
        <v>363487</v>
      </c>
      <c r="C58" s="2" t="s">
        <v>16</v>
      </c>
      <c r="D58">
        <v>140</v>
      </c>
      <c r="E58" s="3">
        <v>44599</v>
      </c>
      <c r="F58" s="4">
        <v>2804</v>
      </c>
      <c r="G58" s="4">
        <v>1262</v>
      </c>
      <c r="H58" s="4">
        <f t="shared" si="0"/>
        <v>1542</v>
      </c>
    </row>
    <row r="59" spans="1:8" hidden="1" x14ac:dyDescent="0.3">
      <c r="A59" s="2" t="s">
        <v>9</v>
      </c>
      <c r="B59" s="2">
        <v>528145</v>
      </c>
      <c r="C59" s="2" t="s">
        <v>15</v>
      </c>
      <c r="D59">
        <v>87</v>
      </c>
      <c r="E59" s="3">
        <v>44601</v>
      </c>
      <c r="F59" s="4">
        <v>1308</v>
      </c>
      <c r="G59" s="4">
        <v>654</v>
      </c>
      <c r="H59" s="4">
        <f t="shared" si="0"/>
        <v>654</v>
      </c>
    </row>
    <row r="60" spans="1:8" hidden="1" x14ac:dyDescent="0.3">
      <c r="A60" s="2" t="s">
        <v>9</v>
      </c>
      <c r="B60" s="2">
        <v>561083</v>
      </c>
      <c r="C60" s="2" t="s">
        <v>13</v>
      </c>
      <c r="D60">
        <v>17</v>
      </c>
      <c r="E60" s="3">
        <v>44602</v>
      </c>
      <c r="F60" s="4">
        <v>90</v>
      </c>
      <c r="G60" s="4">
        <v>18</v>
      </c>
      <c r="H60" s="4">
        <f t="shared" si="0"/>
        <v>72</v>
      </c>
    </row>
    <row r="61" spans="1:8" hidden="1" x14ac:dyDescent="0.3">
      <c r="A61" s="2" t="s">
        <v>7</v>
      </c>
      <c r="B61" s="2">
        <v>881771</v>
      </c>
      <c r="C61" s="2" t="s">
        <v>13</v>
      </c>
      <c r="D61">
        <v>23</v>
      </c>
      <c r="E61" s="3">
        <v>44604</v>
      </c>
      <c r="F61" s="4">
        <v>116</v>
      </c>
      <c r="G61" s="4">
        <v>23</v>
      </c>
      <c r="H61" s="4">
        <f t="shared" si="0"/>
        <v>93</v>
      </c>
    </row>
    <row r="62" spans="1:8" hidden="1" x14ac:dyDescent="0.3">
      <c r="A62" s="2" t="s">
        <v>10</v>
      </c>
      <c r="B62" s="2">
        <v>330030</v>
      </c>
      <c r="C62" s="2" t="s">
        <v>15</v>
      </c>
      <c r="D62">
        <v>90</v>
      </c>
      <c r="E62" s="3">
        <v>44604</v>
      </c>
      <c r="F62" s="4">
        <v>1353</v>
      </c>
      <c r="G62" s="4">
        <v>677</v>
      </c>
      <c r="H62" s="4">
        <f t="shared" si="0"/>
        <v>676</v>
      </c>
    </row>
    <row r="63" spans="1:8" hidden="1" x14ac:dyDescent="0.3">
      <c r="A63" s="2" t="s">
        <v>9</v>
      </c>
      <c r="B63" s="2">
        <v>171515</v>
      </c>
      <c r="C63" s="2" t="s">
        <v>8</v>
      </c>
      <c r="D63">
        <v>521</v>
      </c>
      <c r="E63" s="3">
        <v>44608</v>
      </c>
      <c r="F63" s="4">
        <v>26060</v>
      </c>
      <c r="G63" s="4">
        <v>10424</v>
      </c>
      <c r="H63" s="4">
        <f t="shared" si="0"/>
        <v>15636</v>
      </c>
    </row>
    <row r="64" spans="1:8" hidden="1" x14ac:dyDescent="0.3">
      <c r="A64" s="2" t="s">
        <v>10</v>
      </c>
      <c r="B64" s="2">
        <v>487819</v>
      </c>
      <c r="C64" s="2" t="s">
        <v>13</v>
      </c>
      <c r="D64">
        <v>140</v>
      </c>
      <c r="E64" s="3">
        <v>44609</v>
      </c>
      <c r="F64" s="4">
        <v>703</v>
      </c>
      <c r="G64" s="4">
        <v>141</v>
      </c>
      <c r="H64" s="4">
        <f t="shared" si="0"/>
        <v>562</v>
      </c>
    </row>
    <row r="65" spans="1:8" hidden="1" x14ac:dyDescent="0.3">
      <c r="A65" s="2" t="s">
        <v>9</v>
      </c>
      <c r="B65" s="2">
        <v>357838</v>
      </c>
      <c r="C65" s="2" t="s">
        <v>17</v>
      </c>
      <c r="D65">
        <v>198</v>
      </c>
      <c r="E65" s="3">
        <v>44609</v>
      </c>
      <c r="F65" s="4">
        <v>4960</v>
      </c>
      <c r="G65" s="4">
        <v>2480</v>
      </c>
      <c r="H65" s="4">
        <f t="shared" si="0"/>
        <v>2480</v>
      </c>
    </row>
    <row r="66" spans="1:8" hidden="1" x14ac:dyDescent="0.3">
      <c r="A66" s="2" t="s">
        <v>14</v>
      </c>
      <c r="B66" s="2">
        <v>283163</v>
      </c>
      <c r="C66" s="2" t="s">
        <v>17</v>
      </c>
      <c r="D66">
        <v>243</v>
      </c>
      <c r="E66" s="3">
        <v>44609</v>
      </c>
      <c r="F66" s="4">
        <v>6090</v>
      </c>
      <c r="G66" s="4">
        <v>3045</v>
      </c>
      <c r="H66" s="4">
        <f t="shared" si="0"/>
        <v>3045</v>
      </c>
    </row>
    <row r="67" spans="1:8" hidden="1" x14ac:dyDescent="0.3">
      <c r="A67" s="2" t="s">
        <v>9</v>
      </c>
      <c r="B67" s="2">
        <v>199710</v>
      </c>
      <c r="C67" s="2" t="s">
        <v>16</v>
      </c>
      <c r="D67">
        <v>73</v>
      </c>
      <c r="E67" s="3">
        <v>44609</v>
      </c>
      <c r="F67" s="4">
        <v>1462</v>
      </c>
      <c r="G67" s="4">
        <v>658</v>
      </c>
      <c r="H67" s="4">
        <f t="shared" ref="H67:H130" si="1">F67-G67</f>
        <v>804</v>
      </c>
    </row>
    <row r="68" spans="1:8" hidden="1" x14ac:dyDescent="0.3">
      <c r="A68" s="2" t="s">
        <v>9</v>
      </c>
      <c r="B68" s="2">
        <v>390387</v>
      </c>
      <c r="C68" s="2" t="s">
        <v>13</v>
      </c>
      <c r="D68">
        <v>196</v>
      </c>
      <c r="E68" s="3">
        <v>44611</v>
      </c>
      <c r="F68" s="4">
        <v>985</v>
      </c>
      <c r="G68" s="4">
        <v>197</v>
      </c>
      <c r="H68" s="4">
        <f t="shared" si="1"/>
        <v>788</v>
      </c>
    </row>
    <row r="69" spans="1:8" hidden="1" x14ac:dyDescent="0.3">
      <c r="A69" s="2" t="s">
        <v>9</v>
      </c>
      <c r="B69" s="2">
        <v>444518</v>
      </c>
      <c r="C69" s="2" t="s">
        <v>15</v>
      </c>
      <c r="D69">
        <v>67</v>
      </c>
      <c r="E69" s="3">
        <v>44611</v>
      </c>
      <c r="F69" s="4">
        <v>1013</v>
      </c>
      <c r="G69" s="4">
        <v>506</v>
      </c>
      <c r="H69" s="4">
        <f t="shared" si="1"/>
        <v>507</v>
      </c>
    </row>
    <row r="70" spans="1:8" hidden="1" x14ac:dyDescent="0.3">
      <c r="A70" s="2" t="s">
        <v>12</v>
      </c>
      <c r="B70" s="2">
        <v>608863</v>
      </c>
      <c r="C70" s="2" t="s">
        <v>8</v>
      </c>
      <c r="D70">
        <v>456</v>
      </c>
      <c r="E70" s="3">
        <v>44612</v>
      </c>
      <c r="F70" s="4">
        <v>22820</v>
      </c>
      <c r="G70" s="4">
        <v>9128</v>
      </c>
      <c r="H70" s="4">
        <f t="shared" si="1"/>
        <v>13692</v>
      </c>
    </row>
    <row r="71" spans="1:8" hidden="1" x14ac:dyDescent="0.3">
      <c r="A71" s="2" t="s">
        <v>9</v>
      </c>
      <c r="B71" s="2">
        <v>609228</v>
      </c>
      <c r="C71" s="2" t="s">
        <v>17</v>
      </c>
      <c r="D71">
        <v>107</v>
      </c>
      <c r="E71" s="3">
        <v>44612</v>
      </c>
      <c r="F71" s="4">
        <v>2690</v>
      </c>
      <c r="G71" s="4">
        <v>1345</v>
      </c>
      <c r="H71" s="4">
        <f t="shared" si="1"/>
        <v>1345</v>
      </c>
    </row>
    <row r="72" spans="1:8" hidden="1" x14ac:dyDescent="0.3">
      <c r="A72" s="2" t="s">
        <v>7</v>
      </c>
      <c r="B72" s="2">
        <v>801641</v>
      </c>
      <c r="C72" s="2" t="s">
        <v>13</v>
      </c>
      <c r="D72">
        <v>90</v>
      </c>
      <c r="E72" s="3">
        <v>44613</v>
      </c>
      <c r="F72" s="4">
        <v>450</v>
      </c>
      <c r="G72" s="4">
        <v>90</v>
      </c>
      <c r="H72" s="4">
        <f t="shared" si="1"/>
        <v>360</v>
      </c>
    </row>
    <row r="73" spans="1:8" hidden="1" x14ac:dyDescent="0.3">
      <c r="A73" s="2" t="s">
        <v>12</v>
      </c>
      <c r="B73" s="2">
        <v>707748</v>
      </c>
      <c r="C73" s="2" t="s">
        <v>17</v>
      </c>
      <c r="D73">
        <v>55</v>
      </c>
      <c r="E73" s="3">
        <v>44613</v>
      </c>
      <c r="F73" s="4">
        <v>1390</v>
      </c>
      <c r="G73" s="4">
        <v>695</v>
      </c>
      <c r="H73" s="4">
        <f t="shared" si="1"/>
        <v>695</v>
      </c>
    </row>
    <row r="74" spans="1:8" hidden="1" x14ac:dyDescent="0.3">
      <c r="A74" s="2" t="s">
        <v>9</v>
      </c>
      <c r="B74" s="2">
        <v>141979</v>
      </c>
      <c r="C74" s="2" t="s">
        <v>13</v>
      </c>
      <c r="D74">
        <v>240</v>
      </c>
      <c r="E74" s="3">
        <v>44615</v>
      </c>
      <c r="F74" s="4">
        <v>1202</v>
      </c>
      <c r="G74" s="4">
        <v>240</v>
      </c>
      <c r="H74" s="4">
        <f t="shared" si="1"/>
        <v>962</v>
      </c>
    </row>
    <row r="75" spans="1:8" hidden="1" x14ac:dyDescent="0.3">
      <c r="A75" s="2" t="s">
        <v>9</v>
      </c>
      <c r="B75" s="2">
        <v>436809</v>
      </c>
      <c r="C75" s="2" t="s">
        <v>8</v>
      </c>
      <c r="D75">
        <v>283</v>
      </c>
      <c r="E75" s="3">
        <v>44617</v>
      </c>
      <c r="F75" s="4">
        <v>14170</v>
      </c>
      <c r="G75" s="4">
        <v>5668</v>
      </c>
      <c r="H75" s="4">
        <f t="shared" si="1"/>
        <v>8502</v>
      </c>
    </row>
    <row r="76" spans="1:8" hidden="1" x14ac:dyDescent="0.3">
      <c r="A76" s="2" t="s">
        <v>14</v>
      </c>
      <c r="B76" s="2">
        <v>768268</v>
      </c>
      <c r="C76" s="2" t="s">
        <v>16</v>
      </c>
      <c r="D76">
        <v>244</v>
      </c>
      <c r="E76" s="3">
        <v>44617</v>
      </c>
      <c r="F76" s="4">
        <v>4886</v>
      </c>
      <c r="G76" s="4">
        <v>2199</v>
      </c>
      <c r="H76" s="4">
        <f t="shared" si="1"/>
        <v>2687</v>
      </c>
    </row>
    <row r="77" spans="1:8" hidden="1" x14ac:dyDescent="0.3">
      <c r="A77" s="2" t="s">
        <v>9</v>
      </c>
      <c r="B77" s="2">
        <v>625104</v>
      </c>
      <c r="C77" s="2" t="s">
        <v>11</v>
      </c>
      <c r="D77">
        <v>75</v>
      </c>
      <c r="E77" s="3">
        <v>44617</v>
      </c>
      <c r="F77" s="4">
        <v>4530</v>
      </c>
      <c r="G77" s="4">
        <v>1888</v>
      </c>
      <c r="H77" s="4">
        <f t="shared" si="1"/>
        <v>2642</v>
      </c>
    </row>
    <row r="78" spans="1:8" hidden="1" x14ac:dyDescent="0.3">
      <c r="A78" s="2" t="s">
        <v>12</v>
      </c>
      <c r="B78" s="2">
        <v>711452</v>
      </c>
      <c r="C78" s="2" t="s">
        <v>13</v>
      </c>
      <c r="D78">
        <v>181</v>
      </c>
      <c r="E78" s="3">
        <v>44618</v>
      </c>
      <c r="F78" s="4">
        <v>905</v>
      </c>
      <c r="G78" s="4">
        <v>181</v>
      </c>
      <c r="H78" s="4">
        <f t="shared" si="1"/>
        <v>724</v>
      </c>
    </row>
    <row r="79" spans="1:8" hidden="1" x14ac:dyDescent="0.3">
      <c r="A79" s="2" t="s">
        <v>14</v>
      </c>
      <c r="B79" s="2">
        <v>481875</v>
      </c>
      <c r="C79" s="2" t="s">
        <v>8</v>
      </c>
      <c r="D79">
        <v>295</v>
      </c>
      <c r="E79" s="3">
        <v>44619</v>
      </c>
      <c r="F79" s="4">
        <v>14750</v>
      </c>
      <c r="G79" s="4">
        <v>5900</v>
      </c>
      <c r="H79" s="4">
        <f t="shared" si="1"/>
        <v>8850</v>
      </c>
    </row>
    <row r="80" spans="1:8" hidden="1" x14ac:dyDescent="0.3">
      <c r="A80" s="2" t="s">
        <v>9</v>
      </c>
      <c r="B80" s="2">
        <v>464364</v>
      </c>
      <c r="C80" s="2" t="s">
        <v>15</v>
      </c>
      <c r="D80">
        <v>72</v>
      </c>
      <c r="E80" s="3">
        <v>44620</v>
      </c>
      <c r="F80" s="4">
        <v>1092</v>
      </c>
      <c r="G80" s="4">
        <v>546</v>
      </c>
      <c r="H80" s="4">
        <f t="shared" si="1"/>
        <v>546</v>
      </c>
    </row>
    <row r="81" spans="1:8" hidden="1" x14ac:dyDescent="0.3">
      <c r="A81" s="2" t="s">
        <v>14</v>
      </c>
      <c r="B81" s="2">
        <v>739483</v>
      </c>
      <c r="C81" s="2" t="s">
        <v>17</v>
      </c>
      <c r="D81">
        <v>121</v>
      </c>
      <c r="E81" s="3">
        <v>44622</v>
      </c>
      <c r="F81" s="4">
        <v>3040</v>
      </c>
      <c r="G81" s="4">
        <v>1520</v>
      </c>
      <c r="H81" s="4">
        <f t="shared" si="1"/>
        <v>1520</v>
      </c>
    </row>
    <row r="82" spans="1:8" hidden="1" x14ac:dyDescent="0.3">
      <c r="A82" s="2" t="s">
        <v>9</v>
      </c>
      <c r="B82" s="2">
        <v>747194</v>
      </c>
      <c r="C82" s="2" t="s">
        <v>15</v>
      </c>
      <c r="D82">
        <v>237</v>
      </c>
      <c r="E82" s="3">
        <v>44622</v>
      </c>
      <c r="F82" s="4">
        <v>3564</v>
      </c>
      <c r="G82" s="4">
        <v>1782</v>
      </c>
      <c r="H82" s="4">
        <f t="shared" si="1"/>
        <v>1782</v>
      </c>
    </row>
    <row r="83" spans="1:8" hidden="1" x14ac:dyDescent="0.3">
      <c r="A83" s="2" t="s">
        <v>14</v>
      </c>
      <c r="B83" s="2">
        <v>885205</v>
      </c>
      <c r="C83" s="2" t="s">
        <v>8</v>
      </c>
      <c r="D83">
        <v>180</v>
      </c>
      <c r="E83" s="3">
        <v>44624</v>
      </c>
      <c r="F83" s="4">
        <v>9000</v>
      </c>
      <c r="G83" s="4">
        <v>3600</v>
      </c>
      <c r="H83" s="4">
        <f t="shared" si="1"/>
        <v>5400</v>
      </c>
    </row>
    <row r="84" spans="1:8" hidden="1" x14ac:dyDescent="0.3">
      <c r="A84" s="2" t="s">
        <v>10</v>
      </c>
      <c r="B84" s="2">
        <v>356550</v>
      </c>
      <c r="C84" s="2" t="s">
        <v>11</v>
      </c>
      <c r="D84">
        <v>263</v>
      </c>
      <c r="E84" s="3">
        <v>44624</v>
      </c>
      <c r="F84" s="4">
        <v>15780</v>
      </c>
      <c r="G84" s="4">
        <v>6575</v>
      </c>
      <c r="H84" s="4">
        <f t="shared" si="1"/>
        <v>9205</v>
      </c>
    </row>
    <row r="85" spans="1:8" hidden="1" x14ac:dyDescent="0.3">
      <c r="A85" s="2" t="s">
        <v>9</v>
      </c>
      <c r="B85" s="2">
        <v>120842</v>
      </c>
      <c r="C85" s="2" t="s">
        <v>8</v>
      </c>
      <c r="D85">
        <v>83</v>
      </c>
      <c r="E85" s="3">
        <v>44625</v>
      </c>
      <c r="F85" s="4">
        <v>4190</v>
      </c>
      <c r="G85" s="4">
        <v>1676</v>
      </c>
      <c r="H85" s="4">
        <f t="shared" si="1"/>
        <v>2514</v>
      </c>
    </row>
    <row r="86" spans="1:8" hidden="1" x14ac:dyDescent="0.3">
      <c r="A86" s="2" t="s">
        <v>12</v>
      </c>
      <c r="B86" s="2">
        <v>818048</v>
      </c>
      <c r="C86" s="2" t="s">
        <v>15</v>
      </c>
      <c r="D86">
        <v>203</v>
      </c>
      <c r="E86" s="3">
        <v>44625</v>
      </c>
      <c r="F86" s="4">
        <v>3047</v>
      </c>
      <c r="G86" s="4">
        <v>1523</v>
      </c>
      <c r="H86" s="4">
        <f t="shared" si="1"/>
        <v>1524</v>
      </c>
    </row>
    <row r="87" spans="1:8" hidden="1" x14ac:dyDescent="0.3">
      <c r="A87" s="2" t="s">
        <v>14</v>
      </c>
      <c r="B87" s="2">
        <v>796346</v>
      </c>
      <c r="C87" s="2" t="s">
        <v>8</v>
      </c>
      <c r="D87">
        <v>270</v>
      </c>
      <c r="E87" s="3">
        <v>44627</v>
      </c>
      <c r="F87" s="4">
        <v>13510</v>
      </c>
      <c r="G87" s="4">
        <v>5404</v>
      </c>
      <c r="H87" s="4">
        <f t="shared" si="1"/>
        <v>8106</v>
      </c>
    </row>
    <row r="88" spans="1:8" hidden="1" x14ac:dyDescent="0.3">
      <c r="A88" s="2" t="s">
        <v>12</v>
      </c>
      <c r="B88" s="2">
        <v>242657</v>
      </c>
      <c r="C88" s="2" t="s">
        <v>16</v>
      </c>
      <c r="D88">
        <v>84</v>
      </c>
      <c r="E88" s="3">
        <v>44627</v>
      </c>
      <c r="F88" s="4">
        <v>1692</v>
      </c>
      <c r="G88" s="4">
        <v>761</v>
      </c>
      <c r="H88" s="4">
        <f t="shared" si="1"/>
        <v>931</v>
      </c>
    </row>
    <row r="89" spans="1:8" hidden="1" x14ac:dyDescent="0.3">
      <c r="A89" s="2" t="s">
        <v>10</v>
      </c>
      <c r="B89" s="2">
        <v>734809</v>
      </c>
      <c r="C89" s="2" t="s">
        <v>17</v>
      </c>
      <c r="D89">
        <v>160</v>
      </c>
      <c r="E89" s="3">
        <v>44628</v>
      </c>
      <c r="F89" s="4">
        <v>4005</v>
      </c>
      <c r="G89" s="4">
        <v>2003</v>
      </c>
      <c r="H89" s="4">
        <f t="shared" si="1"/>
        <v>2002</v>
      </c>
    </row>
    <row r="90" spans="1:8" hidden="1" x14ac:dyDescent="0.3">
      <c r="A90" s="2" t="s">
        <v>10</v>
      </c>
      <c r="B90" s="2">
        <v>183779</v>
      </c>
      <c r="C90" s="2" t="s">
        <v>17</v>
      </c>
      <c r="D90">
        <v>134</v>
      </c>
      <c r="E90" s="3">
        <v>44630</v>
      </c>
      <c r="F90" s="4">
        <v>3373</v>
      </c>
      <c r="G90" s="4">
        <v>1686</v>
      </c>
      <c r="H90" s="4">
        <f t="shared" si="1"/>
        <v>1687</v>
      </c>
    </row>
    <row r="91" spans="1:8" hidden="1" x14ac:dyDescent="0.3">
      <c r="A91" s="2" t="s">
        <v>14</v>
      </c>
      <c r="B91" s="2">
        <v>552346</v>
      </c>
      <c r="C91" s="2" t="s">
        <v>11</v>
      </c>
      <c r="D91">
        <v>225</v>
      </c>
      <c r="E91" s="3">
        <v>44631</v>
      </c>
      <c r="F91" s="4">
        <v>13518</v>
      </c>
      <c r="G91" s="4">
        <v>5633</v>
      </c>
      <c r="H91" s="4">
        <f t="shared" si="1"/>
        <v>7885</v>
      </c>
    </row>
    <row r="92" spans="1:8" hidden="1" x14ac:dyDescent="0.3">
      <c r="A92" s="2" t="s">
        <v>12</v>
      </c>
      <c r="B92" s="2">
        <v>335658</v>
      </c>
      <c r="C92" s="2" t="s">
        <v>8</v>
      </c>
      <c r="D92">
        <v>227</v>
      </c>
      <c r="E92" s="3">
        <v>44633</v>
      </c>
      <c r="F92" s="4">
        <v>11370</v>
      </c>
      <c r="G92" s="4">
        <v>4548</v>
      </c>
      <c r="H92" s="4">
        <f t="shared" si="1"/>
        <v>6822</v>
      </c>
    </row>
    <row r="93" spans="1:8" hidden="1" x14ac:dyDescent="0.3">
      <c r="A93" s="2" t="s">
        <v>9</v>
      </c>
      <c r="B93" s="2">
        <v>652401</v>
      </c>
      <c r="C93" s="2" t="s">
        <v>13</v>
      </c>
      <c r="D93">
        <v>22</v>
      </c>
      <c r="E93" s="3">
        <v>44633</v>
      </c>
      <c r="F93" s="4">
        <v>114</v>
      </c>
      <c r="G93" s="4">
        <v>23</v>
      </c>
      <c r="H93" s="4">
        <f t="shared" si="1"/>
        <v>91</v>
      </c>
    </row>
    <row r="94" spans="1:8" hidden="1" x14ac:dyDescent="0.3">
      <c r="A94" s="2" t="s">
        <v>7</v>
      </c>
      <c r="B94" s="2">
        <v>148871</v>
      </c>
      <c r="C94" s="2" t="s">
        <v>17</v>
      </c>
      <c r="D94">
        <v>49</v>
      </c>
      <c r="E94" s="3">
        <v>44633</v>
      </c>
      <c r="F94" s="4">
        <v>1225</v>
      </c>
      <c r="G94" s="4">
        <v>613</v>
      </c>
      <c r="H94" s="4">
        <f t="shared" si="1"/>
        <v>612</v>
      </c>
    </row>
    <row r="95" spans="1:8" hidden="1" x14ac:dyDescent="0.3">
      <c r="A95" s="2" t="s">
        <v>7</v>
      </c>
      <c r="B95" s="2">
        <v>685153</v>
      </c>
      <c r="C95" s="2" t="s">
        <v>11</v>
      </c>
      <c r="D95">
        <v>206</v>
      </c>
      <c r="E95" s="3">
        <v>44633</v>
      </c>
      <c r="F95" s="4">
        <v>12372</v>
      </c>
      <c r="G95" s="4">
        <v>5155</v>
      </c>
      <c r="H95" s="4">
        <f t="shared" si="1"/>
        <v>7217</v>
      </c>
    </row>
    <row r="96" spans="1:8" hidden="1" x14ac:dyDescent="0.3">
      <c r="A96" s="2" t="s">
        <v>9</v>
      </c>
      <c r="B96" s="2">
        <v>602911</v>
      </c>
      <c r="C96" s="2" t="s">
        <v>16</v>
      </c>
      <c r="D96">
        <v>152</v>
      </c>
      <c r="E96" s="3">
        <v>44634</v>
      </c>
      <c r="F96" s="4">
        <v>3040</v>
      </c>
      <c r="G96" s="4">
        <v>1368</v>
      </c>
      <c r="H96" s="4">
        <f t="shared" si="1"/>
        <v>1672</v>
      </c>
    </row>
    <row r="97" spans="1:8" hidden="1" x14ac:dyDescent="0.3">
      <c r="A97" s="2" t="s">
        <v>10</v>
      </c>
      <c r="B97" s="2">
        <v>638098</v>
      </c>
      <c r="C97" s="2" t="s">
        <v>11</v>
      </c>
      <c r="D97">
        <v>89</v>
      </c>
      <c r="E97" s="3">
        <v>44635</v>
      </c>
      <c r="F97" s="4">
        <v>5394</v>
      </c>
      <c r="G97" s="4">
        <v>2248</v>
      </c>
      <c r="H97" s="4">
        <f t="shared" si="1"/>
        <v>3146</v>
      </c>
    </row>
    <row r="98" spans="1:8" hidden="1" x14ac:dyDescent="0.3">
      <c r="A98" s="2" t="s">
        <v>9</v>
      </c>
      <c r="B98" s="2">
        <v>703612</v>
      </c>
      <c r="C98" s="2" t="s">
        <v>15</v>
      </c>
      <c r="D98">
        <v>283</v>
      </c>
      <c r="E98" s="3">
        <v>44636</v>
      </c>
      <c r="F98" s="4">
        <v>4257</v>
      </c>
      <c r="G98" s="4">
        <v>2129</v>
      </c>
      <c r="H98" s="4">
        <f t="shared" si="1"/>
        <v>2128</v>
      </c>
    </row>
    <row r="99" spans="1:8" hidden="1" x14ac:dyDescent="0.3">
      <c r="A99" s="2" t="s">
        <v>10</v>
      </c>
      <c r="B99" s="2">
        <v>250308</v>
      </c>
      <c r="C99" s="2" t="s">
        <v>11</v>
      </c>
      <c r="D99">
        <v>149</v>
      </c>
      <c r="E99" s="3">
        <v>44636</v>
      </c>
      <c r="F99" s="4">
        <v>8940</v>
      </c>
      <c r="G99" s="4">
        <v>3725</v>
      </c>
      <c r="H99" s="4">
        <f t="shared" si="1"/>
        <v>5215</v>
      </c>
    </row>
    <row r="100" spans="1:8" hidden="1" x14ac:dyDescent="0.3">
      <c r="A100" s="2" t="s">
        <v>9</v>
      </c>
      <c r="B100" s="2">
        <v>375461</v>
      </c>
      <c r="C100" s="2" t="s">
        <v>11</v>
      </c>
      <c r="D100">
        <v>40</v>
      </c>
      <c r="E100" s="3">
        <v>44636</v>
      </c>
      <c r="F100" s="4">
        <v>2448</v>
      </c>
      <c r="G100" s="4">
        <v>1020</v>
      </c>
      <c r="H100" s="4">
        <f t="shared" si="1"/>
        <v>1428</v>
      </c>
    </row>
    <row r="101" spans="1:8" hidden="1" x14ac:dyDescent="0.3">
      <c r="A101" s="2" t="s">
        <v>12</v>
      </c>
      <c r="B101" s="2">
        <v>160577</v>
      </c>
      <c r="C101" s="2" t="s">
        <v>15</v>
      </c>
      <c r="D101">
        <v>250</v>
      </c>
      <c r="E101" s="3">
        <v>44637</v>
      </c>
      <c r="F101" s="4">
        <v>3750</v>
      </c>
      <c r="G101" s="4">
        <v>1875</v>
      </c>
      <c r="H101" s="4">
        <f t="shared" si="1"/>
        <v>1875</v>
      </c>
    </row>
    <row r="102" spans="1:8" hidden="1" x14ac:dyDescent="0.3">
      <c r="A102" s="2" t="s">
        <v>9</v>
      </c>
      <c r="B102" s="2">
        <v>867837</v>
      </c>
      <c r="C102" s="2" t="s">
        <v>15</v>
      </c>
      <c r="D102">
        <v>289</v>
      </c>
      <c r="E102" s="3">
        <v>44637</v>
      </c>
      <c r="F102" s="4">
        <v>4337</v>
      </c>
      <c r="G102" s="4">
        <v>2168</v>
      </c>
      <c r="H102" s="4">
        <f t="shared" si="1"/>
        <v>2169</v>
      </c>
    </row>
    <row r="103" spans="1:8" hidden="1" x14ac:dyDescent="0.3">
      <c r="A103" s="2" t="s">
        <v>9</v>
      </c>
      <c r="B103" s="2">
        <v>433084</v>
      </c>
      <c r="C103" s="2" t="s">
        <v>11</v>
      </c>
      <c r="D103">
        <v>214</v>
      </c>
      <c r="E103" s="3">
        <v>44637</v>
      </c>
      <c r="F103" s="4">
        <v>12852</v>
      </c>
      <c r="G103" s="4">
        <v>5355</v>
      </c>
      <c r="H103" s="4">
        <f t="shared" si="1"/>
        <v>7497</v>
      </c>
    </row>
    <row r="104" spans="1:8" hidden="1" x14ac:dyDescent="0.3">
      <c r="A104" s="2" t="s">
        <v>14</v>
      </c>
      <c r="B104" s="2">
        <v>581762</v>
      </c>
      <c r="C104" s="2" t="s">
        <v>11</v>
      </c>
      <c r="D104">
        <v>283</v>
      </c>
      <c r="E104" s="3">
        <v>44638</v>
      </c>
      <c r="F104" s="4">
        <v>17034</v>
      </c>
      <c r="G104" s="4">
        <v>7098</v>
      </c>
      <c r="H104" s="4">
        <f t="shared" si="1"/>
        <v>9936</v>
      </c>
    </row>
    <row r="105" spans="1:8" hidden="1" x14ac:dyDescent="0.3">
      <c r="A105" s="2" t="s">
        <v>12</v>
      </c>
      <c r="B105" s="2">
        <v>619210</v>
      </c>
      <c r="C105" s="2" t="s">
        <v>15</v>
      </c>
      <c r="D105">
        <v>168</v>
      </c>
      <c r="E105" s="3">
        <v>44639</v>
      </c>
      <c r="F105" s="4">
        <v>2532</v>
      </c>
      <c r="G105" s="4">
        <v>1266</v>
      </c>
      <c r="H105" s="4">
        <f t="shared" si="1"/>
        <v>1266</v>
      </c>
    </row>
    <row r="106" spans="1:8" hidden="1" x14ac:dyDescent="0.3">
      <c r="A106" s="2" t="s">
        <v>10</v>
      </c>
      <c r="B106" s="2">
        <v>820943</v>
      </c>
      <c r="C106" s="2" t="s">
        <v>15</v>
      </c>
      <c r="D106">
        <v>34</v>
      </c>
      <c r="E106" s="3">
        <v>44639</v>
      </c>
      <c r="F106" s="4">
        <v>516</v>
      </c>
      <c r="G106" s="4">
        <v>258</v>
      </c>
      <c r="H106" s="4">
        <f t="shared" si="1"/>
        <v>258</v>
      </c>
    </row>
    <row r="107" spans="1:8" hidden="1" x14ac:dyDescent="0.3">
      <c r="A107" s="2" t="s">
        <v>9</v>
      </c>
      <c r="B107" s="2">
        <v>434964</v>
      </c>
      <c r="C107" s="2" t="s">
        <v>13</v>
      </c>
      <c r="D107">
        <v>163</v>
      </c>
      <c r="E107" s="3">
        <v>44640</v>
      </c>
      <c r="F107" s="4">
        <v>819</v>
      </c>
      <c r="G107" s="4">
        <v>164</v>
      </c>
      <c r="H107" s="4">
        <f t="shared" si="1"/>
        <v>655</v>
      </c>
    </row>
    <row r="108" spans="1:8" hidden="1" x14ac:dyDescent="0.3">
      <c r="A108" s="2" t="s">
        <v>14</v>
      </c>
      <c r="B108" s="2">
        <v>156617</v>
      </c>
      <c r="C108" s="2" t="s">
        <v>13</v>
      </c>
      <c r="D108">
        <v>140</v>
      </c>
      <c r="E108" s="3">
        <v>44641</v>
      </c>
      <c r="F108" s="4">
        <v>702</v>
      </c>
      <c r="G108" s="4">
        <v>140</v>
      </c>
      <c r="H108" s="4">
        <f t="shared" si="1"/>
        <v>562</v>
      </c>
    </row>
    <row r="109" spans="1:8" hidden="1" x14ac:dyDescent="0.3">
      <c r="A109" s="2" t="s">
        <v>12</v>
      </c>
      <c r="B109" s="2">
        <v>119754</v>
      </c>
      <c r="C109" s="2" t="s">
        <v>13</v>
      </c>
      <c r="D109">
        <v>248</v>
      </c>
      <c r="E109" s="3">
        <v>44643</v>
      </c>
      <c r="F109" s="4">
        <v>1245</v>
      </c>
      <c r="G109" s="4">
        <v>249</v>
      </c>
      <c r="H109" s="4">
        <f t="shared" si="1"/>
        <v>996</v>
      </c>
    </row>
    <row r="110" spans="1:8" hidden="1" x14ac:dyDescent="0.3">
      <c r="A110" s="2" t="s">
        <v>14</v>
      </c>
      <c r="B110" s="2">
        <v>757336</v>
      </c>
      <c r="C110" s="2" t="s">
        <v>13</v>
      </c>
      <c r="D110">
        <v>74</v>
      </c>
      <c r="E110" s="3">
        <v>44643</v>
      </c>
      <c r="F110" s="4">
        <v>373</v>
      </c>
      <c r="G110" s="4">
        <v>75</v>
      </c>
      <c r="H110" s="4">
        <f t="shared" si="1"/>
        <v>298</v>
      </c>
    </row>
    <row r="111" spans="1:8" hidden="1" x14ac:dyDescent="0.3">
      <c r="A111" s="2" t="s">
        <v>10</v>
      </c>
      <c r="B111" s="2">
        <v>334678</v>
      </c>
      <c r="C111" s="2" t="s">
        <v>8</v>
      </c>
      <c r="D111">
        <v>265</v>
      </c>
      <c r="E111" s="3">
        <v>44644</v>
      </c>
      <c r="F111" s="4">
        <v>13280</v>
      </c>
      <c r="G111" s="4">
        <v>5312</v>
      </c>
      <c r="H111" s="4">
        <f t="shared" si="1"/>
        <v>7968</v>
      </c>
    </row>
    <row r="112" spans="1:8" hidden="1" x14ac:dyDescent="0.3">
      <c r="A112" s="2" t="s">
        <v>12</v>
      </c>
      <c r="B112" s="2">
        <v>210209</v>
      </c>
      <c r="C112" s="2" t="s">
        <v>15</v>
      </c>
      <c r="D112">
        <v>96</v>
      </c>
      <c r="E112" s="3">
        <v>44645</v>
      </c>
      <c r="F112" s="4">
        <v>1440</v>
      </c>
      <c r="G112" s="4">
        <v>720</v>
      </c>
      <c r="H112" s="4">
        <f t="shared" si="1"/>
        <v>720</v>
      </c>
    </row>
    <row r="113" spans="1:8" hidden="1" x14ac:dyDescent="0.3">
      <c r="A113" s="2" t="s">
        <v>10</v>
      </c>
      <c r="B113" s="2">
        <v>358173</v>
      </c>
      <c r="C113" s="2" t="s">
        <v>15</v>
      </c>
      <c r="D113">
        <v>97</v>
      </c>
      <c r="E113" s="3">
        <v>44645</v>
      </c>
      <c r="F113" s="4">
        <v>1464</v>
      </c>
      <c r="G113" s="4">
        <v>732</v>
      </c>
      <c r="H113" s="4">
        <f t="shared" si="1"/>
        <v>732</v>
      </c>
    </row>
    <row r="114" spans="1:8" hidden="1" x14ac:dyDescent="0.3">
      <c r="A114" s="2" t="s">
        <v>14</v>
      </c>
      <c r="B114" s="2">
        <v>459280</v>
      </c>
      <c r="C114" s="2" t="s">
        <v>13</v>
      </c>
      <c r="D114">
        <v>49</v>
      </c>
      <c r="E114" s="3">
        <v>44646</v>
      </c>
      <c r="F114" s="4">
        <v>250</v>
      </c>
      <c r="G114" s="4">
        <v>50</v>
      </c>
      <c r="H114" s="4">
        <f t="shared" si="1"/>
        <v>200</v>
      </c>
    </row>
    <row r="115" spans="1:8" hidden="1" x14ac:dyDescent="0.3">
      <c r="A115" s="2" t="s">
        <v>14</v>
      </c>
      <c r="B115" s="2">
        <v>454312</v>
      </c>
      <c r="C115" s="2" t="s">
        <v>13</v>
      </c>
      <c r="D115">
        <v>94</v>
      </c>
      <c r="E115" s="3">
        <v>44646</v>
      </c>
      <c r="F115" s="4">
        <v>474</v>
      </c>
      <c r="G115" s="4">
        <v>95</v>
      </c>
      <c r="H115" s="4">
        <f t="shared" si="1"/>
        <v>379</v>
      </c>
    </row>
    <row r="116" spans="1:8" hidden="1" x14ac:dyDescent="0.3">
      <c r="A116" s="2" t="s">
        <v>12</v>
      </c>
      <c r="B116" s="2">
        <v>841420</v>
      </c>
      <c r="C116" s="2" t="s">
        <v>17</v>
      </c>
      <c r="D116">
        <v>205</v>
      </c>
      <c r="E116" s="3">
        <v>44646</v>
      </c>
      <c r="F116" s="4">
        <v>5128</v>
      </c>
      <c r="G116" s="4">
        <v>2564</v>
      </c>
      <c r="H116" s="4">
        <f t="shared" si="1"/>
        <v>2564</v>
      </c>
    </row>
    <row r="117" spans="1:8" hidden="1" x14ac:dyDescent="0.3">
      <c r="A117" s="2" t="s">
        <v>12</v>
      </c>
      <c r="B117" s="2">
        <v>587035</v>
      </c>
      <c r="C117" s="2" t="s">
        <v>8</v>
      </c>
      <c r="D117">
        <v>192</v>
      </c>
      <c r="E117" s="3">
        <v>44647</v>
      </c>
      <c r="F117" s="4">
        <v>9640</v>
      </c>
      <c r="G117" s="4">
        <v>3856</v>
      </c>
      <c r="H117" s="4">
        <f t="shared" si="1"/>
        <v>5784</v>
      </c>
    </row>
    <row r="118" spans="1:8" hidden="1" x14ac:dyDescent="0.3">
      <c r="A118" s="2" t="s">
        <v>12</v>
      </c>
      <c r="B118" s="2">
        <v>280321</v>
      </c>
      <c r="C118" s="2" t="s">
        <v>13</v>
      </c>
      <c r="D118">
        <v>237</v>
      </c>
      <c r="E118" s="3">
        <v>44648</v>
      </c>
      <c r="F118" s="4">
        <v>1187</v>
      </c>
      <c r="G118" s="4">
        <v>237</v>
      </c>
      <c r="H118" s="4">
        <f t="shared" si="1"/>
        <v>950</v>
      </c>
    </row>
    <row r="119" spans="1:8" hidden="1" x14ac:dyDescent="0.3">
      <c r="A119" s="2" t="s">
        <v>9</v>
      </c>
      <c r="B119" s="2">
        <v>169621</v>
      </c>
      <c r="C119" s="2" t="s">
        <v>11</v>
      </c>
      <c r="D119">
        <v>281</v>
      </c>
      <c r="E119" s="3">
        <v>44648</v>
      </c>
      <c r="F119" s="4">
        <v>16878</v>
      </c>
      <c r="G119" s="4">
        <v>7033</v>
      </c>
      <c r="H119" s="4">
        <f t="shared" si="1"/>
        <v>9845</v>
      </c>
    </row>
    <row r="120" spans="1:8" hidden="1" x14ac:dyDescent="0.3">
      <c r="A120" s="2" t="s">
        <v>10</v>
      </c>
      <c r="B120" s="2">
        <v>751733</v>
      </c>
      <c r="C120" s="2" t="s">
        <v>11</v>
      </c>
      <c r="D120">
        <v>93</v>
      </c>
      <c r="E120" s="3">
        <v>44649</v>
      </c>
      <c r="F120" s="4">
        <v>5598</v>
      </c>
      <c r="G120" s="4">
        <v>2333</v>
      </c>
      <c r="H120" s="4">
        <f t="shared" si="1"/>
        <v>3265</v>
      </c>
    </row>
    <row r="121" spans="1:8" hidden="1" x14ac:dyDescent="0.3">
      <c r="A121" s="2" t="s">
        <v>10</v>
      </c>
      <c r="B121" s="2">
        <v>151130</v>
      </c>
      <c r="C121" s="2" t="s">
        <v>15</v>
      </c>
      <c r="D121">
        <v>79</v>
      </c>
      <c r="E121" s="3">
        <v>44650</v>
      </c>
      <c r="F121" s="4">
        <v>1188</v>
      </c>
      <c r="G121" s="4">
        <v>594</v>
      </c>
      <c r="H121" s="4">
        <f t="shared" si="1"/>
        <v>594</v>
      </c>
    </row>
    <row r="122" spans="1:8" hidden="1" x14ac:dyDescent="0.3">
      <c r="A122" s="2" t="s">
        <v>7</v>
      </c>
      <c r="B122" s="2">
        <v>807061</v>
      </c>
      <c r="C122" s="2" t="s">
        <v>8</v>
      </c>
      <c r="D122">
        <v>197</v>
      </c>
      <c r="E122" s="3">
        <v>44651</v>
      </c>
      <c r="F122" s="4">
        <v>9860</v>
      </c>
      <c r="G122" s="4">
        <v>3944</v>
      </c>
      <c r="H122" s="4">
        <f t="shared" si="1"/>
        <v>5916</v>
      </c>
    </row>
    <row r="123" spans="1:8" hidden="1" x14ac:dyDescent="0.3">
      <c r="A123" s="2" t="s">
        <v>10</v>
      </c>
      <c r="B123" s="2">
        <v>701669</v>
      </c>
      <c r="C123" s="2" t="s">
        <v>15</v>
      </c>
      <c r="D123">
        <v>65</v>
      </c>
      <c r="E123" s="3">
        <v>44651</v>
      </c>
      <c r="F123" s="4">
        <v>977</v>
      </c>
      <c r="G123" s="4">
        <v>488</v>
      </c>
      <c r="H123" s="4">
        <f t="shared" si="1"/>
        <v>489</v>
      </c>
    </row>
    <row r="124" spans="1:8" hidden="1" x14ac:dyDescent="0.3">
      <c r="A124" s="2" t="s">
        <v>9</v>
      </c>
      <c r="B124" s="2">
        <v>584477</v>
      </c>
      <c r="C124" s="2" t="s">
        <v>11</v>
      </c>
      <c r="D124">
        <v>178</v>
      </c>
      <c r="E124" s="3">
        <v>44651</v>
      </c>
      <c r="F124" s="4">
        <v>10704</v>
      </c>
      <c r="G124" s="4">
        <v>4460</v>
      </c>
      <c r="H124" s="4">
        <f t="shared" si="1"/>
        <v>6244</v>
      </c>
    </row>
    <row r="125" spans="1:8" hidden="1" x14ac:dyDescent="0.3">
      <c r="A125" s="2" t="s">
        <v>14</v>
      </c>
      <c r="B125" s="2">
        <v>443447</v>
      </c>
      <c r="C125" s="2" t="s">
        <v>16</v>
      </c>
      <c r="D125">
        <v>124</v>
      </c>
      <c r="E125" s="3">
        <v>44652</v>
      </c>
      <c r="F125" s="4">
        <v>2480</v>
      </c>
      <c r="G125" s="4">
        <v>1116</v>
      </c>
      <c r="H125" s="4">
        <f t="shared" si="1"/>
        <v>1364</v>
      </c>
    </row>
    <row r="126" spans="1:8" hidden="1" x14ac:dyDescent="0.3">
      <c r="A126" s="2" t="s">
        <v>7</v>
      </c>
      <c r="B126" s="2">
        <v>428131</v>
      </c>
      <c r="C126" s="2" t="s">
        <v>11</v>
      </c>
      <c r="D126">
        <v>34</v>
      </c>
      <c r="E126" s="3">
        <v>44653</v>
      </c>
      <c r="F126" s="4">
        <v>2070</v>
      </c>
      <c r="G126" s="4">
        <v>863</v>
      </c>
      <c r="H126" s="4">
        <f t="shared" si="1"/>
        <v>1207</v>
      </c>
    </row>
    <row r="127" spans="1:8" hidden="1" x14ac:dyDescent="0.3">
      <c r="A127" s="2" t="s">
        <v>9</v>
      </c>
      <c r="B127" s="2">
        <v>681348</v>
      </c>
      <c r="C127" s="2" t="s">
        <v>17</v>
      </c>
      <c r="D127">
        <v>265</v>
      </c>
      <c r="E127" s="3">
        <v>44654</v>
      </c>
      <c r="F127" s="4">
        <v>6638</v>
      </c>
      <c r="G127" s="4">
        <v>3319</v>
      </c>
      <c r="H127" s="4">
        <f t="shared" si="1"/>
        <v>3319</v>
      </c>
    </row>
    <row r="128" spans="1:8" hidden="1" x14ac:dyDescent="0.3">
      <c r="A128" s="2" t="s">
        <v>14</v>
      </c>
      <c r="B128" s="2">
        <v>488771</v>
      </c>
      <c r="C128" s="2" t="s">
        <v>11</v>
      </c>
      <c r="D128">
        <v>84</v>
      </c>
      <c r="E128" s="3">
        <v>44654</v>
      </c>
      <c r="F128" s="4">
        <v>5058</v>
      </c>
      <c r="G128" s="4">
        <v>2108</v>
      </c>
      <c r="H128" s="4">
        <f t="shared" si="1"/>
        <v>2950</v>
      </c>
    </row>
    <row r="129" spans="1:8" hidden="1" x14ac:dyDescent="0.3">
      <c r="A129" s="2" t="s">
        <v>7</v>
      </c>
      <c r="B129" s="2">
        <v>741049</v>
      </c>
      <c r="C129" s="2" t="s">
        <v>11</v>
      </c>
      <c r="D129">
        <v>285</v>
      </c>
      <c r="E129" s="3">
        <v>44655</v>
      </c>
      <c r="F129" s="4">
        <v>17118</v>
      </c>
      <c r="G129" s="4">
        <v>7133</v>
      </c>
      <c r="H129" s="4">
        <f t="shared" si="1"/>
        <v>9985</v>
      </c>
    </row>
    <row r="130" spans="1:8" hidden="1" x14ac:dyDescent="0.3">
      <c r="A130" s="2" t="s">
        <v>7</v>
      </c>
      <c r="B130" s="2">
        <v>779126</v>
      </c>
      <c r="C130" s="2" t="s">
        <v>8</v>
      </c>
      <c r="D130">
        <v>413</v>
      </c>
      <c r="E130" s="3">
        <v>44658</v>
      </c>
      <c r="F130" s="4">
        <v>20660</v>
      </c>
      <c r="G130" s="4">
        <v>8264</v>
      </c>
      <c r="H130" s="4">
        <f t="shared" si="1"/>
        <v>12396</v>
      </c>
    </row>
    <row r="131" spans="1:8" hidden="1" x14ac:dyDescent="0.3">
      <c r="A131" s="2" t="s">
        <v>9</v>
      </c>
      <c r="B131" s="2">
        <v>745878</v>
      </c>
      <c r="C131" s="2" t="s">
        <v>16</v>
      </c>
      <c r="D131">
        <v>121</v>
      </c>
      <c r="E131" s="3">
        <v>44658</v>
      </c>
      <c r="F131" s="4">
        <v>2422</v>
      </c>
      <c r="G131" s="4">
        <v>1090</v>
      </c>
      <c r="H131" s="4">
        <f t="shared" ref="H131:H194" si="2">F131-G131</f>
        <v>1332</v>
      </c>
    </row>
    <row r="132" spans="1:8" hidden="1" x14ac:dyDescent="0.3">
      <c r="A132" s="2" t="s">
        <v>7</v>
      </c>
      <c r="B132" s="2">
        <v>144559</v>
      </c>
      <c r="C132" s="2" t="s">
        <v>15</v>
      </c>
      <c r="D132">
        <v>211</v>
      </c>
      <c r="E132" s="3">
        <v>44658</v>
      </c>
      <c r="F132" s="4">
        <v>3165</v>
      </c>
      <c r="G132" s="4">
        <v>1583</v>
      </c>
      <c r="H132" s="4">
        <f t="shared" si="2"/>
        <v>1582</v>
      </c>
    </row>
    <row r="133" spans="1:8" hidden="1" x14ac:dyDescent="0.3">
      <c r="A133" s="2" t="s">
        <v>7</v>
      </c>
      <c r="B133" s="2">
        <v>293680</v>
      </c>
      <c r="C133" s="2" t="s">
        <v>16</v>
      </c>
      <c r="D133">
        <v>29</v>
      </c>
      <c r="E133" s="3">
        <v>44661</v>
      </c>
      <c r="F133" s="4">
        <v>590</v>
      </c>
      <c r="G133" s="4">
        <v>266</v>
      </c>
      <c r="H133" s="4">
        <f t="shared" si="2"/>
        <v>324</v>
      </c>
    </row>
    <row r="134" spans="1:8" hidden="1" x14ac:dyDescent="0.3">
      <c r="A134" s="2" t="s">
        <v>14</v>
      </c>
      <c r="B134" s="2">
        <v>424398</v>
      </c>
      <c r="C134" s="2" t="s">
        <v>17</v>
      </c>
      <c r="D134">
        <v>162</v>
      </c>
      <c r="E134" s="3">
        <v>44662</v>
      </c>
      <c r="F134" s="4">
        <v>4060</v>
      </c>
      <c r="G134" s="4">
        <v>2030</v>
      </c>
      <c r="H134" s="4">
        <f t="shared" si="2"/>
        <v>2030</v>
      </c>
    </row>
    <row r="135" spans="1:8" hidden="1" x14ac:dyDescent="0.3">
      <c r="A135" s="2" t="s">
        <v>7</v>
      </c>
      <c r="B135" s="2">
        <v>218291</v>
      </c>
      <c r="C135" s="2" t="s">
        <v>8</v>
      </c>
      <c r="D135">
        <v>78</v>
      </c>
      <c r="E135" s="3">
        <v>44663</v>
      </c>
      <c r="F135" s="4">
        <v>3900</v>
      </c>
      <c r="G135" s="4">
        <v>1560</v>
      </c>
      <c r="H135" s="4">
        <f t="shared" si="2"/>
        <v>2340</v>
      </c>
    </row>
    <row r="136" spans="1:8" hidden="1" x14ac:dyDescent="0.3">
      <c r="A136" s="2" t="s">
        <v>14</v>
      </c>
      <c r="B136" s="2">
        <v>690780</v>
      </c>
      <c r="C136" s="2" t="s">
        <v>8</v>
      </c>
      <c r="D136">
        <v>82</v>
      </c>
      <c r="E136" s="3">
        <v>44664</v>
      </c>
      <c r="F136" s="4">
        <v>4140</v>
      </c>
      <c r="G136" s="4">
        <v>1656</v>
      </c>
      <c r="H136" s="4">
        <f t="shared" si="2"/>
        <v>2484</v>
      </c>
    </row>
    <row r="137" spans="1:8" hidden="1" x14ac:dyDescent="0.3">
      <c r="A137" s="2" t="s">
        <v>12</v>
      </c>
      <c r="B137" s="2">
        <v>847203</v>
      </c>
      <c r="C137" s="2" t="s">
        <v>8</v>
      </c>
      <c r="D137">
        <v>457</v>
      </c>
      <c r="E137" s="3">
        <v>44664</v>
      </c>
      <c r="F137" s="4">
        <v>22880</v>
      </c>
      <c r="G137" s="4">
        <v>9152</v>
      </c>
      <c r="H137" s="4">
        <f t="shared" si="2"/>
        <v>13728</v>
      </c>
    </row>
    <row r="138" spans="1:8" hidden="1" x14ac:dyDescent="0.3">
      <c r="A138" s="2" t="s">
        <v>10</v>
      </c>
      <c r="B138" s="2">
        <v>149035</v>
      </c>
      <c r="C138" s="2" t="s">
        <v>11</v>
      </c>
      <c r="D138">
        <v>261</v>
      </c>
      <c r="E138" s="3">
        <v>44664</v>
      </c>
      <c r="F138" s="4">
        <v>15678</v>
      </c>
      <c r="G138" s="4">
        <v>6533</v>
      </c>
      <c r="H138" s="4">
        <f t="shared" si="2"/>
        <v>9145</v>
      </c>
    </row>
    <row r="139" spans="1:8" hidden="1" x14ac:dyDescent="0.3">
      <c r="A139" s="2" t="s">
        <v>14</v>
      </c>
      <c r="B139" s="2">
        <v>399302</v>
      </c>
      <c r="C139" s="2" t="s">
        <v>17</v>
      </c>
      <c r="D139">
        <v>254</v>
      </c>
      <c r="E139" s="3">
        <v>44665</v>
      </c>
      <c r="F139" s="4">
        <v>6360</v>
      </c>
      <c r="G139" s="4">
        <v>3180</v>
      </c>
      <c r="H139" s="4">
        <f t="shared" si="2"/>
        <v>3180</v>
      </c>
    </row>
    <row r="140" spans="1:8" hidden="1" x14ac:dyDescent="0.3">
      <c r="A140" s="2" t="s">
        <v>14</v>
      </c>
      <c r="B140" s="2">
        <v>439635</v>
      </c>
      <c r="C140" s="2" t="s">
        <v>15</v>
      </c>
      <c r="D140">
        <v>273</v>
      </c>
      <c r="E140" s="3">
        <v>44665</v>
      </c>
      <c r="F140" s="4">
        <v>4106</v>
      </c>
      <c r="G140" s="4">
        <v>2053</v>
      </c>
      <c r="H140" s="4">
        <f t="shared" si="2"/>
        <v>2053</v>
      </c>
    </row>
    <row r="141" spans="1:8" hidden="1" x14ac:dyDescent="0.3">
      <c r="A141" s="2" t="s">
        <v>12</v>
      </c>
      <c r="B141" s="2">
        <v>792599</v>
      </c>
      <c r="C141" s="2" t="s">
        <v>15</v>
      </c>
      <c r="D141">
        <v>151</v>
      </c>
      <c r="E141" s="3">
        <v>44665</v>
      </c>
      <c r="F141" s="4">
        <v>2267</v>
      </c>
      <c r="G141" s="4">
        <v>1133</v>
      </c>
      <c r="H141" s="4">
        <f t="shared" si="2"/>
        <v>1134</v>
      </c>
    </row>
    <row r="142" spans="1:8" hidden="1" x14ac:dyDescent="0.3">
      <c r="A142" s="2" t="s">
        <v>12</v>
      </c>
      <c r="B142" s="2">
        <v>714255</v>
      </c>
      <c r="C142" s="2" t="s">
        <v>8</v>
      </c>
      <c r="D142">
        <v>530</v>
      </c>
      <c r="E142" s="3">
        <v>44666</v>
      </c>
      <c r="F142" s="4">
        <v>26520</v>
      </c>
      <c r="G142" s="4">
        <v>10608</v>
      </c>
      <c r="H142" s="4">
        <f t="shared" si="2"/>
        <v>15912</v>
      </c>
    </row>
    <row r="143" spans="1:8" hidden="1" x14ac:dyDescent="0.3">
      <c r="A143" s="2" t="s">
        <v>14</v>
      </c>
      <c r="B143" s="2">
        <v>137921</v>
      </c>
      <c r="C143" s="2" t="s">
        <v>17</v>
      </c>
      <c r="D143">
        <v>293</v>
      </c>
      <c r="E143" s="3">
        <v>44667</v>
      </c>
      <c r="F143" s="4">
        <v>7343</v>
      </c>
      <c r="G143" s="4">
        <v>3671</v>
      </c>
      <c r="H143" s="4">
        <f t="shared" si="2"/>
        <v>3672</v>
      </c>
    </row>
    <row r="144" spans="1:8" hidden="1" x14ac:dyDescent="0.3">
      <c r="A144" s="2" t="s">
        <v>7</v>
      </c>
      <c r="B144" s="2">
        <v>311475</v>
      </c>
      <c r="C144" s="2" t="s">
        <v>11</v>
      </c>
      <c r="D144">
        <v>23</v>
      </c>
      <c r="E144" s="3">
        <v>44667</v>
      </c>
      <c r="F144" s="4">
        <v>1422</v>
      </c>
      <c r="G144" s="4">
        <v>593</v>
      </c>
      <c r="H144" s="4">
        <f t="shared" si="2"/>
        <v>829</v>
      </c>
    </row>
    <row r="145" spans="1:8" hidden="1" x14ac:dyDescent="0.3">
      <c r="A145" s="2" t="s">
        <v>10</v>
      </c>
      <c r="B145" s="2">
        <v>382008</v>
      </c>
      <c r="C145" s="2" t="s">
        <v>11</v>
      </c>
      <c r="D145">
        <v>56</v>
      </c>
      <c r="E145" s="3">
        <v>44667</v>
      </c>
      <c r="F145" s="4">
        <v>3384</v>
      </c>
      <c r="G145" s="4">
        <v>1410</v>
      </c>
      <c r="H145" s="4">
        <f t="shared" si="2"/>
        <v>1974</v>
      </c>
    </row>
    <row r="146" spans="1:8" hidden="1" x14ac:dyDescent="0.3">
      <c r="A146" s="2" t="s">
        <v>14</v>
      </c>
      <c r="B146" s="2">
        <v>574744</v>
      </c>
      <c r="C146" s="2" t="s">
        <v>13</v>
      </c>
      <c r="D146">
        <v>45</v>
      </c>
      <c r="E146" s="3">
        <v>44668</v>
      </c>
      <c r="F146" s="4">
        <v>228</v>
      </c>
      <c r="G146" s="4">
        <v>46</v>
      </c>
      <c r="H146" s="4">
        <f t="shared" si="2"/>
        <v>182</v>
      </c>
    </row>
    <row r="147" spans="1:8" hidden="1" x14ac:dyDescent="0.3">
      <c r="A147" s="2" t="s">
        <v>9</v>
      </c>
      <c r="B147" s="2">
        <v>100553</v>
      </c>
      <c r="C147" s="2" t="s">
        <v>8</v>
      </c>
      <c r="D147">
        <v>479</v>
      </c>
      <c r="E147" s="3">
        <v>44671</v>
      </c>
      <c r="F147" s="4">
        <v>23980</v>
      </c>
      <c r="G147" s="4">
        <v>9592</v>
      </c>
      <c r="H147" s="4">
        <f t="shared" si="2"/>
        <v>14388</v>
      </c>
    </row>
    <row r="148" spans="1:8" hidden="1" x14ac:dyDescent="0.3">
      <c r="A148" s="2" t="s">
        <v>12</v>
      </c>
      <c r="B148" s="2">
        <v>283378</v>
      </c>
      <c r="C148" s="2" t="s">
        <v>8</v>
      </c>
      <c r="D148">
        <v>362</v>
      </c>
      <c r="E148" s="3">
        <v>44672</v>
      </c>
      <c r="F148" s="4">
        <v>18120</v>
      </c>
      <c r="G148" s="4">
        <v>7248</v>
      </c>
      <c r="H148" s="4">
        <f t="shared" si="2"/>
        <v>10872</v>
      </c>
    </row>
    <row r="149" spans="1:8" hidden="1" x14ac:dyDescent="0.3">
      <c r="A149" s="2" t="s">
        <v>14</v>
      </c>
      <c r="B149" s="2">
        <v>868182</v>
      </c>
      <c r="C149" s="2" t="s">
        <v>8</v>
      </c>
      <c r="D149">
        <v>268</v>
      </c>
      <c r="E149" s="3">
        <v>44674</v>
      </c>
      <c r="F149" s="4">
        <v>13430</v>
      </c>
      <c r="G149" s="4">
        <v>5372</v>
      </c>
      <c r="H149" s="4">
        <f t="shared" si="2"/>
        <v>8058</v>
      </c>
    </row>
    <row r="150" spans="1:8" hidden="1" x14ac:dyDescent="0.3">
      <c r="A150" s="2" t="s">
        <v>12</v>
      </c>
      <c r="B150" s="2">
        <v>126864</v>
      </c>
      <c r="C150" s="2" t="s">
        <v>8</v>
      </c>
      <c r="D150">
        <v>271</v>
      </c>
      <c r="E150" s="3">
        <v>44674</v>
      </c>
      <c r="F150" s="4">
        <v>13580</v>
      </c>
      <c r="G150" s="4">
        <v>5432</v>
      </c>
      <c r="H150" s="4">
        <f t="shared" si="2"/>
        <v>8148</v>
      </c>
    </row>
    <row r="151" spans="1:8" hidden="1" x14ac:dyDescent="0.3">
      <c r="A151" s="2" t="s">
        <v>7</v>
      </c>
      <c r="B151" s="2">
        <v>818777</v>
      </c>
      <c r="C151" s="2" t="s">
        <v>13</v>
      </c>
      <c r="D151">
        <v>245</v>
      </c>
      <c r="E151" s="3">
        <v>44674</v>
      </c>
      <c r="F151" s="4">
        <v>1227</v>
      </c>
      <c r="G151" s="4">
        <v>245</v>
      </c>
      <c r="H151" s="4">
        <f t="shared" si="2"/>
        <v>982</v>
      </c>
    </row>
    <row r="152" spans="1:8" hidden="1" x14ac:dyDescent="0.3">
      <c r="A152" s="2" t="s">
        <v>14</v>
      </c>
      <c r="B152" s="2">
        <v>735280</v>
      </c>
      <c r="C152" s="2" t="s">
        <v>15</v>
      </c>
      <c r="D152">
        <v>233</v>
      </c>
      <c r="E152" s="3">
        <v>44675</v>
      </c>
      <c r="F152" s="4">
        <v>3497</v>
      </c>
      <c r="G152" s="4">
        <v>1748</v>
      </c>
      <c r="H152" s="4">
        <f t="shared" si="2"/>
        <v>1749</v>
      </c>
    </row>
    <row r="153" spans="1:8" hidden="1" x14ac:dyDescent="0.3">
      <c r="A153" s="2" t="s">
        <v>12</v>
      </c>
      <c r="B153" s="2">
        <v>123431</v>
      </c>
      <c r="C153" s="2" t="s">
        <v>8</v>
      </c>
      <c r="D153">
        <v>132</v>
      </c>
      <c r="E153" s="3">
        <v>44676</v>
      </c>
      <c r="F153" s="4">
        <v>6620</v>
      </c>
      <c r="G153" s="4">
        <v>2648</v>
      </c>
      <c r="H153" s="4">
        <f t="shared" si="2"/>
        <v>3972</v>
      </c>
    </row>
    <row r="154" spans="1:8" hidden="1" x14ac:dyDescent="0.3">
      <c r="A154" s="2" t="s">
        <v>14</v>
      </c>
      <c r="B154" s="2">
        <v>307196</v>
      </c>
      <c r="C154" s="2" t="s">
        <v>8</v>
      </c>
      <c r="D154">
        <v>51</v>
      </c>
      <c r="E154" s="3">
        <v>44676</v>
      </c>
      <c r="F154" s="4">
        <v>2580</v>
      </c>
      <c r="G154" s="4">
        <v>1032</v>
      </c>
      <c r="H154" s="4">
        <f t="shared" si="2"/>
        <v>1548</v>
      </c>
    </row>
    <row r="155" spans="1:8" hidden="1" x14ac:dyDescent="0.3">
      <c r="A155" s="2" t="s">
        <v>7</v>
      </c>
      <c r="B155" s="2">
        <v>197116</v>
      </c>
      <c r="C155" s="2" t="s">
        <v>11</v>
      </c>
      <c r="D155">
        <v>134</v>
      </c>
      <c r="E155" s="3">
        <v>44676</v>
      </c>
      <c r="F155" s="4">
        <v>8040</v>
      </c>
      <c r="G155" s="4">
        <v>3350</v>
      </c>
      <c r="H155" s="4">
        <f t="shared" si="2"/>
        <v>4690</v>
      </c>
    </row>
    <row r="156" spans="1:8" hidden="1" x14ac:dyDescent="0.3">
      <c r="A156" s="2" t="s">
        <v>14</v>
      </c>
      <c r="B156" s="2">
        <v>899743</v>
      </c>
      <c r="C156" s="2" t="s">
        <v>11</v>
      </c>
      <c r="D156">
        <v>249</v>
      </c>
      <c r="E156" s="3">
        <v>44677</v>
      </c>
      <c r="F156" s="4">
        <v>14946</v>
      </c>
      <c r="G156" s="4">
        <v>6228</v>
      </c>
      <c r="H156" s="4">
        <f t="shared" si="2"/>
        <v>8718</v>
      </c>
    </row>
    <row r="157" spans="1:8" hidden="1" x14ac:dyDescent="0.3">
      <c r="A157" s="2" t="s">
        <v>14</v>
      </c>
      <c r="B157" s="2">
        <v>219898</v>
      </c>
      <c r="C157" s="2" t="s">
        <v>13</v>
      </c>
      <c r="D157">
        <v>268</v>
      </c>
      <c r="E157" s="3">
        <v>44678</v>
      </c>
      <c r="F157" s="4">
        <v>1342</v>
      </c>
      <c r="G157" s="4">
        <v>268</v>
      </c>
      <c r="H157" s="4">
        <f t="shared" si="2"/>
        <v>1074</v>
      </c>
    </row>
    <row r="158" spans="1:8" hidden="1" x14ac:dyDescent="0.3">
      <c r="A158" s="2" t="s">
        <v>14</v>
      </c>
      <c r="B158" s="2">
        <v>702523</v>
      </c>
      <c r="C158" s="2" t="s">
        <v>17</v>
      </c>
      <c r="D158">
        <v>161</v>
      </c>
      <c r="E158" s="3">
        <v>44681</v>
      </c>
      <c r="F158" s="4">
        <v>4040</v>
      </c>
      <c r="G158" s="4">
        <v>2020</v>
      </c>
      <c r="H158" s="4">
        <f t="shared" si="2"/>
        <v>2020</v>
      </c>
    </row>
    <row r="159" spans="1:8" hidden="1" x14ac:dyDescent="0.3">
      <c r="A159" s="2" t="s">
        <v>14</v>
      </c>
      <c r="B159" s="2">
        <v>601636</v>
      </c>
      <c r="C159" s="2" t="s">
        <v>16</v>
      </c>
      <c r="D159">
        <v>279</v>
      </c>
      <c r="E159" s="3">
        <v>44681</v>
      </c>
      <c r="F159" s="4">
        <v>5580</v>
      </c>
      <c r="G159" s="4">
        <v>2511</v>
      </c>
      <c r="H159" s="4">
        <f t="shared" si="2"/>
        <v>3069</v>
      </c>
    </row>
    <row r="160" spans="1:8" hidden="1" x14ac:dyDescent="0.3">
      <c r="A160" s="2" t="s">
        <v>9</v>
      </c>
      <c r="B160" s="2">
        <v>567117</v>
      </c>
      <c r="C160" s="2" t="s">
        <v>11</v>
      </c>
      <c r="D160">
        <v>111</v>
      </c>
      <c r="E160" s="3">
        <v>44682</v>
      </c>
      <c r="F160" s="4">
        <v>6660</v>
      </c>
      <c r="G160" s="4">
        <v>2775</v>
      </c>
      <c r="H160" s="4">
        <f t="shared" si="2"/>
        <v>3885</v>
      </c>
    </row>
    <row r="161" spans="1:8" hidden="1" x14ac:dyDescent="0.3">
      <c r="A161" s="2" t="s">
        <v>12</v>
      </c>
      <c r="B161" s="2">
        <v>727045</v>
      </c>
      <c r="C161" s="2" t="s">
        <v>15</v>
      </c>
      <c r="D161">
        <v>264</v>
      </c>
      <c r="E161" s="3">
        <v>44683</v>
      </c>
      <c r="F161" s="4">
        <v>3966</v>
      </c>
      <c r="G161" s="4">
        <v>1983</v>
      </c>
      <c r="H161" s="4">
        <f t="shared" si="2"/>
        <v>1983</v>
      </c>
    </row>
    <row r="162" spans="1:8" hidden="1" x14ac:dyDescent="0.3">
      <c r="A162" s="2" t="s">
        <v>9</v>
      </c>
      <c r="B162" s="2">
        <v>168032</v>
      </c>
      <c r="C162" s="2" t="s">
        <v>11</v>
      </c>
      <c r="D162">
        <v>113</v>
      </c>
      <c r="E162" s="3">
        <v>44683</v>
      </c>
      <c r="F162" s="4">
        <v>6804</v>
      </c>
      <c r="G162" s="4">
        <v>2835</v>
      </c>
      <c r="H162" s="4">
        <f t="shared" si="2"/>
        <v>3969</v>
      </c>
    </row>
    <row r="163" spans="1:8" hidden="1" x14ac:dyDescent="0.3">
      <c r="A163" s="2" t="s">
        <v>9</v>
      </c>
      <c r="B163" s="2">
        <v>103317</v>
      </c>
      <c r="C163" s="2" t="s">
        <v>8</v>
      </c>
      <c r="D163">
        <v>77</v>
      </c>
      <c r="E163" s="3">
        <v>44684</v>
      </c>
      <c r="F163" s="4">
        <v>3860</v>
      </c>
      <c r="G163" s="4">
        <v>1544</v>
      </c>
      <c r="H163" s="4">
        <f t="shared" si="2"/>
        <v>2316</v>
      </c>
    </row>
    <row r="164" spans="1:8" hidden="1" x14ac:dyDescent="0.3">
      <c r="A164" s="2" t="s">
        <v>9</v>
      </c>
      <c r="B164" s="2">
        <v>683349</v>
      </c>
      <c r="C164" s="2" t="s">
        <v>17</v>
      </c>
      <c r="D164">
        <v>84</v>
      </c>
      <c r="E164" s="3">
        <v>44684</v>
      </c>
      <c r="F164" s="4">
        <v>2120</v>
      </c>
      <c r="G164" s="4">
        <v>1060</v>
      </c>
      <c r="H164" s="4">
        <f t="shared" si="2"/>
        <v>1060</v>
      </c>
    </row>
    <row r="165" spans="1:8" hidden="1" x14ac:dyDescent="0.3">
      <c r="A165" s="2" t="s">
        <v>10</v>
      </c>
      <c r="B165" s="2">
        <v>800536</v>
      </c>
      <c r="C165" s="2" t="s">
        <v>15</v>
      </c>
      <c r="D165">
        <v>89</v>
      </c>
      <c r="E165" s="3">
        <v>44685</v>
      </c>
      <c r="F165" s="4">
        <v>1337</v>
      </c>
      <c r="G165" s="4">
        <v>668</v>
      </c>
      <c r="H165" s="4">
        <f t="shared" si="2"/>
        <v>669</v>
      </c>
    </row>
    <row r="166" spans="1:8" hidden="1" x14ac:dyDescent="0.3">
      <c r="A166" s="2" t="s">
        <v>9</v>
      </c>
      <c r="B166" s="2">
        <v>540063</v>
      </c>
      <c r="C166" s="2" t="s">
        <v>17</v>
      </c>
      <c r="D166">
        <v>60</v>
      </c>
      <c r="E166" s="3">
        <v>44687</v>
      </c>
      <c r="F166" s="4">
        <v>1510</v>
      </c>
      <c r="G166" s="4">
        <v>755</v>
      </c>
      <c r="H166" s="4">
        <f t="shared" si="2"/>
        <v>755</v>
      </c>
    </row>
    <row r="167" spans="1:8" hidden="1" x14ac:dyDescent="0.3">
      <c r="A167" s="2" t="s">
        <v>9</v>
      </c>
      <c r="B167" s="2">
        <v>227728</v>
      </c>
      <c r="C167" s="2" t="s">
        <v>13</v>
      </c>
      <c r="D167">
        <v>219</v>
      </c>
      <c r="E167" s="3">
        <v>44688</v>
      </c>
      <c r="F167" s="4">
        <v>1098</v>
      </c>
      <c r="G167" s="4">
        <v>220</v>
      </c>
      <c r="H167" s="4">
        <f t="shared" si="2"/>
        <v>878</v>
      </c>
    </row>
    <row r="168" spans="1:8" hidden="1" x14ac:dyDescent="0.3">
      <c r="A168" s="2" t="s">
        <v>10</v>
      </c>
      <c r="B168" s="2">
        <v>561318</v>
      </c>
      <c r="C168" s="2" t="s">
        <v>15</v>
      </c>
      <c r="D168">
        <v>33</v>
      </c>
      <c r="E168" s="3">
        <v>44688</v>
      </c>
      <c r="F168" s="4">
        <v>501</v>
      </c>
      <c r="G168" s="4">
        <v>251</v>
      </c>
      <c r="H168" s="4">
        <f t="shared" si="2"/>
        <v>250</v>
      </c>
    </row>
    <row r="169" spans="1:8" hidden="1" x14ac:dyDescent="0.3">
      <c r="A169" s="2" t="s">
        <v>9</v>
      </c>
      <c r="B169" s="2">
        <v>788375</v>
      </c>
      <c r="C169" s="2" t="s">
        <v>8</v>
      </c>
      <c r="D169">
        <v>494</v>
      </c>
      <c r="E169" s="3">
        <v>44689</v>
      </c>
      <c r="F169" s="4">
        <v>24730</v>
      </c>
      <c r="G169" s="4">
        <v>9892</v>
      </c>
      <c r="H169" s="4">
        <f t="shared" si="2"/>
        <v>14838</v>
      </c>
    </row>
    <row r="170" spans="1:8" hidden="1" x14ac:dyDescent="0.3">
      <c r="A170" s="2" t="s">
        <v>9</v>
      </c>
      <c r="B170" s="2">
        <v>365463</v>
      </c>
      <c r="C170" s="2" t="s">
        <v>8</v>
      </c>
      <c r="D170">
        <v>386</v>
      </c>
      <c r="E170" s="3">
        <v>44690</v>
      </c>
      <c r="F170" s="4">
        <v>19340</v>
      </c>
      <c r="G170" s="4">
        <v>7736</v>
      </c>
      <c r="H170" s="4">
        <f t="shared" si="2"/>
        <v>11604</v>
      </c>
    </row>
    <row r="171" spans="1:8" hidden="1" x14ac:dyDescent="0.3">
      <c r="A171" s="2" t="s">
        <v>9</v>
      </c>
      <c r="B171" s="2">
        <v>724808</v>
      </c>
      <c r="C171" s="2" t="s">
        <v>13</v>
      </c>
      <c r="D171">
        <v>204</v>
      </c>
      <c r="E171" s="3">
        <v>44691</v>
      </c>
      <c r="F171" s="4">
        <v>1024</v>
      </c>
      <c r="G171" s="4">
        <v>205</v>
      </c>
      <c r="H171" s="4">
        <f t="shared" si="2"/>
        <v>819</v>
      </c>
    </row>
    <row r="172" spans="1:8" hidden="1" x14ac:dyDescent="0.3">
      <c r="A172" s="2" t="s">
        <v>9</v>
      </c>
      <c r="B172" s="2">
        <v>551372</v>
      </c>
      <c r="C172" s="2" t="s">
        <v>17</v>
      </c>
      <c r="D172">
        <v>217</v>
      </c>
      <c r="E172" s="3">
        <v>44691</v>
      </c>
      <c r="F172" s="4">
        <v>5428</v>
      </c>
      <c r="G172" s="4">
        <v>2714</v>
      </c>
      <c r="H172" s="4">
        <f t="shared" si="2"/>
        <v>2714</v>
      </c>
    </row>
    <row r="173" spans="1:8" hidden="1" x14ac:dyDescent="0.3">
      <c r="A173" s="2" t="s">
        <v>9</v>
      </c>
      <c r="B173" s="2">
        <v>374010</v>
      </c>
      <c r="C173" s="2" t="s">
        <v>8</v>
      </c>
      <c r="D173">
        <v>295</v>
      </c>
      <c r="E173" s="3">
        <v>44692</v>
      </c>
      <c r="F173" s="4">
        <v>14760</v>
      </c>
      <c r="G173" s="4">
        <v>5904</v>
      </c>
      <c r="H173" s="4">
        <f t="shared" si="2"/>
        <v>8856</v>
      </c>
    </row>
    <row r="174" spans="1:8" hidden="1" x14ac:dyDescent="0.3">
      <c r="A174" s="2" t="s">
        <v>12</v>
      </c>
      <c r="B174" s="2">
        <v>742570</v>
      </c>
      <c r="C174" s="2" t="s">
        <v>13</v>
      </c>
      <c r="D174">
        <v>197</v>
      </c>
      <c r="E174" s="3">
        <v>44692</v>
      </c>
      <c r="F174" s="4">
        <v>990</v>
      </c>
      <c r="G174" s="4">
        <v>198</v>
      </c>
      <c r="H174" s="4">
        <f t="shared" si="2"/>
        <v>792</v>
      </c>
    </row>
    <row r="175" spans="1:8" hidden="1" x14ac:dyDescent="0.3">
      <c r="A175" s="2" t="s">
        <v>7</v>
      </c>
      <c r="B175" s="2">
        <v>675035</v>
      </c>
      <c r="C175" s="2" t="s">
        <v>8</v>
      </c>
      <c r="D175">
        <v>350</v>
      </c>
      <c r="E175" s="3">
        <v>44693</v>
      </c>
      <c r="F175" s="4">
        <v>17510</v>
      </c>
      <c r="G175" s="4">
        <v>7004</v>
      </c>
      <c r="H175" s="4">
        <f t="shared" si="2"/>
        <v>10506</v>
      </c>
    </row>
    <row r="176" spans="1:8" hidden="1" x14ac:dyDescent="0.3">
      <c r="A176" s="2" t="s">
        <v>10</v>
      </c>
      <c r="B176" s="2">
        <v>209116</v>
      </c>
      <c r="C176" s="2" t="s">
        <v>8</v>
      </c>
      <c r="D176">
        <v>422</v>
      </c>
      <c r="E176" s="3">
        <v>44694</v>
      </c>
      <c r="F176" s="4">
        <v>21110</v>
      </c>
      <c r="G176" s="4">
        <v>8444</v>
      </c>
      <c r="H176" s="4">
        <f t="shared" si="2"/>
        <v>12666</v>
      </c>
    </row>
    <row r="177" spans="1:8" hidden="1" x14ac:dyDescent="0.3">
      <c r="A177" s="2" t="s">
        <v>14</v>
      </c>
      <c r="B177" s="2">
        <v>249098</v>
      </c>
      <c r="C177" s="2" t="s">
        <v>13</v>
      </c>
      <c r="D177">
        <v>142</v>
      </c>
      <c r="E177" s="3">
        <v>44694</v>
      </c>
      <c r="F177" s="4">
        <v>713</v>
      </c>
      <c r="G177" s="4">
        <v>143</v>
      </c>
      <c r="H177" s="4">
        <f t="shared" si="2"/>
        <v>570</v>
      </c>
    </row>
    <row r="178" spans="1:8" hidden="1" x14ac:dyDescent="0.3">
      <c r="A178" s="2" t="s">
        <v>9</v>
      </c>
      <c r="B178" s="2">
        <v>751314</v>
      </c>
      <c r="C178" s="2" t="s">
        <v>11</v>
      </c>
      <c r="D178">
        <v>38</v>
      </c>
      <c r="E178" s="3">
        <v>44694</v>
      </c>
      <c r="F178" s="4">
        <v>2310</v>
      </c>
      <c r="G178" s="4">
        <v>963</v>
      </c>
      <c r="H178" s="4">
        <f t="shared" si="2"/>
        <v>1347</v>
      </c>
    </row>
    <row r="179" spans="1:8" hidden="1" x14ac:dyDescent="0.3">
      <c r="A179" s="2" t="s">
        <v>9</v>
      </c>
      <c r="B179" s="2">
        <v>786700</v>
      </c>
      <c r="C179" s="2" t="s">
        <v>17</v>
      </c>
      <c r="D179">
        <v>247</v>
      </c>
      <c r="E179" s="3">
        <v>44695</v>
      </c>
      <c r="F179" s="4">
        <v>6185</v>
      </c>
      <c r="G179" s="4">
        <v>3093</v>
      </c>
      <c r="H179" s="4">
        <f t="shared" si="2"/>
        <v>3092</v>
      </c>
    </row>
    <row r="180" spans="1:8" hidden="1" x14ac:dyDescent="0.3">
      <c r="A180" s="2" t="s">
        <v>14</v>
      </c>
      <c r="B180" s="2">
        <v>251968</v>
      </c>
      <c r="C180" s="2" t="s">
        <v>8</v>
      </c>
      <c r="D180">
        <v>441</v>
      </c>
      <c r="E180" s="3">
        <v>44696</v>
      </c>
      <c r="F180" s="4">
        <v>22050</v>
      </c>
      <c r="G180" s="4">
        <v>8820</v>
      </c>
      <c r="H180" s="4">
        <f t="shared" si="2"/>
        <v>13230</v>
      </c>
    </row>
    <row r="181" spans="1:8" hidden="1" x14ac:dyDescent="0.3">
      <c r="A181" s="2" t="s">
        <v>9</v>
      </c>
      <c r="B181" s="2">
        <v>300303</v>
      </c>
      <c r="C181" s="2" t="s">
        <v>8</v>
      </c>
      <c r="D181">
        <v>130</v>
      </c>
      <c r="E181" s="3">
        <v>44696</v>
      </c>
      <c r="F181" s="4">
        <v>6510</v>
      </c>
      <c r="G181" s="4">
        <v>2604</v>
      </c>
      <c r="H181" s="4">
        <f t="shared" si="2"/>
        <v>3906</v>
      </c>
    </row>
    <row r="182" spans="1:8" hidden="1" x14ac:dyDescent="0.3">
      <c r="A182" s="2" t="s">
        <v>14</v>
      </c>
      <c r="B182" s="2">
        <v>455417</v>
      </c>
      <c r="C182" s="2" t="s">
        <v>16</v>
      </c>
      <c r="D182">
        <v>263</v>
      </c>
      <c r="E182" s="3">
        <v>44696</v>
      </c>
      <c r="F182" s="4">
        <v>5262</v>
      </c>
      <c r="G182" s="4">
        <v>2368</v>
      </c>
      <c r="H182" s="4">
        <f t="shared" si="2"/>
        <v>2894</v>
      </c>
    </row>
    <row r="183" spans="1:8" hidden="1" x14ac:dyDescent="0.3">
      <c r="A183" s="2" t="s">
        <v>9</v>
      </c>
      <c r="B183" s="2">
        <v>641259</v>
      </c>
      <c r="C183" s="2" t="s">
        <v>15</v>
      </c>
      <c r="D183">
        <v>274</v>
      </c>
      <c r="E183" s="3">
        <v>44697</v>
      </c>
      <c r="F183" s="4">
        <v>4115</v>
      </c>
      <c r="G183" s="4">
        <v>2057</v>
      </c>
      <c r="H183" s="4">
        <f t="shared" si="2"/>
        <v>2058</v>
      </c>
    </row>
    <row r="184" spans="1:8" hidden="1" x14ac:dyDescent="0.3">
      <c r="A184" s="2" t="s">
        <v>7</v>
      </c>
      <c r="B184" s="2">
        <v>600167</v>
      </c>
      <c r="C184" s="2" t="s">
        <v>11</v>
      </c>
      <c r="D184">
        <v>206</v>
      </c>
      <c r="E184" s="3">
        <v>44697</v>
      </c>
      <c r="F184" s="4">
        <v>12402</v>
      </c>
      <c r="G184" s="4">
        <v>5168</v>
      </c>
      <c r="H184" s="4">
        <f t="shared" si="2"/>
        <v>7234</v>
      </c>
    </row>
    <row r="185" spans="1:8" hidden="1" x14ac:dyDescent="0.3">
      <c r="A185" s="2" t="s">
        <v>14</v>
      </c>
      <c r="B185" s="2">
        <v>579016</v>
      </c>
      <c r="C185" s="2" t="s">
        <v>8</v>
      </c>
      <c r="D185">
        <v>599</v>
      </c>
      <c r="E185" s="3">
        <v>44698</v>
      </c>
      <c r="F185" s="4">
        <v>29950</v>
      </c>
      <c r="G185" s="4">
        <v>11980</v>
      </c>
      <c r="H185" s="4">
        <f t="shared" si="2"/>
        <v>17970</v>
      </c>
    </row>
    <row r="186" spans="1:8" hidden="1" x14ac:dyDescent="0.3">
      <c r="A186" s="2" t="s">
        <v>9</v>
      </c>
      <c r="B186" s="2">
        <v>844763</v>
      </c>
      <c r="C186" s="2" t="s">
        <v>8</v>
      </c>
      <c r="D186">
        <v>490</v>
      </c>
      <c r="E186" s="3">
        <v>44698</v>
      </c>
      <c r="F186" s="4">
        <v>24530</v>
      </c>
      <c r="G186" s="4">
        <v>9812</v>
      </c>
      <c r="H186" s="4">
        <f t="shared" si="2"/>
        <v>14718</v>
      </c>
    </row>
    <row r="187" spans="1:8" hidden="1" x14ac:dyDescent="0.3">
      <c r="A187" s="2" t="s">
        <v>10</v>
      </c>
      <c r="B187" s="2">
        <v>320688</v>
      </c>
      <c r="C187" s="2" t="s">
        <v>8</v>
      </c>
      <c r="D187">
        <v>197</v>
      </c>
      <c r="E187" s="3">
        <v>44698</v>
      </c>
      <c r="F187" s="4">
        <v>9870</v>
      </c>
      <c r="G187" s="4">
        <v>3948</v>
      </c>
      <c r="H187" s="4">
        <f t="shared" si="2"/>
        <v>5922</v>
      </c>
    </row>
    <row r="188" spans="1:8" hidden="1" x14ac:dyDescent="0.3">
      <c r="A188" s="2" t="s">
        <v>9</v>
      </c>
      <c r="B188" s="2">
        <v>697568</v>
      </c>
      <c r="C188" s="2" t="s">
        <v>8</v>
      </c>
      <c r="D188">
        <v>484</v>
      </c>
      <c r="E188" s="3">
        <v>44700</v>
      </c>
      <c r="F188" s="4">
        <v>24200</v>
      </c>
      <c r="G188" s="4">
        <v>9680</v>
      </c>
      <c r="H188" s="4">
        <f t="shared" si="2"/>
        <v>14520</v>
      </c>
    </row>
    <row r="189" spans="1:8" hidden="1" x14ac:dyDescent="0.3">
      <c r="A189" s="2" t="s">
        <v>14</v>
      </c>
      <c r="B189" s="2">
        <v>120233</v>
      </c>
      <c r="C189" s="2" t="s">
        <v>17</v>
      </c>
      <c r="D189">
        <v>269</v>
      </c>
      <c r="E189" s="3">
        <v>44700</v>
      </c>
      <c r="F189" s="4">
        <v>6748</v>
      </c>
      <c r="G189" s="4">
        <v>3374</v>
      </c>
      <c r="H189" s="4">
        <f t="shared" si="2"/>
        <v>3374</v>
      </c>
    </row>
    <row r="190" spans="1:8" hidden="1" x14ac:dyDescent="0.3">
      <c r="A190" s="2" t="s">
        <v>9</v>
      </c>
      <c r="B190" s="2">
        <v>239419</v>
      </c>
      <c r="C190" s="2" t="s">
        <v>8</v>
      </c>
      <c r="D190">
        <v>78</v>
      </c>
      <c r="E190" s="3">
        <v>44702</v>
      </c>
      <c r="F190" s="4">
        <v>3910</v>
      </c>
      <c r="G190" s="4">
        <v>1564</v>
      </c>
      <c r="H190" s="4">
        <f t="shared" si="2"/>
        <v>2346</v>
      </c>
    </row>
    <row r="191" spans="1:8" hidden="1" x14ac:dyDescent="0.3">
      <c r="A191" s="2" t="s">
        <v>9</v>
      </c>
      <c r="B191" s="2">
        <v>449939</v>
      </c>
      <c r="C191" s="2" t="s">
        <v>16</v>
      </c>
      <c r="D191">
        <v>133</v>
      </c>
      <c r="E191" s="3">
        <v>44703</v>
      </c>
      <c r="F191" s="4">
        <v>2662</v>
      </c>
      <c r="G191" s="4">
        <v>1198</v>
      </c>
      <c r="H191" s="4">
        <f t="shared" si="2"/>
        <v>1464</v>
      </c>
    </row>
    <row r="192" spans="1:8" hidden="1" x14ac:dyDescent="0.3">
      <c r="A192" s="2" t="s">
        <v>10</v>
      </c>
      <c r="B192" s="2">
        <v>765978</v>
      </c>
      <c r="C192" s="2" t="s">
        <v>11</v>
      </c>
      <c r="D192">
        <v>236</v>
      </c>
      <c r="E192" s="3">
        <v>44704</v>
      </c>
      <c r="F192" s="4">
        <v>14202</v>
      </c>
      <c r="G192" s="4">
        <v>5918</v>
      </c>
      <c r="H192" s="4">
        <f t="shared" si="2"/>
        <v>8284</v>
      </c>
    </row>
    <row r="193" spans="1:8" hidden="1" x14ac:dyDescent="0.3">
      <c r="A193" s="2" t="s">
        <v>7</v>
      </c>
      <c r="B193" s="2">
        <v>481324</v>
      </c>
      <c r="C193" s="2" t="s">
        <v>8</v>
      </c>
      <c r="D193">
        <v>242</v>
      </c>
      <c r="E193" s="3">
        <v>44705</v>
      </c>
      <c r="F193" s="4">
        <v>12140</v>
      </c>
      <c r="G193" s="4">
        <v>4856</v>
      </c>
      <c r="H193" s="4">
        <f t="shared" si="2"/>
        <v>7284</v>
      </c>
    </row>
    <row r="194" spans="1:8" hidden="1" x14ac:dyDescent="0.3">
      <c r="A194" s="2" t="s">
        <v>10</v>
      </c>
      <c r="B194" s="2">
        <v>353832</v>
      </c>
      <c r="C194" s="2" t="s">
        <v>13</v>
      </c>
      <c r="D194">
        <v>185</v>
      </c>
      <c r="E194" s="3">
        <v>44706</v>
      </c>
      <c r="F194" s="4">
        <v>930</v>
      </c>
      <c r="G194" s="4">
        <v>186</v>
      </c>
      <c r="H194" s="4">
        <f t="shared" si="2"/>
        <v>744</v>
      </c>
    </row>
    <row r="195" spans="1:8" hidden="1" x14ac:dyDescent="0.3">
      <c r="A195" s="2" t="s">
        <v>10</v>
      </c>
      <c r="B195" s="2">
        <v>774130</v>
      </c>
      <c r="C195" s="2" t="s">
        <v>15</v>
      </c>
      <c r="D195">
        <v>295</v>
      </c>
      <c r="E195" s="3">
        <v>44706</v>
      </c>
      <c r="F195" s="4">
        <v>4431</v>
      </c>
      <c r="G195" s="4">
        <v>2216</v>
      </c>
      <c r="H195" s="4">
        <f t="shared" ref="H195:H258" si="3">F195-G195</f>
        <v>2215</v>
      </c>
    </row>
    <row r="196" spans="1:8" hidden="1" x14ac:dyDescent="0.3">
      <c r="A196" s="2" t="s">
        <v>14</v>
      </c>
      <c r="B196" s="2">
        <v>521663</v>
      </c>
      <c r="C196" s="2" t="s">
        <v>15</v>
      </c>
      <c r="D196">
        <v>200</v>
      </c>
      <c r="E196" s="3">
        <v>44706</v>
      </c>
      <c r="F196" s="4">
        <v>3012</v>
      </c>
      <c r="G196" s="4">
        <v>1506</v>
      </c>
      <c r="H196" s="4">
        <f t="shared" si="3"/>
        <v>1506</v>
      </c>
    </row>
    <row r="197" spans="1:8" hidden="1" x14ac:dyDescent="0.3">
      <c r="A197" s="2" t="s">
        <v>9</v>
      </c>
      <c r="B197" s="2">
        <v>578917</v>
      </c>
      <c r="C197" s="2" t="s">
        <v>17</v>
      </c>
      <c r="D197">
        <v>149</v>
      </c>
      <c r="E197" s="3">
        <v>44707</v>
      </c>
      <c r="F197" s="4">
        <v>3745</v>
      </c>
      <c r="G197" s="4">
        <v>1873</v>
      </c>
      <c r="H197" s="4">
        <f t="shared" si="3"/>
        <v>1872</v>
      </c>
    </row>
    <row r="198" spans="1:8" hidden="1" x14ac:dyDescent="0.3">
      <c r="A198" s="2" t="s">
        <v>14</v>
      </c>
      <c r="B198" s="2">
        <v>752965</v>
      </c>
      <c r="C198" s="2" t="s">
        <v>15</v>
      </c>
      <c r="D198">
        <v>182</v>
      </c>
      <c r="E198" s="3">
        <v>44708</v>
      </c>
      <c r="F198" s="4">
        <v>2741</v>
      </c>
      <c r="G198" s="4">
        <v>1370</v>
      </c>
      <c r="H198" s="4">
        <f t="shared" si="3"/>
        <v>1371</v>
      </c>
    </row>
    <row r="199" spans="1:8" hidden="1" x14ac:dyDescent="0.3">
      <c r="A199" s="2" t="s">
        <v>9</v>
      </c>
      <c r="B199" s="2">
        <v>365552</v>
      </c>
      <c r="C199" s="2" t="s">
        <v>8</v>
      </c>
      <c r="D199">
        <v>261</v>
      </c>
      <c r="E199" s="3">
        <v>44709</v>
      </c>
      <c r="F199" s="4">
        <v>13050</v>
      </c>
      <c r="G199" s="4">
        <v>5220</v>
      </c>
      <c r="H199" s="4">
        <f t="shared" si="3"/>
        <v>7830</v>
      </c>
    </row>
    <row r="200" spans="1:8" hidden="1" x14ac:dyDescent="0.3">
      <c r="A200" s="2" t="s">
        <v>12</v>
      </c>
      <c r="B200" s="2">
        <v>372739</v>
      </c>
      <c r="C200" s="2" t="s">
        <v>16</v>
      </c>
      <c r="D200">
        <v>141</v>
      </c>
      <c r="E200" s="3">
        <v>44709</v>
      </c>
      <c r="F200" s="4">
        <v>2832</v>
      </c>
      <c r="G200" s="4">
        <v>1274</v>
      </c>
      <c r="H200" s="4">
        <f t="shared" si="3"/>
        <v>1558</v>
      </c>
    </row>
    <row r="201" spans="1:8" hidden="1" x14ac:dyDescent="0.3">
      <c r="A201" s="2" t="s">
        <v>12</v>
      </c>
      <c r="B201" s="2">
        <v>560670</v>
      </c>
      <c r="C201" s="2" t="s">
        <v>17</v>
      </c>
      <c r="D201">
        <v>61</v>
      </c>
      <c r="E201" s="3">
        <v>44710</v>
      </c>
      <c r="F201" s="4">
        <v>1528</v>
      </c>
      <c r="G201" s="4">
        <v>764</v>
      </c>
      <c r="H201" s="4">
        <f t="shared" si="3"/>
        <v>764</v>
      </c>
    </row>
    <row r="202" spans="1:8" hidden="1" x14ac:dyDescent="0.3">
      <c r="A202" s="2" t="s">
        <v>12</v>
      </c>
      <c r="B202" s="2">
        <v>273665</v>
      </c>
      <c r="C202" s="2" t="s">
        <v>16</v>
      </c>
      <c r="D202">
        <v>258</v>
      </c>
      <c r="E202" s="3">
        <v>44710</v>
      </c>
      <c r="F202" s="4">
        <v>5160</v>
      </c>
      <c r="G202" s="4">
        <v>2322</v>
      </c>
      <c r="H202" s="4">
        <f t="shared" si="3"/>
        <v>2838</v>
      </c>
    </row>
    <row r="203" spans="1:8" hidden="1" x14ac:dyDescent="0.3">
      <c r="A203" s="2" t="s">
        <v>14</v>
      </c>
      <c r="B203" s="2">
        <v>495847</v>
      </c>
      <c r="C203" s="2" t="s">
        <v>16</v>
      </c>
      <c r="D203">
        <v>94</v>
      </c>
      <c r="E203" s="3">
        <v>44710</v>
      </c>
      <c r="F203" s="4">
        <v>1894</v>
      </c>
      <c r="G203" s="4">
        <v>852</v>
      </c>
      <c r="H203" s="4">
        <f t="shared" si="3"/>
        <v>1042</v>
      </c>
    </row>
    <row r="204" spans="1:8" hidden="1" x14ac:dyDescent="0.3">
      <c r="A204" s="2" t="s">
        <v>10</v>
      </c>
      <c r="B204" s="2">
        <v>899502</v>
      </c>
      <c r="C204" s="2" t="s">
        <v>15</v>
      </c>
      <c r="D204">
        <v>16</v>
      </c>
      <c r="E204" s="3">
        <v>44710</v>
      </c>
      <c r="F204" s="4">
        <v>245</v>
      </c>
      <c r="G204" s="4">
        <v>122</v>
      </c>
      <c r="H204" s="4">
        <f t="shared" si="3"/>
        <v>123</v>
      </c>
    </row>
    <row r="205" spans="1:8" hidden="1" x14ac:dyDescent="0.3">
      <c r="A205" s="2" t="s">
        <v>10</v>
      </c>
      <c r="B205" s="2">
        <v>348619</v>
      </c>
      <c r="C205" s="2" t="s">
        <v>17</v>
      </c>
      <c r="D205">
        <v>18</v>
      </c>
      <c r="E205" s="3">
        <v>44711</v>
      </c>
      <c r="F205" s="4">
        <v>460</v>
      </c>
      <c r="G205" s="4">
        <v>230</v>
      </c>
      <c r="H205" s="4">
        <f t="shared" si="3"/>
        <v>230</v>
      </c>
    </row>
    <row r="206" spans="1:8" hidden="1" x14ac:dyDescent="0.3">
      <c r="A206" s="2" t="s">
        <v>14</v>
      </c>
      <c r="B206" s="2">
        <v>429472</v>
      </c>
      <c r="C206" s="2" t="s">
        <v>8</v>
      </c>
      <c r="D206">
        <v>352</v>
      </c>
      <c r="E206" s="3">
        <v>44712</v>
      </c>
      <c r="F206" s="4">
        <v>17640</v>
      </c>
      <c r="G206" s="4">
        <v>7056</v>
      </c>
      <c r="H206" s="4">
        <f t="shared" si="3"/>
        <v>10584</v>
      </c>
    </row>
    <row r="207" spans="1:8" hidden="1" x14ac:dyDescent="0.3">
      <c r="A207" s="2" t="s">
        <v>14</v>
      </c>
      <c r="B207" s="2">
        <v>160202</v>
      </c>
      <c r="C207" s="2" t="s">
        <v>8</v>
      </c>
      <c r="D207">
        <v>255</v>
      </c>
      <c r="E207" s="3">
        <v>44712</v>
      </c>
      <c r="F207" s="4">
        <v>12790</v>
      </c>
      <c r="G207" s="4">
        <v>5116</v>
      </c>
      <c r="H207" s="4">
        <f t="shared" si="3"/>
        <v>7674</v>
      </c>
    </row>
    <row r="208" spans="1:8" hidden="1" x14ac:dyDescent="0.3">
      <c r="A208" s="2" t="s">
        <v>14</v>
      </c>
      <c r="B208" s="2">
        <v>272243</v>
      </c>
      <c r="C208" s="2" t="s">
        <v>13</v>
      </c>
      <c r="D208">
        <v>247</v>
      </c>
      <c r="E208" s="3">
        <v>44712</v>
      </c>
      <c r="F208" s="4">
        <v>1239</v>
      </c>
      <c r="G208" s="4">
        <v>248</v>
      </c>
      <c r="H208" s="4">
        <f t="shared" si="3"/>
        <v>991</v>
      </c>
    </row>
    <row r="209" spans="1:8" hidden="1" x14ac:dyDescent="0.3">
      <c r="A209" s="2" t="s">
        <v>14</v>
      </c>
      <c r="B209" s="2">
        <v>338090</v>
      </c>
      <c r="C209" s="2" t="s">
        <v>16</v>
      </c>
      <c r="D209">
        <v>282</v>
      </c>
      <c r="E209" s="3">
        <v>44712</v>
      </c>
      <c r="F209" s="4">
        <v>5646</v>
      </c>
      <c r="G209" s="4">
        <v>2541</v>
      </c>
      <c r="H209" s="4">
        <f t="shared" si="3"/>
        <v>3105</v>
      </c>
    </row>
    <row r="210" spans="1:8" hidden="1" x14ac:dyDescent="0.3">
      <c r="A210" s="2" t="s">
        <v>10</v>
      </c>
      <c r="B210" s="2">
        <v>164895</v>
      </c>
      <c r="C210" s="2" t="s">
        <v>8</v>
      </c>
      <c r="D210">
        <v>346</v>
      </c>
      <c r="E210" s="3">
        <v>44715</v>
      </c>
      <c r="F210" s="4">
        <v>17330</v>
      </c>
      <c r="G210" s="4">
        <v>6932</v>
      </c>
      <c r="H210" s="4">
        <f t="shared" si="3"/>
        <v>10398</v>
      </c>
    </row>
    <row r="211" spans="1:8" hidden="1" x14ac:dyDescent="0.3">
      <c r="A211" s="2" t="s">
        <v>12</v>
      </c>
      <c r="B211" s="2">
        <v>703997</v>
      </c>
      <c r="C211" s="2" t="s">
        <v>8</v>
      </c>
      <c r="D211">
        <v>502</v>
      </c>
      <c r="E211" s="3">
        <v>44716</v>
      </c>
      <c r="F211" s="4">
        <v>25110</v>
      </c>
      <c r="G211" s="4">
        <v>10044</v>
      </c>
      <c r="H211" s="4">
        <f t="shared" si="3"/>
        <v>15066</v>
      </c>
    </row>
    <row r="212" spans="1:8" hidden="1" x14ac:dyDescent="0.3">
      <c r="A212" s="2" t="s">
        <v>10</v>
      </c>
      <c r="B212" s="2">
        <v>541297</v>
      </c>
      <c r="C212" s="2" t="s">
        <v>13</v>
      </c>
      <c r="D212">
        <v>159</v>
      </c>
      <c r="E212" s="3">
        <v>44716</v>
      </c>
      <c r="F212" s="4">
        <v>795</v>
      </c>
      <c r="G212" s="4">
        <v>159</v>
      </c>
      <c r="H212" s="4">
        <f t="shared" si="3"/>
        <v>636</v>
      </c>
    </row>
    <row r="213" spans="1:8" hidden="1" x14ac:dyDescent="0.3">
      <c r="A213" s="2" t="s">
        <v>14</v>
      </c>
      <c r="B213" s="2">
        <v>304806</v>
      </c>
      <c r="C213" s="2" t="s">
        <v>11</v>
      </c>
      <c r="D213">
        <v>108</v>
      </c>
      <c r="E213" s="3">
        <v>44716</v>
      </c>
      <c r="F213" s="4">
        <v>6492</v>
      </c>
      <c r="G213" s="4">
        <v>2705</v>
      </c>
      <c r="H213" s="4">
        <f t="shared" si="3"/>
        <v>3787</v>
      </c>
    </row>
    <row r="214" spans="1:8" hidden="1" x14ac:dyDescent="0.3">
      <c r="A214" s="2" t="s">
        <v>9</v>
      </c>
      <c r="B214" s="2">
        <v>159484</v>
      </c>
      <c r="C214" s="2" t="s">
        <v>8</v>
      </c>
      <c r="D214">
        <v>563</v>
      </c>
      <c r="E214" s="3">
        <v>44717</v>
      </c>
      <c r="F214" s="4">
        <v>28190</v>
      </c>
      <c r="G214" s="4">
        <v>11276</v>
      </c>
      <c r="H214" s="4">
        <f t="shared" si="3"/>
        <v>16914</v>
      </c>
    </row>
    <row r="215" spans="1:8" hidden="1" x14ac:dyDescent="0.3">
      <c r="A215" s="2" t="s">
        <v>10</v>
      </c>
      <c r="B215" s="2">
        <v>123693</v>
      </c>
      <c r="C215" s="2" t="s">
        <v>8</v>
      </c>
      <c r="D215">
        <v>102</v>
      </c>
      <c r="E215" s="3">
        <v>44719</v>
      </c>
      <c r="F215" s="4">
        <v>5140</v>
      </c>
      <c r="G215" s="4">
        <v>2056</v>
      </c>
      <c r="H215" s="4">
        <f t="shared" si="3"/>
        <v>3084</v>
      </c>
    </row>
    <row r="216" spans="1:8" hidden="1" x14ac:dyDescent="0.3">
      <c r="A216" s="2" t="s">
        <v>9</v>
      </c>
      <c r="B216" s="2">
        <v>272552</v>
      </c>
      <c r="C216" s="2" t="s">
        <v>17</v>
      </c>
      <c r="D216">
        <v>266</v>
      </c>
      <c r="E216" s="3">
        <v>44719</v>
      </c>
      <c r="F216" s="4">
        <v>6658</v>
      </c>
      <c r="G216" s="4">
        <v>3329</v>
      </c>
      <c r="H216" s="4">
        <f t="shared" si="3"/>
        <v>3329</v>
      </c>
    </row>
    <row r="217" spans="1:8" hidden="1" x14ac:dyDescent="0.3">
      <c r="A217" s="2" t="s">
        <v>14</v>
      </c>
      <c r="B217" s="2">
        <v>595670</v>
      </c>
      <c r="C217" s="2" t="s">
        <v>8</v>
      </c>
      <c r="D217">
        <v>445</v>
      </c>
      <c r="E217" s="3">
        <v>44720</v>
      </c>
      <c r="F217" s="4">
        <v>22250</v>
      </c>
      <c r="G217" s="4">
        <v>8900</v>
      </c>
      <c r="H217" s="4">
        <f t="shared" si="3"/>
        <v>13350</v>
      </c>
    </row>
    <row r="218" spans="1:8" hidden="1" x14ac:dyDescent="0.3">
      <c r="A218" s="2" t="s">
        <v>7</v>
      </c>
      <c r="B218" s="2">
        <v>628954</v>
      </c>
      <c r="C218" s="2" t="s">
        <v>15</v>
      </c>
      <c r="D218">
        <v>261</v>
      </c>
      <c r="E218" s="3">
        <v>44720</v>
      </c>
      <c r="F218" s="4">
        <v>3923</v>
      </c>
      <c r="G218" s="4">
        <v>1961</v>
      </c>
      <c r="H218" s="4">
        <f t="shared" si="3"/>
        <v>1962</v>
      </c>
    </row>
    <row r="219" spans="1:8" hidden="1" x14ac:dyDescent="0.3">
      <c r="A219" s="2" t="s">
        <v>14</v>
      </c>
      <c r="B219" s="2">
        <v>361305</v>
      </c>
      <c r="C219" s="2" t="s">
        <v>8</v>
      </c>
      <c r="D219">
        <v>518</v>
      </c>
      <c r="E219" s="3">
        <v>44722</v>
      </c>
      <c r="F219" s="4">
        <v>25940</v>
      </c>
      <c r="G219" s="4">
        <v>10376</v>
      </c>
      <c r="H219" s="4">
        <f t="shared" si="3"/>
        <v>15564</v>
      </c>
    </row>
    <row r="220" spans="1:8" hidden="1" x14ac:dyDescent="0.3">
      <c r="A220" s="2" t="s">
        <v>14</v>
      </c>
      <c r="B220" s="2">
        <v>666684</v>
      </c>
      <c r="C220" s="2" t="s">
        <v>15</v>
      </c>
      <c r="D220">
        <v>152</v>
      </c>
      <c r="E220" s="3">
        <v>44723</v>
      </c>
      <c r="F220" s="4">
        <v>2292</v>
      </c>
      <c r="G220" s="4">
        <v>1146</v>
      </c>
      <c r="H220" s="4">
        <f t="shared" si="3"/>
        <v>1146</v>
      </c>
    </row>
    <row r="221" spans="1:8" hidden="1" x14ac:dyDescent="0.3">
      <c r="A221" s="2" t="s">
        <v>14</v>
      </c>
      <c r="B221" s="2">
        <v>140516</v>
      </c>
      <c r="C221" s="2" t="s">
        <v>17</v>
      </c>
      <c r="D221">
        <v>111</v>
      </c>
      <c r="E221" s="3">
        <v>44724</v>
      </c>
      <c r="F221" s="4">
        <v>2790</v>
      </c>
      <c r="G221" s="4">
        <v>1395</v>
      </c>
      <c r="H221" s="4">
        <f t="shared" si="3"/>
        <v>1395</v>
      </c>
    </row>
    <row r="222" spans="1:8" hidden="1" x14ac:dyDescent="0.3">
      <c r="A222" s="2" t="s">
        <v>14</v>
      </c>
      <c r="B222" s="2">
        <v>605154</v>
      </c>
      <c r="C222" s="2" t="s">
        <v>13</v>
      </c>
      <c r="D222">
        <v>148</v>
      </c>
      <c r="E222" s="3">
        <v>44725</v>
      </c>
      <c r="F222" s="4">
        <v>743</v>
      </c>
      <c r="G222" s="4">
        <v>149</v>
      </c>
      <c r="H222" s="4">
        <f t="shared" si="3"/>
        <v>594</v>
      </c>
    </row>
    <row r="223" spans="1:8" hidden="1" x14ac:dyDescent="0.3">
      <c r="A223" s="2" t="s">
        <v>7</v>
      </c>
      <c r="B223" s="2">
        <v>327845</v>
      </c>
      <c r="C223" s="2" t="s">
        <v>15</v>
      </c>
      <c r="D223">
        <v>103</v>
      </c>
      <c r="E223" s="3">
        <v>44725</v>
      </c>
      <c r="F223" s="4">
        <v>1554</v>
      </c>
      <c r="G223" s="4">
        <v>777</v>
      </c>
      <c r="H223" s="4">
        <f t="shared" si="3"/>
        <v>777</v>
      </c>
    </row>
    <row r="224" spans="1:8" hidden="1" x14ac:dyDescent="0.3">
      <c r="A224" s="2" t="s">
        <v>12</v>
      </c>
      <c r="B224" s="2">
        <v>816536</v>
      </c>
      <c r="C224" s="2" t="s">
        <v>8</v>
      </c>
      <c r="D224">
        <v>205</v>
      </c>
      <c r="E224" s="3">
        <v>44726</v>
      </c>
      <c r="F224" s="4">
        <v>10250</v>
      </c>
      <c r="G224" s="4">
        <v>4100</v>
      </c>
      <c r="H224" s="4">
        <f t="shared" si="3"/>
        <v>6150</v>
      </c>
    </row>
    <row r="225" spans="1:8" hidden="1" x14ac:dyDescent="0.3">
      <c r="A225" s="2" t="s">
        <v>14</v>
      </c>
      <c r="B225" s="2">
        <v>858434</v>
      </c>
      <c r="C225" s="2" t="s">
        <v>16</v>
      </c>
      <c r="D225">
        <v>94</v>
      </c>
      <c r="E225" s="3">
        <v>44726</v>
      </c>
      <c r="F225" s="4">
        <v>1882</v>
      </c>
      <c r="G225" s="4">
        <v>847</v>
      </c>
      <c r="H225" s="4">
        <f t="shared" si="3"/>
        <v>1035</v>
      </c>
    </row>
    <row r="226" spans="1:8" hidden="1" x14ac:dyDescent="0.3">
      <c r="A226" s="2" t="s">
        <v>12</v>
      </c>
      <c r="B226" s="2">
        <v>565067</v>
      </c>
      <c r="C226" s="2" t="s">
        <v>15</v>
      </c>
      <c r="D226">
        <v>89</v>
      </c>
      <c r="E226" s="3">
        <v>44726</v>
      </c>
      <c r="F226" s="4">
        <v>1335</v>
      </c>
      <c r="G226" s="4">
        <v>668</v>
      </c>
      <c r="H226" s="4">
        <f t="shared" si="3"/>
        <v>667</v>
      </c>
    </row>
    <row r="227" spans="1:8" hidden="1" x14ac:dyDescent="0.3">
      <c r="A227" s="2" t="s">
        <v>10</v>
      </c>
      <c r="B227" s="2">
        <v>609418</v>
      </c>
      <c r="C227" s="2" t="s">
        <v>11</v>
      </c>
      <c r="D227">
        <v>38</v>
      </c>
      <c r="E227" s="3">
        <v>44727</v>
      </c>
      <c r="F227" s="4">
        <v>2310</v>
      </c>
      <c r="G227" s="4">
        <v>963</v>
      </c>
      <c r="H227" s="4">
        <f t="shared" si="3"/>
        <v>1347</v>
      </c>
    </row>
    <row r="228" spans="1:8" hidden="1" x14ac:dyDescent="0.3">
      <c r="A228" s="2" t="s">
        <v>7</v>
      </c>
      <c r="B228" s="2">
        <v>665489</v>
      </c>
      <c r="C228" s="2" t="s">
        <v>17</v>
      </c>
      <c r="D228">
        <v>101</v>
      </c>
      <c r="E228" s="3">
        <v>44728</v>
      </c>
      <c r="F228" s="4">
        <v>2533</v>
      </c>
      <c r="G228" s="4">
        <v>1266</v>
      </c>
      <c r="H228" s="4">
        <f t="shared" si="3"/>
        <v>1267</v>
      </c>
    </row>
    <row r="229" spans="1:8" hidden="1" x14ac:dyDescent="0.3">
      <c r="A229" s="2" t="s">
        <v>10</v>
      </c>
      <c r="B229" s="2">
        <v>397049</v>
      </c>
      <c r="C229" s="2" t="s">
        <v>13</v>
      </c>
      <c r="D229">
        <v>280</v>
      </c>
      <c r="E229" s="3">
        <v>44729</v>
      </c>
      <c r="F229" s="4">
        <v>1402</v>
      </c>
      <c r="G229" s="4">
        <v>280</v>
      </c>
      <c r="H229" s="4">
        <f t="shared" si="3"/>
        <v>1122</v>
      </c>
    </row>
    <row r="230" spans="1:8" hidden="1" x14ac:dyDescent="0.3">
      <c r="A230" s="2" t="s">
        <v>7</v>
      </c>
      <c r="B230" s="2">
        <v>241164</v>
      </c>
      <c r="C230" s="2" t="s">
        <v>16</v>
      </c>
      <c r="D230">
        <v>228</v>
      </c>
      <c r="E230" s="3">
        <v>44729</v>
      </c>
      <c r="F230" s="4">
        <v>4564</v>
      </c>
      <c r="G230" s="4">
        <v>2054</v>
      </c>
      <c r="H230" s="4">
        <f t="shared" si="3"/>
        <v>2510</v>
      </c>
    </row>
    <row r="231" spans="1:8" hidden="1" x14ac:dyDescent="0.3">
      <c r="A231" s="2" t="s">
        <v>10</v>
      </c>
      <c r="B231" s="2">
        <v>348955</v>
      </c>
      <c r="C231" s="2" t="s">
        <v>16</v>
      </c>
      <c r="D231">
        <v>43</v>
      </c>
      <c r="E231" s="3">
        <v>44729</v>
      </c>
      <c r="F231" s="4">
        <v>876</v>
      </c>
      <c r="G231" s="4">
        <v>394</v>
      </c>
      <c r="H231" s="4">
        <f t="shared" si="3"/>
        <v>482</v>
      </c>
    </row>
    <row r="232" spans="1:8" hidden="1" x14ac:dyDescent="0.3">
      <c r="A232" s="2" t="s">
        <v>9</v>
      </c>
      <c r="B232" s="2">
        <v>871331</v>
      </c>
      <c r="C232" s="2" t="s">
        <v>15</v>
      </c>
      <c r="D232">
        <v>19</v>
      </c>
      <c r="E232" s="3">
        <v>44729</v>
      </c>
      <c r="F232" s="4">
        <v>290</v>
      </c>
      <c r="G232" s="4">
        <v>145</v>
      </c>
      <c r="H232" s="4">
        <f t="shared" si="3"/>
        <v>145</v>
      </c>
    </row>
    <row r="233" spans="1:8" hidden="1" x14ac:dyDescent="0.3">
      <c r="A233" s="2" t="s">
        <v>14</v>
      </c>
      <c r="B233" s="2">
        <v>684001</v>
      </c>
      <c r="C233" s="2" t="s">
        <v>16</v>
      </c>
      <c r="D233">
        <v>60</v>
      </c>
      <c r="E233" s="3">
        <v>44731</v>
      </c>
      <c r="F233" s="4">
        <v>1208</v>
      </c>
      <c r="G233" s="4">
        <v>544</v>
      </c>
      <c r="H233" s="4">
        <f t="shared" si="3"/>
        <v>664</v>
      </c>
    </row>
    <row r="234" spans="1:8" hidden="1" x14ac:dyDescent="0.3">
      <c r="A234" s="2" t="s">
        <v>10</v>
      </c>
      <c r="B234" s="2">
        <v>253981</v>
      </c>
      <c r="C234" s="2" t="s">
        <v>11</v>
      </c>
      <c r="D234">
        <v>190</v>
      </c>
      <c r="E234" s="3">
        <v>44731</v>
      </c>
      <c r="F234" s="4">
        <v>11418</v>
      </c>
      <c r="G234" s="4">
        <v>4758</v>
      </c>
      <c r="H234" s="4">
        <f t="shared" si="3"/>
        <v>6660</v>
      </c>
    </row>
    <row r="235" spans="1:8" hidden="1" x14ac:dyDescent="0.3">
      <c r="A235" s="2" t="s">
        <v>10</v>
      </c>
      <c r="B235" s="2">
        <v>776513</v>
      </c>
      <c r="C235" s="2" t="s">
        <v>8</v>
      </c>
      <c r="D235">
        <v>477</v>
      </c>
      <c r="E235" s="3">
        <v>44732</v>
      </c>
      <c r="F235" s="4">
        <v>23880</v>
      </c>
      <c r="G235" s="4">
        <v>9552</v>
      </c>
      <c r="H235" s="4">
        <f t="shared" si="3"/>
        <v>14328</v>
      </c>
    </row>
    <row r="236" spans="1:8" hidden="1" x14ac:dyDescent="0.3">
      <c r="A236" s="2" t="s">
        <v>14</v>
      </c>
      <c r="B236" s="2">
        <v>558408</v>
      </c>
      <c r="C236" s="2" t="s">
        <v>17</v>
      </c>
      <c r="D236">
        <v>179</v>
      </c>
      <c r="E236" s="3">
        <v>44732</v>
      </c>
      <c r="F236" s="4">
        <v>4480</v>
      </c>
      <c r="G236" s="4">
        <v>2240</v>
      </c>
      <c r="H236" s="4">
        <f t="shared" si="3"/>
        <v>2240</v>
      </c>
    </row>
    <row r="237" spans="1:8" hidden="1" x14ac:dyDescent="0.3">
      <c r="A237" s="2" t="s">
        <v>7</v>
      </c>
      <c r="B237" s="2">
        <v>551997</v>
      </c>
      <c r="C237" s="2" t="s">
        <v>16</v>
      </c>
      <c r="D237">
        <v>133</v>
      </c>
      <c r="E237" s="3">
        <v>44732</v>
      </c>
      <c r="F237" s="4">
        <v>2664</v>
      </c>
      <c r="G237" s="4">
        <v>1199</v>
      </c>
      <c r="H237" s="4">
        <f t="shared" si="3"/>
        <v>1465</v>
      </c>
    </row>
    <row r="238" spans="1:8" hidden="1" x14ac:dyDescent="0.3">
      <c r="A238" s="2" t="s">
        <v>9</v>
      </c>
      <c r="B238" s="2">
        <v>120418</v>
      </c>
      <c r="C238" s="2" t="s">
        <v>11</v>
      </c>
      <c r="D238">
        <v>217</v>
      </c>
      <c r="E238" s="3">
        <v>44733</v>
      </c>
      <c r="F238" s="4">
        <v>13044</v>
      </c>
      <c r="G238" s="4">
        <v>5435</v>
      </c>
      <c r="H238" s="4">
        <f t="shared" si="3"/>
        <v>7609</v>
      </c>
    </row>
    <row r="239" spans="1:8" hidden="1" x14ac:dyDescent="0.3">
      <c r="A239" s="2" t="s">
        <v>7</v>
      </c>
      <c r="B239" s="2">
        <v>729194</v>
      </c>
      <c r="C239" s="2" t="s">
        <v>11</v>
      </c>
      <c r="D239">
        <v>81</v>
      </c>
      <c r="E239" s="3">
        <v>44733</v>
      </c>
      <c r="F239" s="4">
        <v>4872</v>
      </c>
      <c r="G239" s="4">
        <v>2030</v>
      </c>
      <c r="H239" s="4">
        <f t="shared" si="3"/>
        <v>2842</v>
      </c>
    </row>
    <row r="240" spans="1:8" hidden="1" x14ac:dyDescent="0.3">
      <c r="A240" s="2" t="s">
        <v>14</v>
      </c>
      <c r="B240" s="2">
        <v>531656</v>
      </c>
      <c r="C240" s="2" t="s">
        <v>17</v>
      </c>
      <c r="D240">
        <v>60</v>
      </c>
      <c r="E240" s="3">
        <v>44734</v>
      </c>
      <c r="F240" s="4">
        <v>1515</v>
      </c>
      <c r="G240" s="4">
        <v>758</v>
      </c>
      <c r="H240" s="4">
        <f t="shared" si="3"/>
        <v>757</v>
      </c>
    </row>
    <row r="241" spans="1:8" hidden="1" x14ac:dyDescent="0.3">
      <c r="A241" s="2" t="s">
        <v>9</v>
      </c>
      <c r="B241" s="2">
        <v>235897</v>
      </c>
      <c r="C241" s="2" t="s">
        <v>17</v>
      </c>
      <c r="D241">
        <v>79</v>
      </c>
      <c r="E241" s="3">
        <v>44734</v>
      </c>
      <c r="F241" s="4">
        <v>1980</v>
      </c>
      <c r="G241" s="4">
        <v>990</v>
      </c>
      <c r="H241" s="4">
        <f t="shared" si="3"/>
        <v>990</v>
      </c>
    </row>
    <row r="242" spans="1:8" hidden="1" x14ac:dyDescent="0.3">
      <c r="A242" s="2" t="s">
        <v>10</v>
      </c>
      <c r="B242" s="2">
        <v>384410</v>
      </c>
      <c r="C242" s="2" t="s">
        <v>15</v>
      </c>
      <c r="D242">
        <v>20</v>
      </c>
      <c r="E242" s="3">
        <v>44734</v>
      </c>
      <c r="F242" s="4">
        <v>311</v>
      </c>
      <c r="G242" s="4">
        <v>155</v>
      </c>
      <c r="H242" s="4">
        <f t="shared" si="3"/>
        <v>156</v>
      </c>
    </row>
    <row r="243" spans="1:8" hidden="1" x14ac:dyDescent="0.3">
      <c r="A243" s="2" t="s">
        <v>7</v>
      </c>
      <c r="B243" s="2">
        <v>483789</v>
      </c>
      <c r="C243" s="2" t="s">
        <v>16</v>
      </c>
      <c r="D243">
        <v>29</v>
      </c>
      <c r="E243" s="3">
        <v>44735</v>
      </c>
      <c r="F243" s="4">
        <v>596</v>
      </c>
      <c r="G243" s="4">
        <v>268</v>
      </c>
      <c r="H243" s="4">
        <f t="shared" si="3"/>
        <v>328</v>
      </c>
    </row>
    <row r="244" spans="1:8" hidden="1" x14ac:dyDescent="0.3">
      <c r="A244" s="2" t="s">
        <v>9</v>
      </c>
      <c r="B244" s="2">
        <v>559561</v>
      </c>
      <c r="C244" s="2" t="s">
        <v>15</v>
      </c>
      <c r="D244">
        <v>116</v>
      </c>
      <c r="E244" s="3">
        <v>44735</v>
      </c>
      <c r="F244" s="4">
        <v>1746</v>
      </c>
      <c r="G244" s="4">
        <v>873</v>
      </c>
      <c r="H244" s="4">
        <f t="shared" si="3"/>
        <v>873</v>
      </c>
    </row>
    <row r="245" spans="1:8" hidden="1" x14ac:dyDescent="0.3">
      <c r="A245" s="2" t="s">
        <v>9</v>
      </c>
      <c r="B245" s="2">
        <v>397386</v>
      </c>
      <c r="C245" s="2" t="s">
        <v>11</v>
      </c>
      <c r="D245">
        <v>117</v>
      </c>
      <c r="E245" s="3">
        <v>44735</v>
      </c>
      <c r="F245" s="4">
        <v>7062</v>
      </c>
      <c r="G245" s="4">
        <v>2943</v>
      </c>
      <c r="H245" s="4">
        <f t="shared" si="3"/>
        <v>4119</v>
      </c>
    </row>
    <row r="246" spans="1:8" hidden="1" x14ac:dyDescent="0.3">
      <c r="A246" s="2" t="s">
        <v>10</v>
      </c>
      <c r="B246" s="2">
        <v>603195</v>
      </c>
      <c r="C246" s="2" t="s">
        <v>8</v>
      </c>
      <c r="D246">
        <v>352</v>
      </c>
      <c r="E246" s="3">
        <v>44738</v>
      </c>
      <c r="F246" s="4">
        <v>17600</v>
      </c>
      <c r="G246" s="4">
        <v>7040</v>
      </c>
      <c r="H246" s="4">
        <f t="shared" si="3"/>
        <v>10560</v>
      </c>
    </row>
    <row r="247" spans="1:8" hidden="1" x14ac:dyDescent="0.3">
      <c r="A247" s="2" t="s">
        <v>10</v>
      </c>
      <c r="B247" s="2">
        <v>707082</v>
      </c>
      <c r="C247" s="2" t="s">
        <v>17</v>
      </c>
      <c r="D247">
        <v>167</v>
      </c>
      <c r="E247" s="3">
        <v>44738</v>
      </c>
      <c r="F247" s="4">
        <v>4188</v>
      </c>
      <c r="G247" s="4">
        <v>2094</v>
      </c>
      <c r="H247" s="4">
        <f t="shared" si="3"/>
        <v>2094</v>
      </c>
    </row>
    <row r="248" spans="1:8" hidden="1" x14ac:dyDescent="0.3">
      <c r="A248" s="2" t="s">
        <v>9</v>
      </c>
      <c r="B248" s="2">
        <v>170514</v>
      </c>
      <c r="C248" s="2" t="s">
        <v>8</v>
      </c>
      <c r="D248">
        <v>144</v>
      </c>
      <c r="E248" s="3">
        <v>44739</v>
      </c>
      <c r="F248" s="4">
        <v>7210</v>
      </c>
      <c r="G248" s="4">
        <v>2884</v>
      </c>
      <c r="H248" s="4">
        <f t="shared" si="3"/>
        <v>4326</v>
      </c>
    </row>
    <row r="249" spans="1:8" hidden="1" x14ac:dyDescent="0.3">
      <c r="A249" s="2" t="s">
        <v>10</v>
      </c>
      <c r="B249" s="2">
        <v>644843</v>
      </c>
      <c r="C249" s="2" t="s">
        <v>15</v>
      </c>
      <c r="D249">
        <v>273</v>
      </c>
      <c r="E249" s="3">
        <v>44739</v>
      </c>
      <c r="F249" s="4">
        <v>4101</v>
      </c>
      <c r="G249" s="4">
        <v>2051</v>
      </c>
      <c r="H249" s="4">
        <f t="shared" si="3"/>
        <v>2050</v>
      </c>
    </row>
    <row r="250" spans="1:8" hidden="1" x14ac:dyDescent="0.3">
      <c r="A250" s="2" t="s">
        <v>12</v>
      </c>
      <c r="B250" s="2">
        <v>494850</v>
      </c>
      <c r="C250" s="2" t="s">
        <v>15</v>
      </c>
      <c r="D250">
        <v>240</v>
      </c>
      <c r="E250" s="3">
        <v>44739</v>
      </c>
      <c r="F250" s="4">
        <v>3606</v>
      </c>
      <c r="G250" s="4">
        <v>1803</v>
      </c>
      <c r="H250" s="4">
        <f t="shared" si="3"/>
        <v>1803</v>
      </c>
    </row>
    <row r="251" spans="1:8" hidden="1" x14ac:dyDescent="0.3">
      <c r="A251" s="2" t="s">
        <v>9</v>
      </c>
      <c r="B251" s="2">
        <v>842675</v>
      </c>
      <c r="C251" s="2" t="s">
        <v>17</v>
      </c>
      <c r="D251">
        <v>142</v>
      </c>
      <c r="E251" s="3">
        <v>44740</v>
      </c>
      <c r="F251" s="4">
        <v>3560</v>
      </c>
      <c r="G251" s="4">
        <v>1780</v>
      </c>
      <c r="H251" s="4">
        <f t="shared" si="3"/>
        <v>1780</v>
      </c>
    </row>
    <row r="252" spans="1:8" hidden="1" x14ac:dyDescent="0.3">
      <c r="A252" s="2" t="s">
        <v>9</v>
      </c>
      <c r="B252" s="2">
        <v>382237</v>
      </c>
      <c r="C252" s="2" t="s">
        <v>17</v>
      </c>
      <c r="D252">
        <v>208</v>
      </c>
      <c r="E252" s="3">
        <v>44741</v>
      </c>
      <c r="F252" s="4">
        <v>5223</v>
      </c>
      <c r="G252" s="4">
        <v>2611</v>
      </c>
      <c r="H252" s="4">
        <f t="shared" si="3"/>
        <v>2612</v>
      </c>
    </row>
    <row r="253" spans="1:8" hidden="1" x14ac:dyDescent="0.3">
      <c r="A253" s="2" t="s">
        <v>14</v>
      </c>
      <c r="B253" s="2">
        <v>858867</v>
      </c>
      <c r="C253" s="2" t="s">
        <v>16</v>
      </c>
      <c r="D253">
        <v>100</v>
      </c>
      <c r="E253" s="3">
        <v>44741</v>
      </c>
      <c r="F253" s="4">
        <v>2002</v>
      </c>
      <c r="G253" s="4">
        <v>901</v>
      </c>
      <c r="H253" s="4">
        <f t="shared" si="3"/>
        <v>1101</v>
      </c>
    </row>
    <row r="254" spans="1:8" hidden="1" x14ac:dyDescent="0.3">
      <c r="A254" s="2" t="s">
        <v>7</v>
      </c>
      <c r="B254" s="2">
        <v>643742</v>
      </c>
      <c r="C254" s="2" t="s">
        <v>11</v>
      </c>
      <c r="D254">
        <v>56</v>
      </c>
      <c r="E254" s="3">
        <v>44741</v>
      </c>
      <c r="F254" s="4">
        <v>3384</v>
      </c>
      <c r="G254" s="4">
        <v>1410</v>
      </c>
      <c r="H254" s="4">
        <f t="shared" si="3"/>
        <v>1974</v>
      </c>
    </row>
    <row r="255" spans="1:8" hidden="1" x14ac:dyDescent="0.3">
      <c r="A255" s="2" t="s">
        <v>10</v>
      </c>
      <c r="B255" s="2">
        <v>628402</v>
      </c>
      <c r="C255" s="2" t="s">
        <v>8</v>
      </c>
      <c r="D255">
        <v>468</v>
      </c>
      <c r="E255" s="3">
        <v>44742</v>
      </c>
      <c r="F255" s="4">
        <v>23410</v>
      </c>
      <c r="G255" s="4">
        <v>9364</v>
      </c>
      <c r="H255" s="4">
        <f t="shared" si="3"/>
        <v>14046</v>
      </c>
    </row>
    <row r="256" spans="1:8" hidden="1" x14ac:dyDescent="0.3">
      <c r="A256" s="2" t="s">
        <v>14</v>
      </c>
      <c r="B256" s="2">
        <v>686090</v>
      </c>
      <c r="C256" s="2" t="s">
        <v>8</v>
      </c>
      <c r="D256">
        <v>324</v>
      </c>
      <c r="E256" s="3">
        <v>44742</v>
      </c>
      <c r="F256" s="4">
        <v>16220</v>
      </c>
      <c r="G256" s="4">
        <v>6488</v>
      </c>
      <c r="H256" s="4">
        <f t="shared" si="3"/>
        <v>9732</v>
      </c>
    </row>
    <row r="257" spans="1:8" hidden="1" x14ac:dyDescent="0.3">
      <c r="A257" s="2" t="s">
        <v>9</v>
      </c>
      <c r="B257" s="2">
        <v>600124</v>
      </c>
      <c r="C257" s="2" t="s">
        <v>8</v>
      </c>
      <c r="D257">
        <v>508</v>
      </c>
      <c r="E257" s="3">
        <v>44742</v>
      </c>
      <c r="F257" s="4">
        <v>25410</v>
      </c>
      <c r="G257" s="4">
        <v>10164</v>
      </c>
      <c r="H257" s="4">
        <f t="shared" si="3"/>
        <v>15246</v>
      </c>
    </row>
    <row r="258" spans="1:8" hidden="1" x14ac:dyDescent="0.3">
      <c r="A258" s="2" t="s">
        <v>10</v>
      </c>
      <c r="B258" s="2">
        <v>332447</v>
      </c>
      <c r="C258" s="2" t="s">
        <v>8</v>
      </c>
      <c r="D258">
        <v>578</v>
      </c>
      <c r="E258" s="3">
        <v>44743</v>
      </c>
      <c r="F258" s="4">
        <v>28940</v>
      </c>
      <c r="G258" s="4">
        <v>11576</v>
      </c>
      <c r="H258" s="4">
        <f t="shared" si="3"/>
        <v>17364</v>
      </c>
    </row>
    <row r="259" spans="1:8" hidden="1" x14ac:dyDescent="0.3">
      <c r="A259" s="2" t="s">
        <v>14</v>
      </c>
      <c r="B259" s="2">
        <v>632637</v>
      </c>
      <c r="C259" s="2" t="s">
        <v>16</v>
      </c>
      <c r="D259">
        <v>66</v>
      </c>
      <c r="E259" s="3">
        <v>44744</v>
      </c>
      <c r="F259" s="4">
        <v>1320</v>
      </c>
      <c r="G259" s="4">
        <v>594</v>
      </c>
      <c r="H259" s="4">
        <f t="shared" ref="H259:H322" si="4">F259-G259</f>
        <v>726</v>
      </c>
    </row>
    <row r="260" spans="1:8" hidden="1" x14ac:dyDescent="0.3">
      <c r="A260" s="2" t="s">
        <v>14</v>
      </c>
      <c r="B260" s="2">
        <v>715966</v>
      </c>
      <c r="C260" s="2" t="s">
        <v>13</v>
      </c>
      <c r="D260">
        <v>282</v>
      </c>
      <c r="E260" s="3">
        <v>44745</v>
      </c>
      <c r="F260" s="4">
        <v>1411</v>
      </c>
      <c r="G260" s="4">
        <v>282</v>
      </c>
      <c r="H260" s="4">
        <f t="shared" si="4"/>
        <v>1129</v>
      </c>
    </row>
    <row r="261" spans="1:8" hidden="1" x14ac:dyDescent="0.3">
      <c r="A261" s="2" t="s">
        <v>10</v>
      </c>
      <c r="B261" s="2">
        <v>336267</v>
      </c>
      <c r="C261" s="2" t="s">
        <v>8</v>
      </c>
      <c r="D261">
        <v>224</v>
      </c>
      <c r="E261" s="3">
        <v>44746</v>
      </c>
      <c r="F261" s="4">
        <v>11200</v>
      </c>
      <c r="G261" s="4">
        <v>4480</v>
      </c>
      <c r="H261" s="4">
        <f t="shared" si="4"/>
        <v>6720</v>
      </c>
    </row>
    <row r="262" spans="1:8" hidden="1" x14ac:dyDescent="0.3">
      <c r="A262" s="2" t="s">
        <v>9</v>
      </c>
      <c r="B262" s="2">
        <v>183251</v>
      </c>
      <c r="C262" s="2" t="s">
        <v>8</v>
      </c>
      <c r="D262">
        <v>392</v>
      </c>
      <c r="E262" s="3">
        <v>44746</v>
      </c>
      <c r="F262" s="4">
        <v>19640</v>
      </c>
      <c r="G262" s="4">
        <v>7856</v>
      </c>
      <c r="H262" s="4">
        <f t="shared" si="4"/>
        <v>11784</v>
      </c>
    </row>
    <row r="263" spans="1:8" hidden="1" x14ac:dyDescent="0.3">
      <c r="A263" s="2" t="s">
        <v>14</v>
      </c>
      <c r="B263" s="2">
        <v>721092</v>
      </c>
      <c r="C263" s="2" t="s">
        <v>8</v>
      </c>
      <c r="D263">
        <v>32</v>
      </c>
      <c r="E263" s="3">
        <v>44746</v>
      </c>
      <c r="F263" s="4">
        <v>1630</v>
      </c>
      <c r="G263" s="4">
        <v>652</v>
      </c>
      <c r="H263" s="4">
        <f t="shared" si="4"/>
        <v>978</v>
      </c>
    </row>
    <row r="264" spans="1:8" hidden="1" x14ac:dyDescent="0.3">
      <c r="A264" s="2" t="s">
        <v>14</v>
      </c>
      <c r="B264" s="2">
        <v>682634</v>
      </c>
      <c r="C264" s="2" t="s">
        <v>16</v>
      </c>
      <c r="D264">
        <v>71</v>
      </c>
      <c r="E264" s="3">
        <v>44746</v>
      </c>
      <c r="F264" s="4">
        <v>1424</v>
      </c>
      <c r="G264" s="4">
        <v>641</v>
      </c>
      <c r="H264" s="4">
        <f t="shared" si="4"/>
        <v>783</v>
      </c>
    </row>
    <row r="265" spans="1:8" hidden="1" x14ac:dyDescent="0.3">
      <c r="A265" s="2" t="s">
        <v>7</v>
      </c>
      <c r="B265" s="2">
        <v>194906</v>
      </c>
      <c r="C265" s="2" t="s">
        <v>16</v>
      </c>
      <c r="D265">
        <v>143</v>
      </c>
      <c r="E265" s="3">
        <v>44748</v>
      </c>
      <c r="F265" s="4">
        <v>2870</v>
      </c>
      <c r="G265" s="4">
        <v>1292</v>
      </c>
      <c r="H265" s="4">
        <f t="shared" si="4"/>
        <v>1578</v>
      </c>
    </row>
    <row r="266" spans="1:8" hidden="1" x14ac:dyDescent="0.3">
      <c r="A266" s="2" t="s">
        <v>7</v>
      </c>
      <c r="B266" s="2">
        <v>355733</v>
      </c>
      <c r="C266" s="2" t="s">
        <v>16</v>
      </c>
      <c r="D266">
        <v>75</v>
      </c>
      <c r="E266" s="3">
        <v>44748</v>
      </c>
      <c r="F266" s="4">
        <v>1504</v>
      </c>
      <c r="G266" s="4">
        <v>677</v>
      </c>
      <c r="H266" s="4">
        <f t="shared" si="4"/>
        <v>827</v>
      </c>
    </row>
    <row r="267" spans="1:8" hidden="1" x14ac:dyDescent="0.3">
      <c r="A267" s="2" t="s">
        <v>10</v>
      </c>
      <c r="B267" s="2">
        <v>566401</v>
      </c>
      <c r="C267" s="2" t="s">
        <v>8</v>
      </c>
      <c r="D267">
        <v>182</v>
      </c>
      <c r="E267" s="3">
        <v>44749</v>
      </c>
      <c r="F267" s="4">
        <v>9130</v>
      </c>
      <c r="G267" s="4">
        <v>3652</v>
      </c>
      <c r="H267" s="4">
        <f t="shared" si="4"/>
        <v>5478</v>
      </c>
    </row>
    <row r="268" spans="1:8" hidden="1" x14ac:dyDescent="0.3">
      <c r="A268" s="2" t="s">
        <v>9</v>
      </c>
      <c r="B268" s="2">
        <v>539522</v>
      </c>
      <c r="C268" s="2" t="s">
        <v>13</v>
      </c>
      <c r="D268">
        <v>84</v>
      </c>
      <c r="E268" s="3">
        <v>44750</v>
      </c>
      <c r="F268" s="4">
        <v>420</v>
      </c>
      <c r="G268" s="4">
        <v>84</v>
      </c>
      <c r="H268" s="4">
        <f t="shared" si="4"/>
        <v>336</v>
      </c>
    </row>
    <row r="269" spans="1:8" hidden="1" x14ac:dyDescent="0.3">
      <c r="A269" s="2" t="s">
        <v>12</v>
      </c>
      <c r="B269" s="2">
        <v>190154</v>
      </c>
      <c r="C269" s="2" t="s">
        <v>17</v>
      </c>
      <c r="D269">
        <v>43</v>
      </c>
      <c r="E269" s="3">
        <v>44750</v>
      </c>
      <c r="F269" s="4">
        <v>1098</v>
      </c>
      <c r="G269" s="4">
        <v>549</v>
      </c>
      <c r="H269" s="4">
        <f t="shared" si="4"/>
        <v>549</v>
      </c>
    </row>
    <row r="270" spans="1:8" hidden="1" x14ac:dyDescent="0.3">
      <c r="A270" s="2" t="s">
        <v>7</v>
      </c>
      <c r="B270" s="2">
        <v>529471</v>
      </c>
      <c r="C270" s="2" t="s">
        <v>11</v>
      </c>
      <c r="D270">
        <v>142</v>
      </c>
      <c r="E270" s="3">
        <v>44751</v>
      </c>
      <c r="F270" s="4">
        <v>8550</v>
      </c>
      <c r="G270" s="4">
        <v>3563</v>
      </c>
      <c r="H270" s="4">
        <f t="shared" si="4"/>
        <v>4987</v>
      </c>
    </row>
    <row r="271" spans="1:8" hidden="1" x14ac:dyDescent="0.3">
      <c r="A271" s="2" t="s">
        <v>14</v>
      </c>
      <c r="B271" s="2">
        <v>544855</v>
      </c>
      <c r="C271" s="2" t="s">
        <v>8</v>
      </c>
      <c r="D271">
        <v>514</v>
      </c>
      <c r="E271" s="3">
        <v>44752</v>
      </c>
      <c r="F271" s="4">
        <v>25730</v>
      </c>
      <c r="G271" s="4">
        <v>10292</v>
      </c>
      <c r="H271" s="4">
        <f t="shared" si="4"/>
        <v>15438</v>
      </c>
    </row>
    <row r="272" spans="1:8" hidden="1" x14ac:dyDescent="0.3">
      <c r="A272" s="2" t="s">
        <v>12</v>
      </c>
      <c r="B272" s="2">
        <v>770750</v>
      </c>
      <c r="C272" s="2" t="s">
        <v>8</v>
      </c>
      <c r="D272">
        <v>156</v>
      </c>
      <c r="E272" s="3">
        <v>44753</v>
      </c>
      <c r="F272" s="4">
        <v>7840</v>
      </c>
      <c r="G272" s="4">
        <v>3136</v>
      </c>
      <c r="H272" s="4">
        <f t="shared" si="4"/>
        <v>4704</v>
      </c>
    </row>
    <row r="273" spans="1:8" hidden="1" x14ac:dyDescent="0.3">
      <c r="A273" s="2" t="s">
        <v>9</v>
      </c>
      <c r="B273" s="2">
        <v>513469</v>
      </c>
      <c r="C273" s="2" t="s">
        <v>8</v>
      </c>
      <c r="D273">
        <v>329</v>
      </c>
      <c r="E273" s="3">
        <v>44753</v>
      </c>
      <c r="F273" s="4">
        <v>16470</v>
      </c>
      <c r="G273" s="4">
        <v>6588</v>
      </c>
      <c r="H273" s="4">
        <f t="shared" si="4"/>
        <v>9882</v>
      </c>
    </row>
    <row r="274" spans="1:8" hidden="1" x14ac:dyDescent="0.3">
      <c r="A274" s="2" t="s">
        <v>9</v>
      </c>
      <c r="B274" s="2">
        <v>444725</v>
      </c>
      <c r="C274" s="2" t="s">
        <v>17</v>
      </c>
      <c r="D274">
        <v>182</v>
      </c>
      <c r="E274" s="3">
        <v>44753</v>
      </c>
      <c r="F274" s="4">
        <v>4558</v>
      </c>
      <c r="G274" s="4">
        <v>2279</v>
      </c>
      <c r="H274" s="4">
        <f t="shared" si="4"/>
        <v>2279</v>
      </c>
    </row>
    <row r="275" spans="1:8" hidden="1" x14ac:dyDescent="0.3">
      <c r="A275" s="2" t="s">
        <v>12</v>
      </c>
      <c r="B275" s="2">
        <v>529423</v>
      </c>
      <c r="C275" s="2" t="s">
        <v>13</v>
      </c>
      <c r="D275">
        <v>238</v>
      </c>
      <c r="E275" s="3">
        <v>44757</v>
      </c>
      <c r="F275" s="4">
        <v>1191</v>
      </c>
      <c r="G275" s="4">
        <v>238</v>
      </c>
      <c r="H275" s="4">
        <f t="shared" si="4"/>
        <v>953</v>
      </c>
    </row>
    <row r="276" spans="1:8" hidden="1" x14ac:dyDescent="0.3">
      <c r="A276" s="2" t="s">
        <v>9</v>
      </c>
      <c r="B276" s="2">
        <v>440487</v>
      </c>
      <c r="C276" s="2" t="s">
        <v>13</v>
      </c>
      <c r="D276">
        <v>137</v>
      </c>
      <c r="E276" s="3">
        <v>44757</v>
      </c>
      <c r="F276" s="4">
        <v>689</v>
      </c>
      <c r="G276" s="4">
        <v>138</v>
      </c>
      <c r="H276" s="4">
        <f t="shared" si="4"/>
        <v>551</v>
      </c>
    </row>
    <row r="277" spans="1:8" hidden="1" x14ac:dyDescent="0.3">
      <c r="A277" s="2" t="s">
        <v>9</v>
      </c>
      <c r="B277" s="2">
        <v>150101</v>
      </c>
      <c r="C277" s="2" t="s">
        <v>17</v>
      </c>
      <c r="D277">
        <v>163</v>
      </c>
      <c r="E277" s="3">
        <v>44757</v>
      </c>
      <c r="F277" s="4">
        <v>4088</v>
      </c>
      <c r="G277" s="4">
        <v>2044</v>
      </c>
      <c r="H277" s="4">
        <f t="shared" si="4"/>
        <v>2044</v>
      </c>
    </row>
    <row r="278" spans="1:8" hidden="1" x14ac:dyDescent="0.3">
      <c r="A278" s="2" t="s">
        <v>10</v>
      </c>
      <c r="B278" s="2">
        <v>306694</v>
      </c>
      <c r="C278" s="2" t="s">
        <v>8</v>
      </c>
      <c r="D278">
        <v>49</v>
      </c>
      <c r="E278" s="3">
        <v>44758</v>
      </c>
      <c r="F278" s="4">
        <v>2480</v>
      </c>
      <c r="G278" s="4">
        <v>992</v>
      </c>
      <c r="H278" s="4">
        <f t="shared" si="4"/>
        <v>1488</v>
      </c>
    </row>
    <row r="279" spans="1:8" hidden="1" x14ac:dyDescent="0.3">
      <c r="A279" s="2" t="s">
        <v>9</v>
      </c>
      <c r="B279" s="2">
        <v>406234</v>
      </c>
      <c r="C279" s="2" t="s">
        <v>15</v>
      </c>
      <c r="D279">
        <v>100</v>
      </c>
      <c r="E279" s="3">
        <v>44759</v>
      </c>
      <c r="F279" s="4">
        <v>1508</v>
      </c>
      <c r="G279" s="4">
        <v>754</v>
      </c>
      <c r="H279" s="4">
        <f t="shared" si="4"/>
        <v>754</v>
      </c>
    </row>
    <row r="280" spans="1:8" hidden="1" x14ac:dyDescent="0.3">
      <c r="A280" s="2" t="s">
        <v>10</v>
      </c>
      <c r="B280" s="2">
        <v>830819</v>
      </c>
      <c r="C280" s="2" t="s">
        <v>13</v>
      </c>
      <c r="D280">
        <v>185</v>
      </c>
      <c r="E280" s="3">
        <v>44760</v>
      </c>
      <c r="F280" s="4">
        <v>926</v>
      </c>
      <c r="G280" s="4">
        <v>185</v>
      </c>
      <c r="H280" s="4">
        <f t="shared" si="4"/>
        <v>741</v>
      </c>
    </row>
    <row r="281" spans="1:8" hidden="1" x14ac:dyDescent="0.3">
      <c r="A281" s="2" t="s">
        <v>10</v>
      </c>
      <c r="B281" s="2">
        <v>601126</v>
      </c>
      <c r="C281" s="2" t="s">
        <v>15</v>
      </c>
      <c r="D281">
        <v>164</v>
      </c>
      <c r="E281" s="3">
        <v>44762</v>
      </c>
      <c r="F281" s="4">
        <v>2466</v>
      </c>
      <c r="G281" s="4">
        <v>1233</v>
      </c>
      <c r="H281" s="4">
        <f t="shared" si="4"/>
        <v>1233</v>
      </c>
    </row>
    <row r="282" spans="1:8" hidden="1" x14ac:dyDescent="0.3">
      <c r="A282" s="2" t="s">
        <v>10</v>
      </c>
      <c r="B282" s="2">
        <v>153144</v>
      </c>
      <c r="C282" s="2" t="s">
        <v>15</v>
      </c>
      <c r="D282">
        <v>245</v>
      </c>
      <c r="E282" s="3">
        <v>44763</v>
      </c>
      <c r="F282" s="4">
        <v>3689</v>
      </c>
      <c r="G282" s="4">
        <v>1844</v>
      </c>
      <c r="H282" s="4">
        <f t="shared" si="4"/>
        <v>1845</v>
      </c>
    </row>
    <row r="283" spans="1:8" hidden="1" x14ac:dyDescent="0.3">
      <c r="A283" s="2" t="s">
        <v>10</v>
      </c>
      <c r="B283" s="2">
        <v>203224</v>
      </c>
      <c r="C283" s="2" t="s">
        <v>16</v>
      </c>
      <c r="D283">
        <v>36</v>
      </c>
      <c r="E283" s="3">
        <v>44764</v>
      </c>
      <c r="F283" s="4">
        <v>732</v>
      </c>
      <c r="G283" s="4">
        <v>329</v>
      </c>
      <c r="H283" s="4">
        <f t="shared" si="4"/>
        <v>403</v>
      </c>
    </row>
    <row r="284" spans="1:8" hidden="1" x14ac:dyDescent="0.3">
      <c r="A284" s="2" t="s">
        <v>9</v>
      </c>
      <c r="B284" s="2">
        <v>817134</v>
      </c>
      <c r="C284" s="2" t="s">
        <v>8</v>
      </c>
      <c r="D284">
        <v>525</v>
      </c>
      <c r="E284" s="3">
        <v>44765</v>
      </c>
      <c r="F284" s="4">
        <v>26290</v>
      </c>
      <c r="G284" s="4">
        <v>10516</v>
      </c>
      <c r="H284" s="4">
        <f t="shared" si="4"/>
        <v>15774</v>
      </c>
    </row>
    <row r="285" spans="1:8" hidden="1" x14ac:dyDescent="0.3">
      <c r="A285" s="2" t="s">
        <v>12</v>
      </c>
      <c r="B285" s="2">
        <v>764088</v>
      </c>
      <c r="C285" s="2" t="s">
        <v>11</v>
      </c>
      <c r="D285">
        <v>27</v>
      </c>
      <c r="E285" s="3">
        <v>44765</v>
      </c>
      <c r="F285" s="4">
        <v>1638</v>
      </c>
      <c r="G285" s="4">
        <v>683</v>
      </c>
      <c r="H285" s="4">
        <f t="shared" si="4"/>
        <v>955</v>
      </c>
    </row>
    <row r="286" spans="1:8" hidden="1" x14ac:dyDescent="0.3">
      <c r="A286" s="2" t="s">
        <v>9</v>
      </c>
      <c r="B286" s="2">
        <v>361699</v>
      </c>
      <c r="C286" s="2" t="s">
        <v>16</v>
      </c>
      <c r="D286">
        <v>146</v>
      </c>
      <c r="E286" s="3">
        <v>44766</v>
      </c>
      <c r="F286" s="4">
        <v>2926</v>
      </c>
      <c r="G286" s="4">
        <v>1317</v>
      </c>
      <c r="H286" s="4">
        <f t="shared" si="4"/>
        <v>1609</v>
      </c>
    </row>
    <row r="287" spans="1:8" hidden="1" x14ac:dyDescent="0.3">
      <c r="A287" s="2" t="s">
        <v>10</v>
      </c>
      <c r="B287" s="2">
        <v>205484</v>
      </c>
      <c r="C287" s="2" t="s">
        <v>8</v>
      </c>
      <c r="D287">
        <v>369</v>
      </c>
      <c r="E287" s="3">
        <v>44767</v>
      </c>
      <c r="F287" s="4">
        <v>18470</v>
      </c>
      <c r="G287" s="4">
        <v>7388</v>
      </c>
      <c r="H287" s="4">
        <f t="shared" si="4"/>
        <v>11082</v>
      </c>
    </row>
    <row r="288" spans="1:8" hidden="1" x14ac:dyDescent="0.3">
      <c r="A288" s="2" t="s">
        <v>14</v>
      </c>
      <c r="B288" s="2">
        <v>137994</v>
      </c>
      <c r="C288" s="2" t="s">
        <v>16</v>
      </c>
      <c r="D288">
        <v>156</v>
      </c>
      <c r="E288" s="3">
        <v>44767</v>
      </c>
      <c r="F288" s="4">
        <v>3132</v>
      </c>
      <c r="G288" s="4">
        <v>1409</v>
      </c>
      <c r="H288" s="4">
        <f t="shared" si="4"/>
        <v>1723</v>
      </c>
    </row>
    <row r="289" spans="1:8" hidden="1" x14ac:dyDescent="0.3">
      <c r="A289" s="2" t="s">
        <v>9</v>
      </c>
      <c r="B289" s="2">
        <v>758487</v>
      </c>
      <c r="C289" s="2" t="s">
        <v>11</v>
      </c>
      <c r="D289">
        <v>199</v>
      </c>
      <c r="E289" s="3">
        <v>44767</v>
      </c>
      <c r="F289" s="4">
        <v>11964</v>
      </c>
      <c r="G289" s="4">
        <v>4985</v>
      </c>
      <c r="H289" s="4">
        <f t="shared" si="4"/>
        <v>6979</v>
      </c>
    </row>
    <row r="290" spans="1:8" hidden="1" x14ac:dyDescent="0.3">
      <c r="A290" s="2" t="s">
        <v>9</v>
      </c>
      <c r="B290" s="2">
        <v>793118</v>
      </c>
      <c r="C290" s="2" t="s">
        <v>15</v>
      </c>
      <c r="D290">
        <v>77</v>
      </c>
      <c r="E290" s="3">
        <v>44768</v>
      </c>
      <c r="F290" s="4">
        <v>1155</v>
      </c>
      <c r="G290" s="4">
        <v>578</v>
      </c>
      <c r="H290" s="4">
        <f t="shared" si="4"/>
        <v>577</v>
      </c>
    </row>
    <row r="291" spans="1:8" hidden="1" x14ac:dyDescent="0.3">
      <c r="A291" s="2" t="s">
        <v>14</v>
      </c>
      <c r="B291" s="2">
        <v>711362</v>
      </c>
      <c r="C291" s="2" t="s">
        <v>15</v>
      </c>
      <c r="D291">
        <v>259</v>
      </c>
      <c r="E291" s="3">
        <v>44768</v>
      </c>
      <c r="F291" s="4">
        <v>3899</v>
      </c>
      <c r="G291" s="4">
        <v>1949</v>
      </c>
      <c r="H291" s="4">
        <f t="shared" si="4"/>
        <v>1950</v>
      </c>
    </row>
    <row r="292" spans="1:8" hidden="1" x14ac:dyDescent="0.3">
      <c r="A292" s="2" t="s">
        <v>14</v>
      </c>
      <c r="B292" s="2">
        <v>632477</v>
      </c>
      <c r="C292" s="2" t="s">
        <v>11</v>
      </c>
      <c r="D292">
        <v>63</v>
      </c>
      <c r="E292" s="3">
        <v>44771</v>
      </c>
      <c r="F292" s="4">
        <v>3786</v>
      </c>
      <c r="G292" s="4">
        <v>1578</v>
      </c>
      <c r="H292" s="4">
        <f t="shared" si="4"/>
        <v>2208</v>
      </c>
    </row>
    <row r="293" spans="1:8" hidden="1" x14ac:dyDescent="0.3">
      <c r="A293" s="2" t="s">
        <v>9</v>
      </c>
      <c r="B293" s="2">
        <v>582048</v>
      </c>
      <c r="C293" s="2" t="s">
        <v>8</v>
      </c>
      <c r="D293">
        <v>49</v>
      </c>
      <c r="E293" s="3">
        <v>44772</v>
      </c>
      <c r="F293" s="4">
        <v>2490</v>
      </c>
      <c r="G293" s="4">
        <v>996</v>
      </c>
      <c r="H293" s="4">
        <f t="shared" si="4"/>
        <v>1494</v>
      </c>
    </row>
    <row r="294" spans="1:8" hidden="1" x14ac:dyDescent="0.3">
      <c r="A294" s="2" t="s">
        <v>9</v>
      </c>
      <c r="B294" s="2">
        <v>604462</v>
      </c>
      <c r="C294" s="2" t="s">
        <v>17</v>
      </c>
      <c r="D294">
        <v>190</v>
      </c>
      <c r="E294" s="3">
        <v>44772</v>
      </c>
      <c r="F294" s="4">
        <v>4760</v>
      </c>
      <c r="G294" s="4">
        <v>2380</v>
      </c>
      <c r="H294" s="4">
        <f t="shared" si="4"/>
        <v>2380</v>
      </c>
    </row>
    <row r="295" spans="1:8" hidden="1" x14ac:dyDescent="0.3">
      <c r="A295" s="2" t="s">
        <v>10</v>
      </c>
      <c r="B295" s="2">
        <v>356877</v>
      </c>
      <c r="C295" s="2" t="s">
        <v>15</v>
      </c>
      <c r="D295">
        <v>204</v>
      </c>
      <c r="E295" s="3">
        <v>44772</v>
      </c>
      <c r="F295" s="4">
        <v>3071</v>
      </c>
      <c r="G295" s="4">
        <v>1535</v>
      </c>
      <c r="H295" s="4">
        <f t="shared" si="4"/>
        <v>1536</v>
      </c>
    </row>
    <row r="296" spans="1:8" hidden="1" x14ac:dyDescent="0.3">
      <c r="A296" s="2" t="s">
        <v>12</v>
      </c>
      <c r="B296" s="2">
        <v>778039</v>
      </c>
      <c r="C296" s="2" t="s">
        <v>8</v>
      </c>
      <c r="D296">
        <v>267</v>
      </c>
      <c r="E296" s="3">
        <v>44773</v>
      </c>
      <c r="F296" s="4">
        <v>13370</v>
      </c>
      <c r="G296" s="4">
        <v>5348</v>
      </c>
      <c r="H296" s="4">
        <f t="shared" si="4"/>
        <v>8022</v>
      </c>
    </row>
    <row r="297" spans="1:8" hidden="1" x14ac:dyDescent="0.3">
      <c r="A297" s="2" t="s">
        <v>12</v>
      </c>
      <c r="B297" s="2">
        <v>111799</v>
      </c>
      <c r="C297" s="2" t="s">
        <v>16</v>
      </c>
      <c r="D297">
        <v>23</v>
      </c>
      <c r="E297" s="3">
        <v>44773</v>
      </c>
      <c r="F297" s="4">
        <v>470</v>
      </c>
      <c r="G297" s="4">
        <v>212</v>
      </c>
      <c r="H297" s="4">
        <f t="shared" si="4"/>
        <v>258</v>
      </c>
    </row>
    <row r="298" spans="1:8" hidden="1" x14ac:dyDescent="0.3">
      <c r="A298" s="2" t="s">
        <v>12</v>
      </c>
      <c r="B298" s="2">
        <v>721252</v>
      </c>
      <c r="C298" s="2" t="s">
        <v>15</v>
      </c>
      <c r="D298">
        <v>150</v>
      </c>
      <c r="E298" s="3">
        <v>44774</v>
      </c>
      <c r="F298" s="4">
        <v>2256</v>
      </c>
      <c r="G298" s="4">
        <v>1128</v>
      </c>
      <c r="H298" s="4">
        <f t="shared" si="4"/>
        <v>1128</v>
      </c>
    </row>
    <row r="299" spans="1:8" hidden="1" x14ac:dyDescent="0.3">
      <c r="A299" s="2" t="s">
        <v>9</v>
      </c>
      <c r="B299" s="2">
        <v>637451</v>
      </c>
      <c r="C299" s="2" t="s">
        <v>13</v>
      </c>
      <c r="D299">
        <v>113</v>
      </c>
      <c r="E299" s="3">
        <v>44775</v>
      </c>
      <c r="F299" s="4">
        <v>566</v>
      </c>
      <c r="G299" s="4">
        <v>113</v>
      </c>
      <c r="H299" s="4">
        <f t="shared" si="4"/>
        <v>453</v>
      </c>
    </row>
    <row r="300" spans="1:8" hidden="1" x14ac:dyDescent="0.3">
      <c r="A300" s="2" t="s">
        <v>14</v>
      </c>
      <c r="B300" s="2">
        <v>696979</v>
      </c>
      <c r="C300" s="2" t="s">
        <v>11</v>
      </c>
      <c r="D300">
        <v>280</v>
      </c>
      <c r="E300" s="3">
        <v>44775</v>
      </c>
      <c r="F300" s="4">
        <v>16818</v>
      </c>
      <c r="G300" s="4">
        <v>7008</v>
      </c>
      <c r="H300" s="4">
        <f t="shared" si="4"/>
        <v>9810</v>
      </c>
    </row>
    <row r="301" spans="1:8" hidden="1" x14ac:dyDescent="0.3">
      <c r="A301" s="2" t="s">
        <v>10</v>
      </c>
      <c r="B301" s="2">
        <v>361276</v>
      </c>
      <c r="C301" s="2" t="s">
        <v>16</v>
      </c>
      <c r="D301">
        <v>274</v>
      </c>
      <c r="E301" s="3">
        <v>44777</v>
      </c>
      <c r="F301" s="4">
        <v>5496</v>
      </c>
      <c r="G301" s="4">
        <v>2473</v>
      </c>
      <c r="H301" s="4">
        <f t="shared" si="4"/>
        <v>3023</v>
      </c>
    </row>
    <row r="302" spans="1:8" hidden="1" x14ac:dyDescent="0.3">
      <c r="A302" s="2" t="s">
        <v>9</v>
      </c>
      <c r="B302" s="2">
        <v>755930</v>
      </c>
      <c r="C302" s="2" t="s">
        <v>17</v>
      </c>
      <c r="D302">
        <v>18</v>
      </c>
      <c r="E302" s="3">
        <v>44778</v>
      </c>
      <c r="F302" s="4">
        <v>458</v>
      </c>
      <c r="G302" s="4">
        <v>229</v>
      </c>
      <c r="H302" s="4">
        <f t="shared" si="4"/>
        <v>229</v>
      </c>
    </row>
    <row r="303" spans="1:8" hidden="1" x14ac:dyDescent="0.3">
      <c r="A303" s="2" t="s">
        <v>7</v>
      </c>
      <c r="B303" s="2">
        <v>219485</v>
      </c>
      <c r="C303" s="2" t="s">
        <v>15</v>
      </c>
      <c r="D303">
        <v>186</v>
      </c>
      <c r="E303" s="3">
        <v>44778</v>
      </c>
      <c r="F303" s="4">
        <v>2795</v>
      </c>
      <c r="G303" s="4">
        <v>1397</v>
      </c>
      <c r="H303" s="4">
        <f t="shared" si="4"/>
        <v>1398</v>
      </c>
    </row>
    <row r="304" spans="1:8" hidden="1" x14ac:dyDescent="0.3">
      <c r="A304" s="2" t="s">
        <v>9</v>
      </c>
      <c r="B304" s="2">
        <v>261362</v>
      </c>
      <c r="C304" s="2" t="s">
        <v>17</v>
      </c>
      <c r="D304">
        <v>276</v>
      </c>
      <c r="E304" s="3">
        <v>44779</v>
      </c>
      <c r="F304" s="4">
        <v>6923</v>
      </c>
      <c r="G304" s="4">
        <v>3461</v>
      </c>
      <c r="H304" s="4">
        <f t="shared" si="4"/>
        <v>3462</v>
      </c>
    </row>
    <row r="305" spans="1:8" hidden="1" x14ac:dyDescent="0.3">
      <c r="A305" s="2" t="s">
        <v>14</v>
      </c>
      <c r="B305" s="2">
        <v>323754</v>
      </c>
      <c r="C305" s="2" t="s">
        <v>17</v>
      </c>
      <c r="D305">
        <v>208</v>
      </c>
      <c r="E305" s="3">
        <v>44779</v>
      </c>
      <c r="F305" s="4">
        <v>5218</v>
      </c>
      <c r="G305" s="4">
        <v>2609</v>
      </c>
      <c r="H305" s="4">
        <f t="shared" si="4"/>
        <v>2609</v>
      </c>
    </row>
    <row r="306" spans="1:8" hidden="1" x14ac:dyDescent="0.3">
      <c r="A306" s="2" t="s">
        <v>10</v>
      </c>
      <c r="B306" s="2">
        <v>146841</v>
      </c>
      <c r="C306" s="2" t="s">
        <v>8</v>
      </c>
      <c r="D306">
        <v>393</v>
      </c>
      <c r="E306" s="3">
        <v>44780</v>
      </c>
      <c r="F306" s="4">
        <v>19650</v>
      </c>
      <c r="G306" s="4">
        <v>7860</v>
      </c>
      <c r="H306" s="4">
        <f t="shared" si="4"/>
        <v>11790</v>
      </c>
    </row>
    <row r="307" spans="1:8" hidden="1" x14ac:dyDescent="0.3">
      <c r="A307" s="2" t="s">
        <v>10</v>
      </c>
      <c r="B307" s="2">
        <v>898637</v>
      </c>
      <c r="C307" s="2" t="s">
        <v>8</v>
      </c>
      <c r="D307">
        <v>399</v>
      </c>
      <c r="E307" s="3">
        <v>44780</v>
      </c>
      <c r="F307" s="4">
        <v>19980</v>
      </c>
      <c r="G307" s="4">
        <v>7992</v>
      </c>
      <c r="H307" s="4">
        <f t="shared" si="4"/>
        <v>11988</v>
      </c>
    </row>
    <row r="308" spans="1:8" hidden="1" x14ac:dyDescent="0.3">
      <c r="A308" s="2" t="s">
        <v>9</v>
      </c>
      <c r="B308" s="2">
        <v>736328</v>
      </c>
      <c r="C308" s="2" t="s">
        <v>17</v>
      </c>
      <c r="D308">
        <v>206</v>
      </c>
      <c r="E308" s="3">
        <v>44780</v>
      </c>
      <c r="F308" s="4">
        <v>5160</v>
      </c>
      <c r="G308" s="4">
        <v>2580</v>
      </c>
      <c r="H308" s="4">
        <f t="shared" si="4"/>
        <v>2580</v>
      </c>
    </row>
    <row r="309" spans="1:8" hidden="1" x14ac:dyDescent="0.3">
      <c r="A309" s="2" t="s">
        <v>9</v>
      </c>
      <c r="B309" s="2">
        <v>215670</v>
      </c>
      <c r="C309" s="2" t="s">
        <v>17</v>
      </c>
      <c r="D309">
        <v>186</v>
      </c>
      <c r="E309" s="3">
        <v>44780</v>
      </c>
      <c r="F309" s="4">
        <v>4665</v>
      </c>
      <c r="G309" s="4">
        <v>2333</v>
      </c>
      <c r="H309" s="4">
        <f t="shared" si="4"/>
        <v>2332</v>
      </c>
    </row>
    <row r="310" spans="1:8" hidden="1" x14ac:dyDescent="0.3">
      <c r="A310" s="2" t="s">
        <v>7</v>
      </c>
      <c r="B310" s="2">
        <v>345233</v>
      </c>
      <c r="C310" s="2" t="s">
        <v>16</v>
      </c>
      <c r="D310">
        <v>284</v>
      </c>
      <c r="E310" s="3">
        <v>44780</v>
      </c>
      <c r="F310" s="4">
        <v>5686</v>
      </c>
      <c r="G310" s="4">
        <v>2559</v>
      </c>
      <c r="H310" s="4">
        <f t="shared" si="4"/>
        <v>3127</v>
      </c>
    </row>
    <row r="311" spans="1:8" hidden="1" x14ac:dyDescent="0.3">
      <c r="A311" s="2" t="s">
        <v>9</v>
      </c>
      <c r="B311" s="2">
        <v>735406</v>
      </c>
      <c r="C311" s="2" t="s">
        <v>8</v>
      </c>
      <c r="D311">
        <v>279</v>
      </c>
      <c r="E311" s="3">
        <v>44782</v>
      </c>
      <c r="F311" s="4">
        <v>13960</v>
      </c>
      <c r="G311" s="4">
        <v>5584</v>
      </c>
      <c r="H311" s="4">
        <f t="shared" si="4"/>
        <v>8376</v>
      </c>
    </row>
    <row r="312" spans="1:8" hidden="1" x14ac:dyDescent="0.3">
      <c r="A312" s="2" t="s">
        <v>12</v>
      </c>
      <c r="B312" s="2">
        <v>559510</v>
      </c>
      <c r="C312" s="2" t="s">
        <v>8</v>
      </c>
      <c r="D312">
        <v>519</v>
      </c>
      <c r="E312" s="3">
        <v>44782</v>
      </c>
      <c r="F312" s="4">
        <v>25970</v>
      </c>
      <c r="G312" s="4">
        <v>10388</v>
      </c>
      <c r="H312" s="4">
        <f t="shared" si="4"/>
        <v>15582</v>
      </c>
    </row>
    <row r="313" spans="1:8" hidden="1" x14ac:dyDescent="0.3">
      <c r="A313" s="2" t="s">
        <v>7</v>
      </c>
      <c r="B313" s="2">
        <v>349645</v>
      </c>
      <c r="C313" s="2" t="s">
        <v>11</v>
      </c>
      <c r="D313">
        <v>291</v>
      </c>
      <c r="E313" s="3">
        <v>44782</v>
      </c>
      <c r="F313" s="4">
        <v>17478</v>
      </c>
      <c r="G313" s="4">
        <v>7283</v>
      </c>
      <c r="H313" s="4">
        <f t="shared" si="4"/>
        <v>10195</v>
      </c>
    </row>
    <row r="314" spans="1:8" hidden="1" x14ac:dyDescent="0.3">
      <c r="A314" s="2" t="s">
        <v>9</v>
      </c>
      <c r="B314" s="2">
        <v>602865</v>
      </c>
      <c r="C314" s="2" t="s">
        <v>17</v>
      </c>
      <c r="D314">
        <v>31</v>
      </c>
      <c r="E314" s="3">
        <v>44783</v>
      </c>
      <c r="F314" s="4">
        <v>775</v>
      </c>
      <c r="G314" s="4">
        <v>388</v>
      </c>
      <c r="H314" s="4">
        <f t="shared" si="4"/>
        <v>387</v>
      </c>
    </row>
    <row r="315" spans="1:8" hidden="1" x14ac:dyDescent="0.3">
      <c r="A315" s="2" t="s">
        <v>14</v>
      </c>
      <c r="B315" s="2">
        <v>170761</v>
      </c>
      <c r="C315" s="2" t="s">
        <v>8</v>
      </c>
      <c r="D315">
        <v>570</v>
      </c>
      <c r="E315" s="3">
        <v>44784</v>
      </c>
      <c r="F315" s="4">
        <v>28520</v>
      </c>
      <c r="G315" s="4">
        <v>11408</v>
      </c>
      <c r="H315" s="4">
        <f t="shared" si="4"/>
        <v>17112</v>
      </c>
    </row>
    <row r="316" spans="1:8" hidden="1" x14ac:dyDescent="0.3">
      <c r="A316" s="2" t="s">
        <v>14</v>
      </c>
      <c r="B316" s="2">
        <v>533938</v>
      </c>
      <c r="C316" s="2" t="s">
        <v>16</v>
      </c>
      <c r="D316">
        <v>254</v>
      </c>
      <c r="E316" s="3">
        <v>44784</v>
      </c>
      <c r="F316" s="4">
        <v>5090</v>
      </c>
      <c r="G316" s="4">
        <v>2291</v>
      </c>
      <c r="H316" s="4">
        <f t="shared" si="4"/>
        <v>2799</v>
      </c>
    </row>
    <row r="317" spans="1:8" hidden="1" x14ac:dyDescent="0.3">
      <c r="A317" s="2" t="s">
        <v>7</v>
      </c>
      <c r="B317" s="2">
        <v>444955</v>
      </c>
      <c r="C317" s="2" t="s">
        <v>13</v>
      </c>
      <c r="D317">
        <v>20</v>
      </c>
      <c r="E317" s="3">
        <v>44785</v>
      </c>
      <c r="F317" s="4">
        <v>102</v>
      </c>
      <c r="G317" s="4">
        <v>20</v>
      </c>
      <c r="H317" s="4">
        <f t="shared" si="4"/>
        <v>82</v>
      </c>
    </row>
    <row r="318" spans="1:8" hidden="1" x14ac:dyDescent="0.3">
      <c r="A318" s="2" t="s">
        <v>7</v>
      </c>
      <c r="B318" s="2">
        <v>732442</v>
      </c>
      <c r="C318" s="2" t="s">
        <v>16</v>
      </c>
      <c r="D318">
        <v>199</v>
      </c>
      <c r="E318" s="3">
        <v>44785</v>
      </c>
      <c r="F318" s="4">
        <v>3984</v>
      </c>
      <c r="G318" s="4">
        <v>1793</v>
      </c>
      <c r="H318" s="4">
        <f t="shared" si="4"/>
        <v>2191</v>
      </c>
    </row>
    <row r="319" spans="1:8" hidden="1" x14ac:dyDescent="0.3">
      <c r="A319" s="2" t="s">
        <v>12</v>
      </c>
      <c r="B319" s="2">
        <v>436748</v>
      </c>
      <c r="C319" s="2" t="s">
        <v>8</v>
      </c>
      <c r="D319">
        <v>368</v>
      </c>
      <c r="E319" s="3">
        <v>44787</v>
      </c>
      <c r="F319" s="4">
        <v>18420</v>
      </c>
      <c r="G319" s="4">
        <v>7368</v>
      </c>
      <c r="H319" s="4">
        <f t="shared" si="4"/>
        <v>11052</v>
      </c>
    </row>
    <row r="320" spans="1:8" hidden="1" x14ac:dyDescent="0.3">
      <c r="A320" s="2" t="s">
        <v>14</v>
      </c>
      <c r="B320" s="2">
        <v>823953</v>
      </c>
      <c r="C320" s="2" t="s">
        <v>13</v>
      </c>
      <c r="D320">
        <v>119</v>
      </c>
      <c r="E320" s="3">
        <v>44788</v>
      </c>
      <c r="F320" s="4">
        <v>599</v>
      </c>
      <c r="G320" s="4">
        <v>120</v>
      </c>
      <c r="H320" s="4">
        <f t="shared" si="4"/>
        <v>479</v>
      </c>
    </row>
    <row r="321" spans="1:8" hidden="1" x14ac:dyDescent="0.3">
      <c r="A321" s="2" t="s">
        <v>14</v>
      </c>
      <c r="B321" s="2">
        <v>366159</v>
      </c>
      <c r="C321" s="2" t="s">
        <v>13</v>
      </c>
      <c r="D321">
        <v>180</v>
      </c>
      <c r="E321" s="3">
        <v>44788</v>
      </c>
      <c r="F321" s="4">
        <v>904</v>
      </c>
      <c r="G321" s="4">
        <v>181</v>
      </c>
      <c r="H321" s="4">
        <f t="shared" si="4"/>
        <v>723</v>
      </c>
    </row>
    <row r="322" spans="1:8" hidden="1" x14ac:dyDescent="0.3">
      <c r="A322" s="2" t="s">
        <v>14</v>
      </c>
      <c r="B322" s="2">
        <v>560581</v>
      </c>
      <c r="C322" s="2" t="s">
        <v>8</v>
      </c>
      <c r="D322">
        <v>320</v>
      </c>
      <c r="E322" s="3">
        <v>44791</v>
      </c>
      <c r="F322" s="4">
        <v>16030</v>
      </c>
      <c r="G322" s="4">
        <v>6412</v>
      </c>
      <c r="H322" s="4">
        <f t="shared" si="4"/>
        <v>9618</v>
      </c>
    </row>
    <row r="323" spans="1:8" hidden="1" x14ac:dyDescent="0.3">
      <c r="A323" s="2" t="s">
        <v>9</v>
      </c>
      <c r="B323" s="2">
        <v>731074</v>
      </c>
      <c r="C323" s="2" t="s">
        <v>17</v>
      </c>
      <c r="D323">
        <v>275</v>
      </c>
      <c r="E323" s="3">
        <v>44791</v>
      </c>
      <c r="F323" s="4">
        <v>6890</v>
      </c>
      <c r="G323" s="4">
        <v>3445</v>
      </c>
      <c r="H323" s="4">
        <f t="shared" ref="H323:H386" si="5">F323-G323</f>
        <v>3445</v>
      </c>
    </row>
    <row r="324" spans="1:8" hidden="1" x14ac:dyDescent="0.3">
      <c r="A324" s="2" t="s">
        <v>9</v>
      </c>
      <c r="B324" s="2">
        <v>863607</v>
      </c>
      <c r="C324" s="2" t="s">
        <v>16</v>
      </c>
      <c r="D324">
        <v>28</v>
      </c>
      <c r="E324" s="3">
        <v>44791</v>
      </c>
      <c r="F324" s="4">
        <v>578</v>
      </c>
      <c r="G324" s="4">
        <v>260</v>
      </c>
      <c r="H324" s="4">
        <f t="shared" si="5"/>
        <v>318</v>
      </c>
    </row>
    <row r="325" spans="1:8" hidden="1" x14ac:dyDescent="0.3">
      <c r="A325" s="2" t="s">
        <v>12</v>
      </c>
      <c r="B325" s="2">
        <v>889571</v>
      </c>
      <c r="C325" s="2" t="s">
        <v>8</v>
      </c>
      <c r="D325">
        <v>298</v>
      </c>
      <c r="E325" s="3">
        <v>44793</v>
      </c>
      <c r="F325" s="4">
        <v>14910</v>
      </c>
      <c r="G325" s="4">
        <v>5964</v>
      </c>
      <c r="H325" s="4">
        <f t="shared" si="5"/>
        <v>8946</v>
      </c>
    </row>
    <row r="326" spans="1:8" hidden="1" x14ac:dyDescent="0.3">
      <c r="A326" s="2" t="s">
        <v>9</v>
      </c>
      <c r="B326" s="2">
        <v>781275</v>
      </c>
      <c r="C326" s="2" t="s">
        <v>8</v>
      </c>
      <c r="D326">
        <v>262</v>
      </c>
      <c r="E326" s="3">
        <v>44793</v>
      </c>
      <c r="F326" s="4">
        <v>13140</v>
      </c>
      <c r="G326" s="4">
        <v>5256</v>
      </c>
      <c r="H326" s="4">
        <f t="shared" si="5"/>
        <v>7884</v>
      </c>
    </row>
    <row r="327" spans="1:8" hidden="1" x14ac:dyDescent="0.3">
      <c r="A327" s="2" t="s">
        <v>9</v>
      </c>
      <c r="B327" s="2">
        <v>748204</v>
      </c>
      <c r="C327" s="2" t="s">
        <v>11</v>
      </c>
      <c r="D327">
        <v>214</v>
      </c>
      <c r="E327" s="3">
        <v>44793</v>
      </c>
      <c r="F327" s="4">
        <v>12858</v>
      </c>
      <c r="G327" s="4">
        <v>5358</v>
      </c>
      <c r="H327" s="4">
        <f t="shared" si="5"/>
        <v>7500</v>
      </c>
    </row>
    <row r="328" spans="1:8" hidden="1" x14ac:dyDescent="0.3">
      <c r="A328" s="2" t="s">
        <v>9</v>
      </c>
      <c r="B328" s="2">
        <v>578401</v>
      </c>
      <c r="C328" s="2" t="s">
        <v>8</v>
      </c>
      <c r="D328">
        <v>141</v>
      </c>
      <c r="E328" s="3">
        <v>44796</v>
      </c>
      <c r="F328" s="4">
        <v>7070</v>
      </c>
      <c r="G328" s="4">
        <v>2828</v>
      </c>
      <c r="H328" s="4">
        <f t="shared" si="5"/>
        <v>4242</v>
      </c>
    </row>
    <row r="329" spans="1:8" hidden="1" x14ac:dyDescent="0.3">
      <c r="A329" s="2" t="s">
        <v>14</v>
      </c>
      <c r="B329" s="2">
        <v>765655</v>
      </c>
      <c r="C329" s="2" t="s">
        <v>16</v>
      </c>
      <c r="D329">
        <v>292</v>
      </c>
      <c r="E329" s="3">
        <v>44796</v>
      </c>
      <c r="F329" s="4">
        <v>5854</v>
      </c>
      <c r="G329" s="4">
        <v>2634</v>
      </c>
      <c r="H329" s="4">
        <f t="shared" si="5"/>
        <v>3220</v>
      </c>
    </row>
    <row r="330" spans="1:8" hidden="1" x14ac:dyDescent="0.3">
      <c r="A330" s="2" t="s">
        <v>9</v>
      </c>
      <c r="B330" s="2">
        <v>568366</v>
      </c>
      <c r="C330" s="2" t="s">
        <v>8</v>
      </c>
      <c r="D330">
        <v>183</v>
      </c>
      <c r="E330" s="3">
        <v>44797</v>
      </c>
      <c r="F330" s="4">
        <v>9180</v>
      </c>
      <c r="G330" s="4">
        <v>3672</v>
      </c>
      <c r="H330" s="4">
        <f t="shared" si="5"/>
        <v>5508</v>
      </c>
    </row>
    <row r="331" spans="1:8" hidden="1" x14ac:dyDescent="0.3">
      <c r="A331" s="2" t="s">
        <v>9</v>
      </c>
      <c r="B331" s="2">
        <v>317699</v>
      </c>
      <c r="C331" s="2" t="s">
        <v>16</v>
      </c>
      <c r="D331">
        <v>99</v>
      </c>
      <c r="E331" s="3">
        <v>44797</v>
      </c>
      <c r="F331" s="4">
        <v>1980</v>
      </c>
      <c r="G331" s="4">
        <v>891</v>
      </c>
      <c r="H331" s="4">
        <f t="shared" si="5"/>
        <v>1089</v>
      </c>
    </row>
    <row r="332" spans="1:8" hidden="1" x14ac:dyDescent="0.3">
      <c r="A332" s="2" t="s">
        <v>9</v>
      </c>
      <c r="B332" s="2">
        <v>505218</v>
      </c>
      <c r="C332" s="2" t="s">
        <v>13</v>
      </c>
      <c r="D332">
        <v>138</v>
      </c>
      <c r="E332" s="3">
        <v>44798</v>
      </c>
      <c r="F332" s="4">
        <v>692</v>
      </c>
      <c r="G332" s="4">
        <v>138</v>
      </c>
      <c r="H332" s="4">
        <f t="shared" si="5"/>
        <v>554</v>
      </c>
    </row>
    <row r="333" spans="1:8" hidden="1" x14ac:dyDescent="0.3">
      <c r="A333" s="2" t="s">
        <v>9</v>
      </c>
      <c r="B333" s="2">
        <v>728960</v>
      </c>
      <c r="C333" s="2" t="s">
        <v>16</v>
      </c>
      <c r="D333">
        <v>162</v>
      </c>
      <c r="E333" s="3">
        <v>44798</v>
      </c>
      <c r="F333" s="4">
        <v>3252</v>
      </c>
      <c r="G333" s="4">
        <v>1463</v>
      </c>
      <c r="H333" s="4">
        <f t="shared" si="5"/>
        <v>1789</v>
      </c>
    </row>
    <row r="334" spans="1:8" hidden="1" x14ac:dyDescent="0.3">
      <c r="A334" s="2" t="s">
        <v>9</v>
      </c>
      <c r="B334" s="2">
        <v>787606</v>
      </c>
      <c r="C334" s="2" t="s">
        <v>16</v>
      </c>
      <c r="D334">
        <v>51</v>
      </c>
      <c r="E334" s="3">
        <v>44799</v>
      </c>
      <c r="F334" s="4">
        <v>1026</v>
      </c>
      <c r="G334" s="4">
        <v>462</v>
      </c>
      <c r="H334" s="4">
        <f t="shared" si="5"/>
        <v>564</v>
      </c>
    </row>
    <row r="335" spans="1:8" hidden="1" x14ac:dyDescent="0.3">
      <c r="A335" s="2" t="s">
        <v>7</v>
      </c>
      <c r="B335" s="2">
        <v>173001</v>
      </c>
      <c r="C335" s="2" t="s">
        <v>13</v>
      </c>
      <c r="D335">
        <v>212</v>
      </c>
      <c r="E335" s="3">
        <v>44800</v>
      </c>
      <c r="F335" s="4">
        <v>1062</v>
      </c>
      <c r="G335" s="4">
        <v>212</v>
      </c>
      <c r="H335" s="4">
        <f t="shared" si="5"/>
        <v>850</v>
      </c>
    </row>
    <row r="336" spans="1:8" hidden="1" x14ac:dyDescent="0.3">
      <c r="A336" s="2" t="s">
        <v>7</v>
      </c>
      <c r="B336" s="2">
        <v>540473</v>
      </c>
      <c r="C336" s="2" t="s">
        <v>15</v>
      </c>
      <c r="D336">
        <v>122</v>
      </c>
      <c r="E336" s="3">
        <v>44801</v>
      </c>
      <c r="F336" s="4">
        <v>1842</v>
      </c>
      <c r="G336" s="4">
        <v>921</v>
      </c>
      <c r="H336" s="4">
        <f t="shared" si="5"/>
        <v>921</v>
      </c>
    </row>
    <row r="337" spans="1:8" hidden="1" x14ac:dyDescent="0.3">
      <c r="A337" s="2" t="s">
        <v>12</v>
      </c>
      <c r="B337" s="2">
        <v>278950</v>
      </c>
      <c r="C337" s="2" t="s">
        <v>8</v>
      </c>
      <c r="D337">
        <v>221</v>
      </c>
      <c r="E337" s="3">
        <v>44802</v>
      </c>
      <c r="F337" s="4">
        <v>11060</v>
      </c>
      <c r="G337" s="4">
        <v>4424</v>
      </c>
      <c r="H337" s="4">
        <f t="shared" si="5"/>
        <v>6636</v>
      </c>
    </row>
    <row r="338" spans="1:8" hidden="1" x14ac:dyDescent="0.3">
      <c r="A338" s="2" t="s">
        <v>12</v>
      </c>
      <c r="B338" s="2">
        <v>374150</v>
      </c>
      <c r="C338" s="2" t="s">
        <v>11</v>
      </c>
      <c r="D338">
        <v>242</v>
      </c>
      <c r="E338" s="3">
        <v>44803</v>
      </c>
      <c r="F338" s="4">
        <v>14556</v>
      </c>
      <c r="G338" s="4">
        <v>6065</v>
      </c>
      <c r="H338" s="4">
        <f t="shared" si="5"/>
        <v>8491</v>
      </c>
    </row>
    <row r="339" spans="1:8" hidden="1" x14ac:dyDescent="0.3">
      <c r="A339" s="2" t="s">
        <v>9</v>
      </c>
      <c r="B339" s="2">
        <v>830805</v>
      </c>
      <c r="C339" s="2" t="s">
        <v>13</v>
      </c>
      <c r="D339">
        <v>103</v>
      </c>
      <c r="E339" s="3">
        <v>44804</v>
      </c>
      <c r="F339" s="4">
        <v>517</v>
      </c>
      <c r="G339" s="4">
        <v>103</v>
      </c>
      <c r="H339" s="4">
        <f t="shared" si="5"/>
        <v>414</v>
      </c>
    </row>
    <row r="340" spans="1:8" hidden="1" x14ac:dyDescent="0.3">
      <c r="A340" s="2" t="s">
        <v>14</v>
      </c>
      <c r="B340" s="2">
        <v>892418</v>
      </c>
      <c r="C340" s="2" t="s">
        <v>13</v>
      </c>
      <c r="D340">
        <v>138</v>
      </c>
      <c r="E340" s="3">
        <v>44804</v>
      </c>
      <c r="F340" s="4">
        <v>692</v>
      </c>
      <c r="G340" s="4">
        <v>138</v>
      </c>
      <c r="H340" s="4">
        <f t="shared" si="5"/>
        <v>554</v>
      </c>
    </row>
    <row r="341" spans="1:8" hidden="1" x14ac:dyDescent="0.3">
      <c r="A341" s="2" t="s">
        <v>12</v>
      </c>
      <c r="B341" s="2">
        <v>184366</v>
      </c>
      <c r="C341" s="2" t="s">
        <v>15</v>
      </c>
      <c r="D341">
        <v>100</v>
      </c>
      <c r="E341" s="3">
        <v>44804</v>
      </c>
      <c r="F341" s="4">
        <v>1506</v>
      </c>
      <c r="G341" s="4">
        <v>753</v>
      </c>
      <c r="H341" s="4">
        <f t="shared" si="5"/>
        <v>753</v>
      </c>
    </row>
    <row r="342" spans="1:8" hidden="1" x14ac:dyDescent="0.3">
      <c r="A342" s="2" t="s">
        <v>9</v>
      </c>
      <c r="B342" s="2">
        <v>428676</v>
      </c>
      <c r="C342" s="2" t="s">
        <v>8</v>
      </c>
      <c r="D342">
        <v>328</v>
      </c>
      <c r="E342" s="3">
        <v>44805</v>
      </c>
      <c r="F342" s="4">
        <v>16410</v>
      </c>
      <c r="G342" s="4">
        <v>6564</v>
      </c>
      <c r="H342" s="4">
        <f t="shared" si="5"/>
        <v>9846</v>
      </c>
    </row>
    <row r="343" spans="1:8" hidden="1" x14ac:dyDescent="0.3">
      <c r="A343" s="2" t="s">
        <v>9</v>
      </c>
      <c r="B343" s="2">
        <v>629559</v>
      </c>
      <c r="C343" s="2" t="s">
        <v>16</v>
      </c>
      <c r="D343">
        <v>20</v>
      </c>
      <c r="E343" s="3">
        <v>44805</v>
      </c>
      <c r="F343" s="4">
        <v>418</v>
      </c>
      <c r="G343" s="4">
        <v>188</v>
      </c>
      <c r="H343" s="4">
        <f t="shared" si="5"/>
        <v>230</v>
      </c>
    </row>
    <row r="344" spans="1:8" hidden="1" x14ac:dyDescent="0.3">
      <c r="A344" s="2" t="s">
        <v>10</v>
      </c>
      <c r="B344" s="2">
        <v>566983</v>
      </c>
      <c r="C344" s="2" t="s">
        <v>8</v>
      </c>
      <c r="D344">
        <v>416</v>
      </c>
      <c r="E344" s="3">
        <v>44806</v>
      </c>
      <c r="F344" s="4">
        <v>20830</v>
      </c>
      <c r="G344" s="4">
        <v>8332</v>
      </c>
      <c r="H344" s="4">
        <f t="shared" si="5"/>
        <v>12498</v>
      </c>
    </row>
    <row r="345" spans="1:8" hidden="1" x14ac:dyDescent="0.3">
      <c r="A345" s="2" t="s">
        <v>7</v>
      </c>
      <c r="B345" s="2">
        <v>852827</v>
      </c>
      <c r="C345" s="2" t="s">
        <v>8</v>
      </c>
      <c r="D345">
        <v>263</v>
      </c>
      <c r="E345" s="3">
        <v>44806</v>
      </c>
      <c r="F345" s="4">
        <v>13160</v>
      </c>
      <c r="G345" s="4">
        <v>5264</v>
      </c>
      <c r="H345" s="4">
        <f t="shared" si="5"/>
        <v>7896</v>
      </c>
    </row>
    <row r="346" spans="1:8" hidden="1" x14ac:dyDescent="0.3">
      <c r="A346" s="2" t="s">
        <v>9</v>
      </c>
      <c r="B346" s="2">
        <v>448428</v>
      </c>
      <c r="C346" s="2" t="s">
        <v>8</v>
      </c>
      <c r="D346">
        <v>472</v>
      </c>
      <c r="E346" s="3">
        <v>44806</v>
      </c>
      <c r="F346" s="4">
        <v>23640</v>
      </c>
      <c r="G346" s="4">
        <v>9456</v>
      </c>
      <c r="H346" s="4">
        <f t="shared" si="5"/>
        <v>14184</v>
      </c>
    </row>
    <row r="347" spans="1:8" hidden="1" x14ac:dyDescent="0.3">
      <c r="A347" s="2" t="s">
        <v>10</v>
      </c>
      <c r="B347" s="2">
        <v>361541</v>
      </c>
      <c r="C347" s="2" t="s">
        <v>15</v>
      </c>
      <c r="D347">
        <v>69</v>
      </c>
      <c r="E347" s="3">
        <v>44806</v>
      </c>
      <c r="F347" s="4">
        <v>1047</v>
      </c>
      <c r="G347" s="4">
        <v>524</v>
      </c>
      <c r="H347" s="4">
        <f t="shared" si="5"/>
        <v>523</v>
      </c>
    </row>
    <row r="348" spans="1:8" hidden="1" x14ac:dyDescent="0.3">
      <c r="A348" s="2" t="s">
        <v>14</v>
      </c>
      <c r="B348" s="2">
        <v>507642</v>
      </c>
      <c r="C348" s="2" t="s">
        <v>11</v>
      </c>
      <c r="D348">
        <v>70</v>
      </c>
      <c r="E348" s="3">
        <v>44806</v>
      </c>
      <c r="F348" s="4">
        <v>4218</v>
      </c>
      <c r="G348" s="4">
        <v>1758</v>
      </c>
      <c r="H348" s="4">
        <f t="shared" si="5"/>
        <v>2460</v>
      </c>
    </row>
    <row r="349" spans="1:8" hidden="1" x14ac:dyDescent="0.3">
      <c r="A349" s="2" t="s">
        <v>10</v>
      </c>
      <c r="B349" s="2">
        <v>389356</v>
      </c>
      <c r="C349" s="2" t="s">
        <v>8</v>
      </c>
      <c r="D349">
        <v>501</v>
      </c>
      <c r="E349" s="3">
        <v>44808</v>
      </c>
      <c r="F349" s="4">
        <v>25080</v>
      </c>
      <c r="G349" s="4">
        <v>10032</v>
      </c>
      <c r="H349" s="4">
        <f t="shared" si="5"/>
        <v>15048</v>
      </c>
    </row>
    <row r="350" spans="1:8" hidden="1" x14ac:dyDescent="0.3">
      <c r="A350" s="2" t="s">
        <v>9</v>
      </c>
      <c r="B350" s="2">
        <v>138905</v>
      </c>
      <c r="C350" s="2" t="s">
        <v>15</v>
      </c>
      <c r="D350">
        <v>217</v>
      </c>
      <c r="E350" s="3">
        <v>44808</v>
      </c>
      <c r="F350" s="4">
        <v>3258</v>
      </c>
      <c r="G350" s="4">
        <v>1629</v>
      </c>
      <c r="H350" s="4">
        <f t="shared" si="5"/>
        <v>1629</v>
      </c>
    </row>
    <row r="351" spans="1:8" hidden="1" x14ac:dyDescent="0.3">
      <c r="A351" s="2" t="s">
        <v>7</v>
      </c>
      <c r="B351" s="2">
        <v>350494</v>
      </c>
      <c r="C351" s="2" t="s">
        <v>15</v>
      </c>
      <c r="D351">
        <v>91</v>
      </c>
      <c r="E351" s="3">
        <v>44812</v>
      </c>
      <c r="F351" s="4">
        <v>1365</v>
      </c>
      <c r="G351" s="4">
        <v>683</v>
      </c>
      <c r="H351" s="4">
        <f t="shared" si="5"/>
        <v>682</v>
      </c>
    </row>
    <row r="352" spans="1:8" hidden="1" x14ac:dyDescent="0.3">
      <c r="A352" s="2" t="s">
        <v>9</v>
      </c>
      <c r="B352" s="2">
        <v>358353</v>
      </c>
      <c r="C352" s="2" t="s">
        <v>8</v>
      </c>
      <c r="D352">
        <v>426</v>
      </c>
      <c r="E352" s="3">
        <v>44813</v>
      </c>
      <c r="F352" s="4">
        <v>21320</v>
      </c>
      <c r="G352" s="4">
        <v>8528</v>
      </c>
      <c r="H352" s="4">
        <f t="shared" si="5"/>
        <v>12792</v>
      </c>
    </row>
    <row r="353" spans="1:8" hidden="1" x14ac:dyDescent="0.3">
      <c r="A353" s="2" t="s">
        <v>7</v>
      </c>
      <c r="B353" s="2">
        <v>234290</v>
      </c>
      <c r="C353" s="2" t="s">
        <v>8</v>
      </c>
      <c r="D353">
        <v>334</v>
      </c>
      <c r="E353" s="3">
        <v>44813</v>
      </c>
      <c r="F353" s="4">
        <v>16720</v>
      </c>
      <c r="G353" s="4">
        <v>6688</v>
      </c>
      <c r="H353" s="4">
        <f t="shared" si="5"/>
        <v>10032</v>
      </c>
    </row>
    <row r="354" spans="1:8" hidden="1" x14ac:dyDescent="0.3">
      <c r="A354" s="2" t="s">
        <v>9</v>
      </c>
      <c r="B354" s="2">
        <v>761022</v>
      </c>
      <c r="C354" s="2" t="s">
        <v>17</v>
      </c>
      <c r="D354">
        <v>22</v>
      </c>
      <c r="E354" s="3">
        <v>44814</v>
      </c>
      <c r="F354" s="4">
        <v>570</v>
      </c>
      <c r="G354" s="4">
        <v>285</v>
      </c>
      <c r="H354" s="4">
        <f t="shared" si="5"/>
        <v>285</v>
      </c>
    </row>
    <row r="355" spans="1:8" hidden="1" x14ac:dyDescent="0.3">
      <c r="A355" s="2" t="s">
        <v>9</v>
      </c>
      <c r="B355" s="2">
        <v>267107</v>
      </c>
      <c r="C355" s="2" t="s">
        <v>17</v>
      </c>
      <c r="D355">
        <v>180</v>
      </c>
      <c r="E355" s="3">
        <v>44814</v>
      </c>
      <c r="F355" s="4">
        <v>4513</v>
      </c>
      <c r="G355" s="4">
        <v>2256</v>
      </c>
      <c r="H355" s="4">
        <f t="shared" si="5"/>
        <v>2257</v>
      </c>
    </row>
    <row r="356" spans="1:8" hidden="1" x14ac:dyDescent="0.3">
      <c r="A356" s="2" t="s">
        <v>14</v>
      </c>
      <c r="B356" s="2">
        <v>655952</v>
      </c>
      <c r="C356" s="2" t="s">
        <v>17</v>
      </c>
      <c r="D356">
        <v>84</v>
      </c>
      <c r="E356" s="3">
        <v>44815</v>
      </c>
      <c r="F356" s="4">
        <v>2113</v>
      </c>
      <c r="G356" s="4">
        <v>1056</v>
      </c>
      <c r="H356" s="4">
        <f t="shared" si="5"/>
        <v>1057</v>
      </c>
    </row>
    <row r="357" spans="1:8" hidden="1" x14ac:dyDescent="0.3">
      <c r="A357" s="2" t="s">
        <v>9</v>
      </c>
      <c r="B357" s="2">
        <v>161388</v>
      </c>
      <c r="C357" s="2" t="s">
        <v>16</v>
      </c>
      <c r="D357">
        <v>186</v>
      </c>
      <c r="E357" s="3">
        <v>44815</v>
      </c>
      <c r="F357" s="4">
        <v>3728</v>
      </c>
      <c r="G357" s="4">
        <v>1678</v>
      </c>
      <c r="H357" s="4">
        <f t="shared" si="5"/>
        <v>2050</v>
      </c>
    </row>
    <row r="358" spans="1:8" hidden="1" x14ac:dyDescent="0.3">
      <c r="A358" s="2" t="s">
        <v>14</v>
      </c>
      <c r="B358" s="2">
        <v>723364</v>
      </c>
      <c r="C358" s="2" t="s">
        <v>17</v>
      </c>
      <c r="D358">
        <v>246</v>
      </c>
      <c r="E358" s="3">
        <v>44816</v>
      </c>
      <c r="F358" s="4">
        <v>6160</v>
      </c>
      <c r="G358" s="4">
        <v>3080</v>
      </c>
      <c r="H358" s="4">
        <f t="shared" si="5"/>
        <v>3080</v>
      </c>
    </row>
    <row r="359" spans="1:8" hidden="1" x14ac:dyDescent="0.3">
      <c r="A359" s="2" t="s">
        <v>14</v>
      </c>
      <c r="B359" s="2">
        <v>108848</v>
      </c>
      <c r="C359" s="2" t="s">
        <v>15</v>
      </c>
      <c r="D359">
        <v>155</v>
      </c>
      <c r="E359" s="3">
        <v>44816</v>
      </c>
      <c r="F359" s="4">
        <v>2336</v>
      </c>
      <c r="G359" s="4">
        <v>1168</v>
      </c>
      <c r="H359" s="4">
        <f t="shared" si="5"/>
        <v>1168</v>
      </c>
    </row>
    <row r="360" spans="1:8" hidden="1" x14ac:dyDescent="0.3">
      <c r="A360" s="2" t="s">
        <v>14</v>
      </c>
      <c r="B360" s="2">
        <v>881898</v>
      </c>
      <c r="C360" s="2" t="s">
        <v>15</v>
      </c>
      <c r="D360">
        <v>196</v>
      </c>
      <c r="E360" s="3">
        <v>44816</v>
      </c>
      <c r="F360" s="4">
        <v>2954</v>
      </c>
      <c r="G360" s="4">
        <v>1477</v>
      </c>
      <c r="H360" s="4">
        <f t="shared" si="5"/>
        <v>1477</v>
      </c>
    </row>
    <row r="361" spans="1:8" hidden="1" x14ac:dyDescent="0.3">
      <c r="A361" s="2" t="s">
        <v>14</v>
      </c>
      <c r="B361" s="2">
        <v>713958</v>
      </c>
      <c r="C361" s="2" t="s">
        <v>8</v>
      </c>
      <c r="D361">
        <v>312</v>
      </c>
      <c r="E361" s="3">
        <v>44817</v>
      </c>
      <c r="F361" s="4">
        <v>15610</v>
      </c>
      <c r="G361" s="4">
        <v>6244</v>
      </c>
      <c r="H361" s="4">
        <f t="shared" si="5"/>
        <v>9366</v>
      </c>
    </row>
    <row r="362" spans="1:8" hidden="1" x14ac:dyDescent="0.3">
      <c r="A362" s="2" t="s">
        <v>12</v>
      </c>
      <c r="B362" s="2">
        <v>626543</v>
      </c>
      <c r="C362" s="2" t="s">
        <v>8</v>
      </c>
      <c r="D362">
        <v>45</v>
      </c>
      <c r="E362" s="3">
        <v>44817</v>
      </c>
      <c r="F362" s="4">
        <v>2270</v>
      </c>
      <c r="G362" s="4">
        <v>908</v>
      </c>
      <c r="H362" s="4">
        <f t="shared" si="5"/>
        <v>1362</v>
      </c>
    </row>
    <row r="363" spans="1:8" hidden="1" x14ac:dyDescent="0.3">
      <c r="A363" s="2" t="s">
        <v>14</v>
      </c>
      <c r="B363" s="2">
        <v>745887</v>
      </c>
      <c r="C363" s="2" t="s">
        <v>15</v>
      </c>
      <c r="D363">
        <v>249</v>
      </c>
      <c r="E363" s="3">
        <v>44817</v>
      </c>
      <c r="F363" s="4">
        <v>3741</v>
      </c>
      <c r="G363" s="4">
        <v>1871</v>
      </c>
      <c r="H363" s="4">
        <f t="shared" si="5"/>
        <v>1870</v>
      </c>
    </row>
    <row r="364" spans="1:8" hidden="1" x14ac:dyDescent="0.3">
      <c r="A364" s="2" t="s">
        <v>14</v>
      </c>
      <c r="B364" s="2">
        <v>725869</v>
      </c>
      <c r="C364" s="2" t="s">
        <v>16</v>
      </c>
      <c r="D364">
        <v>251</v>
      </c>
      <c r="E364" s="3">
        <v>44818</v>
      </c>
      <c r="F364" s="4">
        <v>5030</v>
      </c>
      <c r="G364" s="4">
        <v>2264</v>
      </c>
      <c r="H364" s="4">
        <f t="shared" si="5"/>
        <v>2766</v>
      </c>
    </row>
    <row r="365" spans="1:8" hidden="1" x14ac:dyDescent="0.3">
      <c r="A365" s="2" t="s">
        <v>10</v>
      </c>
      <c r="B365" s="2">
        <v>295574</v>
      </c>
      <c r="C365" s="2" t="s">
        <v>16</v>
      </c>
      <c r="D365">
        <v>277</v>
      </c>
      <c r="E365" s="3">
        <v>44819</v>
      </c>
      <c r="F365" s="4">
        <v>5558</v>
      </c>
      <c r="G365" s="4">
        <v>2501</v>
      </c>
      <c r="H365" s="4">
        <f t="shared" si="5"/>
        <v>3057</v>
      </c>
    </row>
    <row r="366" spans="1:8" hidden="1" x14ac:dyDescent="0.3">
      <c r="A366" s="2" t="s">
        <v>10</v>
      </c>
      <c r="B366" s="2">
        <v>812448</v>
      </c>
      <c r="C366" s="2" t="s">
        <v>16</v>
      </c>
      <c r="D366">
        <v>285</v>
      </c>
      <c r="E366" s="3">
        <v>44821</v>
      </c>
      <c r="F366" s="4">
        <v>5714</v>
      </c>
      <c r="G366" s="4">
        <v>2571</v>
      </c>
      <c r="H366" s="4">
        <f t="shared" si="5"/>
        <v>3143</v>
      </c>
    </row>
    <row r="367" spans="1:8" hidden="1" x14ac:dyDescent="0.3">
      <c r="A367" s="2" t="s">
        <v>9</v>
      </c>
      <c r="B367" s="2">
        <v>355287</v>
      </c>
      <c r="C367" s="2" t="s">
        <v>15</v>
      </c>
      <c r="D367">
        <v>222</v>
      </c>
      <c r="E367" s="3">
        <v>44821</v>
      </c>
      <c r="F367" s="4">
        <v>3338</v>
      </c>
      <c r="G367" s="4">
        <v>1669</v>
      </c>
      <c r="H367" s="4">
        <f t="shared" si="5"/>
        <v>1669</v>
      </c>
    </row>
    <row r="368" spans="1:8" hidden="1" x14ac:dyDescent="0.3">
      <c r="A368" s="2" t="s">
        <v>7</v>
      </c>
      <c r="B368" s="2">
        <v>283491</v>
      </c>
      <c r="C368" s="2" t="s">
        <v>8</v>
      </c>
      <c r="D368">
        <v>89</v>
      </c>
      <c r="E368" s="3">
        <v>44822</v>
      </c>
      <c r="F368" s="4">
        <v>4480</v>
      </c>
      <c r="G368" s="4">
        <v>1792</v>
      </c>
      <c r="H368" s="4">
        <f t="shared" si="5"/>
        <v>2688</v>
      </c>
    </row>
    <row r="369" spans="1:8" hidden="1" x14ac:dyDescent="0.3">
      <c r="A369" s="2" t="s">
        <v>12</v>
      </c>
      <c r="B369" s="2">
        <v>128675</v>
      </c>
      <c r="C369" s="2" t="s">
        <v>13</v>
      </c>
      <c r="D369">
        <v>218</v>
      </c>
      <c r="E369" s="3">
        <v>44822</v>
      </c>
      <c r="F369" s="4">
        <v>1092</v>
      </c>
      <c r="G369" s="4">
        <v>218</v>
      </c>
      <c r="H369" s="4">
        <f t="shared" si="5"/>
        <v>874</v>
      </c>
    </row>
    <row r="370" spans="1:8" hidden="1" x14ac:dyDescent="0.3">
      <c r="A370" s="2" t="s">
        <v>9</v>
      </c>
      <c r="B370" s="2">
        <v>853295</v>
      </c>
      <c r="C370" s="2" t="s">
        <v>11</v>
      </c>
      <c r="D370">
        <v>17</v>
      </c>
      <c r="E370" s="3">
        <v>44822</v>
      </c>
      <c r="F370" s="4">
        <v>1032</v>
      </c>
      <c r="G370" s="4">
        <v>430</v>
      </c>
      <c r="H370" s="4">
        <f t="shared" si="5"/>
        <v>602</v>
      </c>
    </row>
    <row r="371" spans="1:8" hidden="1" x14ac:dyDescent="0.3">
      <c r="A371" s="2" t="s">
        <v>9</v>
      </c>
      <c r="B371" s="2">
        <v>367956</v>
      </c>
      <c r="C371" s="2" t="s">
        <v>11</v>
      </c>
      <c r="D371">
        <v>180</v>
      </c>
      <c r="E371" s="3">
        <v>44822</v>
      </c>
      <c r="F371" s="4">
        <v>10818</v>
      </c>
      <c r="G371" s="4">
        <v>4508</v>
      </c>
      <c r="H371" s="4">
        <f t="shared" si="5"/>
        <v>6310</v>
      </c>
    </row>
    <row r="372" spans="1:8" hidden="1" x14ac:dyDescent="0.3">
      <c r="A372" s="2" t="s">
        <v>9</v>
      </c>
      <c r="B372" s="2">
        <v>763666</v>
      </c>
      <c r="C372" s="2" t="s">
        <v>8</v>
      </c>
      <c r="D372">
        <v>539</v>
      </c>
      <c r="E372" s="3">
        <v>44823</v>
      </c>
      <c r="F372" s="4">
        <v>26990</v>
      </c>
      <c r="G372" s="4">
        <v>10796</v>
      </c>
      <c r="H372" s="4">
        <f t="shared" si="5"/>
        <v>16194</v>
      </c>
    </row>
    <row r="373" spans="1:8" hidden="1" x14ac:dyDescent="0.3">
      <c r="A373" s="2" t="s">
        <v>7</v>
      </c>
      <c r="B373" s="2">
        <v>326089</v>
      </c>
      <c r="C373" s="2" t="s">
        <v>13</v>
      </c>
      <c r="D373">
        <v>20</v>
      </c>
      <c r="E373" s="3">
        <v>44824</v>
      </c>
      <c r="F373" s="4">
        <v>103</v>
      </c>
      <c r="G373" s="4">
        <v>21</v>
      </c>
      <c r="H373" s="4">
        <f t="shared" si="5"/>
        <v>82</v>
      </c>
    </row>
    <row r="374" spans="1:8" hidden="1" x14ac:dyDescent="0.3">
      <c r="A374" s="2" t="s">
        <v>10</v>
      </c>
      <c r="B374" s="2">
        <v>633142</v>
      </c>
      <c r="C374" s="2" t="s">
        <v>15</v>
      </c>
      <c r="D374">
        <v>117</v>
      </c>
      <c r="E374" s="3">
        <v>44824</v>
      </c>
      <c r="F374" s="4">
        <v>1758</v>
      </c>
      <c r="G374" s="4">
        <v>879</v>
      </c>
      <c r="H374" s="4">
        <f t="shared" si="5"/>
        <v>879</v>
      </c>
    </row>
    <row r="375" spans="1:8" hidden="1" x14ac:dyDescent="0.3">
      <c r="A375" s="2" t="s">
        <v>9</v>
      </c>
      <c r="B375" s="2">
        <v>447945</v>
      </c>
      <c r="C375" s="2" t="s">
        <v>11</v>
      </c>
      <c r="D375">
        <v>168</v>
      </c>
      <c r="E375" s="3">
        <v>44826</v>
      </c>
      <c r="F375" s="4">
        <v>10128</v>
      </c>
      <c r="G375" s="4">
        <v>4220</v>
      </c>
      <c r="H375" s="4">
        <f t="shared" si="5"/>
        <v>5908</v>
      </c>
    </row>
    <row r="376" spans="1:8" hidden="1" x14ac:dyDescent="0.3">
      <c r="A376" s="2" t="s">
        <v>12</v>
      </c>
      <c r="B376" s="2">
        <v>778322</v>
      </c>
      <c r="C376" s="2" t="s">
        <v>8</v>
      </c>
      <c r="D376">
        <v>109</v>
      </c>
      <c r="E376" s="3">
        <v>44827</v>
      </c>
      <c r="F376" s="4">
        <v>5470</v>
      </c>
      <c r="G376" s="4">
        <v>2188</v>
      </c>
      <c r="H376" s="4">
        <f t="shared" si="5"/>
        <v>3282</v>
      </c>
    </row>
    <row r="377" spans="1:8" hidden="1" x14ac:dyDescent="0.3">
      <c r="A377" s="2" t="s">
        <v>10</v>
      </c>
      <c r="B377" s="2">
        <v>304458</v>
      </c>
      <c r="C377" s="2" t="s">
        <v>17</v>
      </c>
      <c r="D377">
        <v>222</v>
      </c>
      <c r="E377" s="3">
        <v>44827</v>
      </c>
      <c r="F377" s="4">
        <v>5555</v>
      </c>
      <c r="G377" s="4">
        <v>2778</v>
      </c>
      <c r="H377" s="4">
        <f t="shared" si="5"/>
        <v>2777</v>
      </c>
    </row>
    <row r="378" spans="1:8" hidden="1" x14ac:dyDescent="0.3">
      <c r="A378" s="2" t="s">
        <v>14</v>
      </c>
      <c r="B378" s="2">
        <v>882680</v>
      </c>
      <c r="C378" s="2" t="s">
        <v>16</v>
      </c>
      <c r="D378">
        <v>181</v>
      </c>
      <c r="E378" s="3">
        <v>44827</v>
      </c>
      <c r="F378" s="4">
        <v>3636</v>
      </c>
      <c r="G378" s="4">
        <v>1636</v>
      </c>
      <c r="H378" s="4">
        <f t="shared" si="5"/>
        <v>2000</v>
      </c>
    </row>
    <row r="379" spans="1:8" hidden="1" x14ac:dyDescent="0.3">
      <c r="A379" s="2" t="s">
        <v>12</v>
      </c>
      <c r="B379" s="2">
        <v>208723</v>
      </c>
      <c r="C379" s="2" t="s">
        <v>15</v>
      </c>
      <c r="D379">
        <v>93</v>
      </c>
      <c r="E379" s="3">
        <v>44827</v>
      </c>
      <c r="F379" s="4">
        <v>1407</v>
      </c>
      <c r="G379" s="4">
        <v>704</v>
      </c>
      <c r="H379" s="4">
        <f t="shared" si="5"/>
        <v>703</v>
      </c>
    </row>
    <row r="380" spans="1:8" hidden="1" x14ac:dyDescent="0.3">
      <c r="A380" s="2" t="s">
        <v>9</v>
      </c>
      <c r="B380" s="2">
        <v>667288</v>
      </c>
      <c r="C380" s="2" t="s">
        <v>8</v>
      </c>
      <c r="D380">
        <v>81</v>
      </c>
      <c r="E380" s="3">
        <v>44828</v>
      </c>
      <c r="F380" s="4">
        <v>4090</v>
      </c>
      <c r="G380" s="4">
        <v>1636</v>
      </c>
      <c r="H380" s="4">
        <f t="shared" si="5"/>
        <v>2454</v>
      </c>
    </row>
    <row r="381" spans="1:8" hidden="1" x14ac:dyDescent="0.3">
      <c r="A381" s="2" t="s">
        <v>14</v>
      </c>
      <c r="B381" s="2">
        <v>142538</v>
      </c>
      <c r="C381" s="2" t="s">
        <v>13</v>
      </c>
      <c r="D381">
        <v>213</v>
      </c>
      <c r="E381" s="3">
        <v>44828</v>
      </c>
      <c r="F381" s="4">
        <v>1068</v>
      </c>
      <c r="G381" s="4">
        <v>214</v>
      </c>
      <c r="H381" s="4">
        <f t="shared" si="5"/>
        <v>854</v>
      </c>
    </row>
    <row r="382" spans="1:8" hidden="1" x14ac:dyDescent="0.3">
      <c r="A382" s="2" t="s">
        <v>10</v>
      </c>
      <c r="B382" s="2">
        <v>859158</v>
      </c>
      <c r="C382" s="2" t="s">
        <v>8</v>
      </c>
      <c r="D382">
        <v>345</v>
      </c>
      <c r="E382" s="3">
        <v>44829</v>
      </c>
      <c r="F382" s="4">
        <v>17280</v>
      </c>
      <c r="G382" s="4">
        <v>6912</v>
      </c>
      <c r="H382" s="4">
        <f t="shared" si="5"/>
        <v>10368</v>
      </c>
    </row>
    <row r="383" spans="1:8" hidden="1" x14ac:dyDescent="0.3">
      <c r="A383" s="2" t="s">
        <v>9</v>
      </c>
      <c r="B383" s="2">
        <v>170867</v>
      </c>
      <c r="C383" s="2" t="s">
        <v>17</v>
      </c>
      <c r="D383">
        <v>98</v>
      </c>
      <c r="E383" s="3">
        <v>44829</v>
      </c>
      <c r="F383" s="4">
        <v>2453</v>
      </c>
      <c r="G383" s="4">
        <v>1226</v>
      </c>
      <c r="H383" s="4">
        <f t="shared" si="5"/>
        <v>1227</v>
      </c>
    </row>
    <row r="384" spans="1:8" hidden="1" x14ac:dyDescent="0.3">
      <c r="A384" s="2" t="s">
        <v>7</v>
      </c>
      <c r="B384" s="2">
        <v>217808</v>
      </c>
      <c r="C384" s="2" t="s">
        <v>11</v>
      </c>
      <c r="D384">
        <v>168</v>
      </c>
      <c r="E384" s="3">
        <v>44830</v>
      </c>
      <c r="F384" s="4">
        <v>10122</v>
      </c>
      <c r="G384" s="4">
        <v>4218</v>
      </c>
      <c r="H384" s="4">
        <f t="shared" si="5"/>
        <v>5904</v>
      </c>
    </row>
    <row r="385" spans="1:8" hidden="1" x14ac:dyDescent="0.3">
      <c r="A385" s="2" t="s">
        <v>9</v>
      </c>
      <c r="B385" s="2">
        <v>676869</v>
      </c>
      <c r="C385" s="2" t="s">
        <v>13</v>
      </c>
      <c r="D385">
        <v>145</v>
      </c>
      <c r="E385" s="3">
        <v>44831</v>
      </c>
      <c r="F385" s="4">
        <v>726</v>
      </c>
      <c r="G385" s="4">
        <v>145</v>
      </c>
      <c r="H385" s="4">
        <f t="shared" si="5"/>
        <v>581</v>
      </c>
    </row>
    <row r="386" spans="1:8" hidden="1" x14ac:dyDescent="0.3">
      <c r="A386" s="2" t="s">
        <v>9</v>
      </c>
      <c r="B386" s="2">
        <v>355971</v>
      </c>
      <c r="C386" s="2" t="s">
        <v>11</v>
      </c>
      <c r="D386">
        <v>137</v>
      </c>
      <c r="E386" s="3">
        <v>44831</v>
      </c>
      <c r="F386" s="4">
        <v>8268</v>
      </c>
      <c r="G386" s="4">
        <v>3445</v>
      </c>
      <c r="H386" s="4">
        <f t="shared" si="5"/>
        <v>4823</v>
      </c>
    </row>
    <row r="387" spans="1:8" hidden="1" x14ac:dyDescent="0.3">
      <c r="A387" s="2" t="s">
        <v>14</v>
      </c>
      <c r="B387" s="2">
        <v>197639</v>
      </c>
      <c r="C387" s="2" t="s">
        <v>8</v>
      </c>
      <c r="D387">
        <v>271</v>
      </c>
      <c r="E387" s="3">
        <v>44832</v>
      </c>
      <c r="F387" s="4">
        <v>13590</v>
      </c>
      <c r="G387" s="4">
        <v>5436</v>
      </c>
      <c r="H387" s="4">
        <f t="shared" ref="H387:H450" si="6">F387-G387</f>
        <v>8154</v>
      </c>
    </row>
    <row r="388" spans="1:8" hidden="1" x14ac:dyDescent="0.3">
      <c r="A388" s="2" t="s">
        <v>14</v>
      </c>
      <c r="B388" s="2">
        <v>872825</v>
      </c>
      <c r="C388" s="2" t="s">
        <v>8</v>
      </c>
      <c r="D388">
        <v>534</v>
      </c>
      <c r="E388" s="3">
        <v>44832</v>
      </c>
      <c r="F388" s="4">
        <v>26740</v>
      </c>
      <c r="G388" s="4">
        <v>10696</v>
      </c>
      <c r="H388" s="4">
        <f t="shared" si="6"/>
        <v>16044</v>
      </c>
    </row>
    <row r="389" spans="1:8" hidden="1" x14ac:dyDescent="0.3">
      <c r="A389" s="2" t="s">
        <v>10</v>
      </c>
      <c r="B389" s="2">
        <v>369627</v>
      </c>
      <c r="C389" s="2" t="s">
        <v>8</v>
      </c>
      <c r="D389">
        <v>66</v>
      </c>
      <c r="E389" s="3">
        <v>44833</v>
      </c>
      <c r="F389" s="4">
        <v>3340</v>
      </c>
      <c r="G389" s="4">
        <v>1336</v>
      </c>
      <c r="H389" s="4">
        <f t="shared" si="6"/>
        <v>2004</v>
      </c>
    </row>
    <row r="390" spans="1:8" hidden="1" x14ac:dyDescent="0.3">
      <c r="A390" s="2" t="s">
        <v>12</v>
      </c>
      <c r="B390" s="2">
        <v>406431</v>
      </c>
      <c r="C390" s="2" t="s">
        <v>16</v>
      </c>
      <c r="D390">
        <v>71</v>
      </c>
      <c r="E390" s="3">
        <v>44834</v>
      </c>
      <c r="F390" s="4">
        <v>1438</v>
      </c>
      <c r="G390" s="4">
        <v>647</v>
      </c>
      <c r="H390" s="4">
        <f t="shared" si="6"/>
        <v>791</v>
      </c>
    </row>
    <row r="391" spans="1:8" hidden="1" x14ac:dyDescent="0.3">
      <c r="A391" s="2" t="s">
        <v>10</v>
      </c>
      <c r="B391" s="2">
        <v>289035</v>
      </c>
      <c r="C391" s="2" t="s">
        <v>16</v>
      </c>
      <c r="D391">
        <v>263</v>
      </c>
      <c r="E391" s="3">
        <v>44834</v>
      </c>
      <c r="F391" s="4">
        <v>5270</v>
      </c>
      <c r="G391" s="4">
        <v>2372</v>
      </c>
      <c r="H391" s="4">
        <f t="shared" si="6"/>
        <v>2898</v>
      </c>
    </row>
    <row r="392" spans="1:8" hidden="1" x14ac:dyDescent="0.3">
      <c r="A392" s="2" t="s">
        <v>12</v>
      </c>
      <c r="B392" s="2">
        <v>263637</v>
      </c>
      <c r="C392" s="2" t="s">
        <v>11</v>
      </c>
      <c r="D392">
        <v>244</v>
      </c>
      <c r="E392" s="3">
        <v>44834</v>
      </c>
      <c r="F392" s="4">
        <v>14670</v>
      </c>
      <c r="G392" s="4">
        <v>6113</v>
      </c>
      <c r="H392" s="4">
        <f t="shared" si="6"/>
        <v>8557</v>
      </c>
    </row>
    <row r="393" spans="1:8" hidden="1" x14ac:dyDescent="0.3">
      <c r="A393" s="2" t="s">
        <v>9</v>
      </c>
      <c r="B393" s="2">
        <v>408804</v>
      </c>
      <c r="C393" s="2" t="s">
        <v>8</v>
      </c>
      <c r="D393">
        <v>470</v>
      </c>
      <c r="E393" s="3">
        <v>44837</v>
      </c>
      <c r="F393" s="4">
        <v>23520</v>
      </c>
      <c r="G393" s="4">
        <v>9408</v>
      </c>
      <c r="H393" s="4">
        <f t="shared" si="6"/>
        <v>14112</v>
      </c>
    </row>
    <row r="394" spans="1:8" hidden="1" x14ac:dyDescent="0.3">
      <c r="A394" s="2" t="s">
        <v>12</v>
      </c>
      <c r="B394" s="2">
        <v>721311</v>
      </c>
      <c r="C394" s="2" t="s">
        <v>13</v>
      </c>
      <c r="D394">
        <v>127</v>
      </c>
      <c r="E394" s="3">
        <v>44837</v>
      </c>
      <c r="F394" s="4">
        <v>640</v>
      </c>
      <c r="G394" s="4">
        <v>128</v>
      </c>
      <c r="H394" s="4">
        <f t="shared" si="6"/>
        <v>512</v>
      </c>
    </row>
    <row r="395" spans="1:8" hidden="1" x14ac:dyDescent="0.3">
      <c r="A395" s="2" t="s">
        <v>14</v>
      </c>
      <c r="B395" s="2">
        <v>746705</v>
      </c>
      <c r="C395" s="2" t="s">
        <v>13</v>
      </c>
      <c r="D395">
        <v>99</v>
      </c>
      <c r="E395" s="3">
        <v>44837</v>
      </c>
      <c r="F395" s="4">
        <v>495</v>
      </c>
      <c r="G395" s="4">
        <v>99</v>
      </c>
      <c r="H395" s="4">
        <f t="shared" si="6"/>
        <v>396</v>
      </c>
    </row>
    <row r="396" spans="1:8" hidden="1" x14ac:dyDescent="0.3">
      <c r="A396" s="2" t="s">
        <v>9</v>
      </c>
      <c r="B396" s="2">
        <v>508782</v>
      </c>
      <c r="C396" s="2" t="s">
        <v>8</v>
      </c>
      <c r="D396">
        <v>288</v>
      </c>
      <c r="E396" s="3">
        <v>44838</v>
      </c>
      <c r="F396" s="4">
        <v>14410</v>
      </c>
      <c r="G396" s="4">
        <v>5764</v>
      </c>
      <c r="H396" s="4">
        <f t="shared" si="6"/>
        <v>8646</v>
      </c>
    </row>
    <row r="397" spans="1:8" hidden="1" x14ac:dyDescent="0.3">
      <c r="A397" s="2" t="s">
        <v>9</v>
      </c>
      <c r="B397" s="2">
        <v>223911</v>
      </c>
      <c r="C397" s="2" t="s">
        <v>11</v>
      </c>
      <c r="D397">
        <v>59</v>
      </c>
      <c r="E397" s="3">
        <v>44838</v>
      </c>
      <c r="F397" s="4">
        <v>3570</v>
      </c>
      <c r="G397" s="4">
        <v>1488</v>
      </c>
      <c r="H397" s="4">
        <f t="shared" si="6"/>
        <v>2082</v>
      </c>
    </row>
    <row r="398" spans="1:8" hidden="1" x14ac:dyDescent="0.3">
      <c r="A398" s="2" t="s">
        <v>12</v>
      </c>
      <c r="B398" s="2">
        <v>761356</v>
      </c>
      <c r="C398" s="2" t="s">
        <v>8</v>
      </c>
      <c r="D398">
        <v>419</v>
      </c>
      <c r="E398" s="3">
        <v>44839</v>
      </c>
      <c r="F398" s="4">
        <v>20960</v>
      </c>
      <c r="G398" s="4">
        <v>8384</v>
      </c>
      <c r="H398" s="4">
        <f t="shared" si="6"/>
        <v>12576</v>
      </c>
    </row>
    <row r="399" spans="1:8" hidden="1" x14ac:dyDescent="0.3">
      <c r="A399" s="2" t="s">
        <v>12</v>
      </c>
      <c r="B399" s="2">
        <v>421883</v>
      </c>
      <c r="C399" s="2" t="s">
        <v>16</v>
      </c>
      <c r="D399">
        <v>212</v>
      </c>
      <c r="E399" s="3">
        <v>44839</v>
      </c>
      <c r="F399" s="4">
        <v>4250</v>
      </c>
      <c r="G399" s="4">
        <v>1913</v>
      </c>
      <c r="H399" s="4">
        <f t="shared" si="6"/>
        <v>2337</v>
      </c>
    </row>
    <row r="400" spans="1:8" hidden="1" x14ac:dyDescent="0.3">
      <c r="A400" s="2" t="s">
        <v>9</v>
      </c>
      <c r="B400" s="2">
        <v>565251</v>
      </c>
      <c r="C400" s="2" t="s">
        <v>8</v>
      </c>
      <c r="D400">
        <v>280</v>
      </c>
      <c r="E400" s="3">
        <v>44840</v>
      </c>
      <c r="F400" s="4">
        <v>14020</v>
      </c>
      <c r="G400" s="4">
        <v>5608</v>
      </c>
      <c r="H400" s="4">
        <f t="shared" si="6"/>
        <v>8412</v>
      </c>
    </row>
    <row r="401" spans="1:8" hidden="1" x14ac:dyDescent="0.3">
      <c r="A401" s="2" t="s">
        <v>9</v>
      </c>
      <c r="B401" s="2">
        <v>517456</v>
      </c>
      <c r="C401" s="2" t="s">
        <v>13</v>
      </c>
      <c r="D401">
        <v>221</v>
      </c>
      <c r="E401" s="3">
        <v>44842</v>
      </c>
      <c r="F401" s="4">
        <v>1109</v>
      </c>
      <c r="G401" s="4">
        <v>222</v>
      </c>
      <c r="H401" s="4">
        <f t="shared" si="6"/>
        <v>887</v>
      </c>
    </row>
    <row r="402" spans="1:8" hidden="1" x14ac:dyDescent="0.3">
      <c r="A402" s="2" t="s">
        <v>12</v>
      </c>
      <c r="B402" s="2">
        <v>649737</v>
      </c>
      <c r="C402" s="2" t="s">
        <v>16</v>
      </c>
      <c r="D402">
        <v>221</v>
      </c>
      <c r="E402" s="3">
        <v>44842</v>
      </c>
      <c r="F402" s="4">
        <v>4422</v>
      </c>
      <c r="G402" s="4">
        <v>1990</v>
      </c>
      <c r="H402" s="4">
        <f t="shared" si="6"/>
        <v>2432</v>
      </c>
    </row>
    <row r="403" spans="1:8" hidden="1" x14ac:dyDescent="0.3">
      <c r="A403" s="2" t="s">
        <v>12</v>
      </c>
      <c r="B403" s="2">
        <v>514091</v>
      </c>
      <c r="C403" s="2" t="s">
        <v>15</v>
      </c>
      <c r="D403">
        <v>23</v>
      </c>
      <c r="E403" s="3">
        <v>44842</v>
      </c>
      <c r="F403" s="4">
        <v>356</v>
      </c>
      <c r="G403" s="4">
        <v>178</v>
      </c>
      <c r="H403" s="4">
        <f t="shared" si="6"/>
        <v>178</v>
      </c>
    </row>
    <row r="404" spans="1:8" hidden="1" x14ac:dyDescent="0.3">
      <c r="A404" s="2" t="s">
        <v>7</v>
      </c>
      <c r="B404" s="2">
        <v>213778</v>
      </c>
      <c r="C404" s="2" t="s">
        <v>15</v>
      </c>
      <c r="D404">
        <v>281</v>
      </c>
      <c r="E404" s="3">
        <v>44844</v>
      </c>
      <c r="F404" s="4">
        <v>4223</v>
      </c>
      <c r="G404" s="4">
        <v>2111</v>
      </c>
      <c r="H404" s="4">
        <f t="shared" si="6"/>
        <v>2112</v>
      </c>
    </row>
    <row r="405" spans="1:8" hidden="1" x14ac:dyDescent="0.3">
      <c r="A405" s="2" t="s">
        <v>12</v>
      </c>
      <c r="B405" s="2">
        <v>833644</v>
      </c>
      <c r="C405" s="2" t="s">
        <v>8</v>
      </c>
      <c r="D405">
        <v>303</v>
      </c>
      <c r="E405" s="3">
        <v>44845</v>
      </c>
      <c r="F405" s="4">
        <v>15150</v>
      </c>
      <c r="G405" s="4">
        <v>6060</v>
      </c>
      <c r="H405" s="4">
        <f t="shared" si="6"/>
        <v>9090</v>
      </c>
    </row>
    <row r="406" spans="1:8" hidden="1" x14ac:dyDescent="0.3">
      <c r="A406" s="2" t="s">
        <v>14</v>
      </c>
      <c r="B406" s="2">
        <v>459019</v>
      </c>
      <c r="C406" s="2" t="s">
        <v>8</v>
      </c>
      <c r="D406">
        <v>260</v>
      </c>
      <c r="E406" s="3">
        <v>44845</v>
      </c>
      <c r="F406" s="4">
        <v>13020</v>
      </c>
      <c r="G406" s="4">
        <v>5208</v>
      </c>
      <c r="H406" s="4">
        <f t="shared" si="6"/>
        <v>7812</v>
      </c>
    </row>
    <row r="407" spans="1:8" hidden="1" x14ac:dyDescent="0.3">
      <c r="A407" s="2" t="s">
        <v>14</v>
      </c>
      <c r="B407" s="2">
        <v>131249</v>
      </c>
      <c r="C407" s="2" t="s">
        <v>17</v>
      </c>
      <c r="D407">
        <v>21</v>
      </c>
      <c r="E407" s="3">
        <v>44846</v>
      </c>
      <c r="F407" s="4">
        <v>528</v>
      </c>
      <c r="G407" s="4">
        <v>264</v>
      </c>
      <c r="H407" s="4">
        <f t="shared" si="6"/>
        <v>264</v>
      </c>
    </row>
    <row r="408" spans="1:8" hidden="1" x14ac:dyDescent="0.3">
      <c r="A408" s="2" t="s">
        <v>10</v>
      </c>
      <c r="B408" s="2">
        <v>297812</v>
      </c>
      <c r="C408" s="2" t="s">
        <v>16</v>
      </c>
      <c r="D408">
        <v>287</v>
      </c>
      <c r="E408" s="3">
        <v>44846</v>
      </c>
      <c r="F408" s="4">
        <v>5746</v>
      </c>
      <c r="G408" s="4">
        <v>2586</v>
      </c>
      <c r="H408" s="4">
        <f t="shared" si="6"/>
        <v>3160</v>
      </c>
    </row>
    <row r="409" spans="1:8" hidden="1" x14ac:dyDescent="0.3">
      <c r="A409" s="2" t="s">
        <v>14</v>
      </c>
      <c r="B409" s="2">
        <v>702657</v>
      </c>
      <c r="C409" s="2" t="s">
        <v>16</v>
      </c>
      <c r="D409">
        <v>130</v>
      </c>
      <c r="E409" s="3">
        <v>44846</v>
      </c>
      <c r="F409" s="4">
        <v>2610</v>
      </c>
      <c r="G409" s="4">
        <v>1175</v>
      </c>
      <c r="H409" s="4">
        <f t="shared" si="6"/>
        <v>1435</v>
      </c>
    </row>
    <row r="410" spans="1:8" hidden="1" x14ac:dyDescent="0.3">
      <c r="A410" s="2" t="s">
        <v>7</v>
      </c>
      <c r="B410" s="2">
        <v>178855</v>
      </c>
      <c r="C410" s="2" t="s">
        <v>16</v>
      </c>
      <c r="D410">
        <v>41</v>
      </c>
      <c r="E410" s="3">
        <v>44848</v>
      </c>
      <c r="F410" s="4">
        <v>838</v>
      </c>
      <c r="G410" s="4">
        <v>377</v>
      </c>
      <c r="H410" s="4">
        <f t="shared" si="6"/>
        <v>461</v>
      </c>
    </row>
    <row r="411" spans="1:8" hidden="1" x14ac:dyDescent="0.3">
      <c r="A411" s="2" t="s">
        <v>9</v>
      </c>
      <c r="B411" s="2">
        <v>460452</v>
      </c>
      <c r="C411" s="2" t="s">
        <v>15</v>
      </c>
      <c r="D411">
        <v>218</v>
      </c>
      <c r="E411" s="3">
        <v>44848</v>
      </c>
      <c r="F411" s="4">
        <v>3276</v>
      </c>
      <c r="G411" s="4">
        <v>1638</v>
      </c>
      <c r="H411" s="4">
        <f t="shared" si="6"/>
        <v>1638</v>
      </c>
    </row>
    <row r="412" spans="1:8" hidden="1" x14ac:dyDescent="0.3">
      <c r="A412" s="2" t="s">
        <v>9</v>
      </c>
      <c r="B412" s="2">
        <v>496123</v>
      </c>
      <c r="C412" s="2" t="s">
        <v>8</v>
      </c>
      <c r="D412">
        <v>120</v>
      </c>
      <c r="E412" s="3">
        <v>44849</v>
      </c>
      <c r="F412" s="4">
        <v>6040</v>
      </c>
      <c r="G412" s="4">
        <v>2416</v>
      </c>
      <c r="H412" s="4">
        <f t="shared" si="6"/>
        <v>3624</v>
      </c>
    </row>
    <row r="413" spans="1:8" hidden="1" x14ac:dyDescent="0.3">
      <c r="A413" s="2" t="s">
        <v>9</v>
      </c>
      <c r="B413" s="2">
        <v>271981</v>
      </c>
      <c r="C413" s="2" t="s">
        <v>17</v>
      </c>
      <c r="D413">
        <v>170</v>
      </c>
      <c r="E413" s="3">
        <v>44850</v>
      </c>
      <c r="F413" s="4">
        <v>4273</v>
      </c>
      <c r="G413" s="4">
        <v>2136</v>
      </c>
      <c r="H413" s="4">
        <f t="shared" si="6"/>
        <v>2137</v>
      </c>
    </row>
    <row r="414" spans="1:8" hidden="1" x14ac:dyDescent="0.3">
      <c r="A414" s="2" t="s">
        <v>10</v>
      </c>
      <c r="B414" s="2">
        <v>444395</v>
      </c>
      <c r="C414" s="2" t="s">
        <v>15</v>
      </c>
      <c r="D414">
        <v>112</v>
      </c>
      <c r="E414" s="3">
        <v>44850</v>
      </c>
      <c r="F414" s="4">
        <v>1685</v>
      </c>
      <c r="G414" s="4">
        <v>842</v>
      </c>
      <c r="H414" s="4">
        <f t="shared" si="6"/>
        <v>843</v>
      </c>
    </row>
    <row r="415" spans="1:8" hidden="1" x14ac:dyDescent="0.3">
      <c r="A415" s="2" t="s">
        <v>10</v>
      </c>
      <c r="B415" s="2">
        <v>462436</v>
      </c>
      <c r="C415" s="2" t="s">
        <v>15</v>
      </c>
      <c r="D415">
        <v>122</v>
      </c>
      <c r="E415" s="3">
        <v>44850</v>
      </c>
      <c r="F415" s="4">
        <v>1839</v>
      </c>
      <c r="G415" s="4">
        <v>920</v>
      </c>
      <c r="H415" s="4">
        <f t="shared" si="6"/>
        <v>919</v>
      </c>
    </row>
    <row r="416" spans="1:8" hidden="1" x14ac:dyDescent="0.3">
      <c r="A416" s="2" t="s">
        <v>9</v>
      </c>
      <c r="B416" s="2">
        <v>710711</v>
      </c>
      <c r="C416" s="2" t="s">
        <v>8</v>
      </c>
      <c r="D416">
        <v>87</v>
      </c>
      <c r="E416" s="3">
        <v>44851</v>
      </c>
      <c r="F416" s="4">
        <v>4360</v>
      </c>
      <c r="G416" s="4">
        <v>1744</v>
      </c>
      <c r="H416" s="4">
        <f t="shared" si="6"/>
        <v>2616</v>
      </c>
    </row>
    <row r="417" spans="1:8" hidden="1" x14ac:dyDescent="0.3">
      <c r="A417" s="2" t="s">
        <v>14</v>
      </c>
      <c r="B417" s="2">
        <v>235009</v>
      </c>
      <c r="C417" s="2" t="s">
        <v>11</v>
      </c>
      <c r="D417">
        <v>208</v>
      </c>
      <c r="E417" s="3">
        <v>44851</v>
      </c>
      <c r="F417" s="4">
        <v>12534</v>
      </c>
      <c r="G417" s="4">
        <v>5223</v>
      </c>
      <c r="H417" s="4">
        <f t="shared" si="6"/>
        <v>7311</v>
      </c>
    </row>
    <row r="418" spans="1:8" hidden="1" x14ac:dyDescent="0.3">
      <c r="A418" s="2" t="s">
        <v>10</v>
      </c>
      <c r="B418" s="2">
        <v>553803</v>
      </c>
      <c r="C418" s="2" t="s">
        <v>11</v>
      </c>
      <c r="D418">
        <v>201</v>
      </c>
      <c r="E418" s="3">
        <v>44852</v>
      </c>
      <c r="F418" s="4">
        <v>12072</v>
      </c>
      <c r="G418" s="4">
        <v>5030</v>
      </c>
      <c r="H418" s="4">
        <f t="shared" si="6"/>
        <v>7042</v>
      </c>
    </row>
    <row r="419" spans="1:8" hidden="1" x14ac:dyDescent="0.3">
      <c r="A419" s="2" t="s">
        <v>10</v>
      </c>
      <c r="B419" s="2">
        <v>259455</v>
      </c>
      <c r="C419" s="2" t="s">
        <v>8</v>
      </c>
      <c r="D419">
        <v>50</v>
      </c>
      <c r="E419" s="3">
        <v>44853</v>
      </c>
      <c r="F419" s="4">
        <v>2530</v>
      </c>
      <c r="G419" s="4">
        <v>1012</v>
      </c>
      <c r="H419" s="4">
        <f t="shared" si="6"/>
        <v>1518</v>
      </c>
    </row>
    <row r="420" spans="1:8" hidden="1" x14ac:dyDescent="0.3">
      <c r="A420" s="2" t="s">
        <v>9</v>
      </c>
      <c r="B420" s="2">
        <v>878522</v>
      </c>
      <c r="C420" s="2" t="s">
        <v>15</v>
      </c>
      <c r="D420">
        <v>152</v>
      </c>
      <c r="E420" s="3">
        <v>44853</v>
      </c>
      <c r="F420" s="4">
        <v>2285</v>
      </c>
      <c r="G420" s="4">
        <v>1142</v>
      </c>
      <c r="H420" s="4">
        <f t="shared" si="6"/>
        <v>1143</v>
      </c>
    </row>
    <row r="421" spans="1:8" hidden="1" x14ac:dyDescent="0.3">
      <c r="A421" s="2" t="s">
        <v>7</v>
      </c>
      <c r="B421" s="2">
        <v>296424</v>
      </c>
      <c r="C421" s="2" t="s">
        <v>8</v>
      </c>
      <c r="D421">
        <v>369</v>
      </c>
      <c r="E421" s="3">
        <v>44855</v>
      </c>
      <c r="F421" s="4">
        <v>18480</v>
      </c>
      <c r="G421" s="4">
        <v>7392</v>
      </c>
      <c r="H421" s="4">
        <f t="shared" si="6"/>
        <v>11088</v>
      </c>
    </row>
    <row r="422" spans="1:8" hidden="1" x14ac:dyDescent="0.3">
      <c r="A422" s="2" t="s">
        <v>9</v>
      </c>
      <c r="B422" s="2">
        <v>898886</v>
      </c>
      <c r="C422" s="2" t="s">
        <v>8</v>
      </c>
      <c r="D422">
        <v>182</v>
      </c>
      <c r="E422" s="3">
        <v>44856</v>
      </c>
      <c r="F422" s="4">
        <v>9100</v>
      </c>
      <c r="G422" s="4">
        <v>3640</v>
      </c>
      <c r="H422" s="4">
        <f t="shared" si="6"/>
        <v>5460</v>
      </c>
    </row>
    <row r="423" spans="1:8" hidden="1" x14ac:dyDescent="0.3">
      <c r="A423" s="2" t="s">
        <v>7</v>
      </c>
      <c r="B423" s="2">
        <v>632111</v>
      </c>
      <c r="C423" s="2" t="s">
        <v>15</v>
      </c>
      <c r="D423">
        <v>93</v>
      </c>
      <c r="E423" s="3">
        <v>44856</v>
      </c>
      <c r="F423" s="4">
        <v>1397</v>
      </c>
      <c r="G423" s="4">
        <v>698</v>
      </c>
      <c r="H423" s="4">
        <f t="shared" si="6"/>
        <v>699</v>
      </c>
    </row>
    <row r="424" spans="1:8" hidden="1" x14ac:dyDescent="0.3">
      <c r="A424" s="2" t="s">
        <v>14</v>
      </c>
      <c r="B424" s="2">
        <v>483216</v>
      </c>
      <c r="C424" s="2" t="s">
        <v>15</v>
      </c>
      <c r="D424">
        <v>258</v>
      </c>
      <c r="E424" s="3">
        <v>44856</v>
      </c>
      <c r="F424" s="4">
        <v>3875</v>
      </c>
      <c r="G424" s="4">
        <v>1937</v>
      </c>
      <c r="H424" s="4">
        <f t="shared" si="6"/>
        <v>1938</v>
      </c>
    </row>
    <row r="425" spans="1:8" hidden="1" x14ac:dyDescent="0.3">
      <c r="A425" s="2" t="s">
        <v>9</v>
      </c>
      <c r="B425" s="2">
        <v>479703</v>
      </c>
      <c r="C425" s="2" t="s">
        <v>17</v>
      </c>
      <c r="D425">
        <v>140</v>
      </c>
      <c r="E425" s="3">
        <v>44857</v>
      </c>
      <c r="F425" s="4">
        <v>3510</v>
      </c>
      <c r="G425" s="4">
        <v>1755</v>
      </c>
      <c r="H425" s="4">
        <f t="shared" si="6"/>
        <v>1755</v>
      </c>
    </row>
    <row r="426" spans="1:8" hidden="1" x14ac:dyDescent="0.3">
      <c r="A426" s="2" t="s">
        <v>14</v>
      </c>
      <c r="B426" s="2">
        <v>730844</v>
      </c>
      <c r="C426" s="2" t="s">
        <v>11</v>
      </c>
      <c r="D426">
        <v>290</v>
      </c>
      <c r="E426" s="3">
        <v>44858</v>
      </c>
      <c r="F426" s="4">
        <v>17424</v>
      </c>
      <c r="G426" s="4">
        <v>7260</v>
      </c>
      <c r="H426" s="4">
        <f t="shared" si="6"/>
        <v>10164</v>
      </c>
    </row>
    <row r="427" spans="1:8" hidden="1" x14ac:dyDescent="0.3">
      <c r="A427" s="2" t="s">
        <v>9</v>
      </c>
      <c r="B427" s="2">
        <v>216326</v>
      </c>
      <c r="C427" s="2" t="s">
        <v>8</v>
      </c>
      <c r="D427">
        <v>217</v>
      </c>
      <c r="E427" s="3">
        <v>44859</v>
      </c>
      <c r="F427" s="4">
        <v>10880</v>
      </c>
      <c r="G427" s="4">
        <v>4352</v>
      </c>
      <c r="H427" s="4">
        <f t="shared" si="6"/>
        <v>6528</v>
      </c>
    </row>
    <row r="428" spans="1:8" hidden="1" x14ac:dyDescent="0.3">
      <c r="A428" s="2" t="s">
        <v>9</v>
      </c>
      <c r="B428" s="2">
        <v>253399</v>
      </c>
      <c r="C428" s="2" t="s">
        <v>8</v>
      </c>
      <c r="D428">
        <v>537</v>
      </c>
      <c r="E428" s="3">
        <v>44860</v>
      </c>
      <c r="F428" s="4">
        <v>26870</v>
      </c>
      <c r="G428" s="4">
        <v>10748</v>
      </c>
      <c r="H428" s="4">
        <f t="shared" si="6"/>
        <v>16122</v>
      </c>
    </row>
    <row r="429" spans="1:8" hidden="1" x14ac:dyDescent="0.3">
      <c r="A429" s="2" t="s">
        <v>10</v>
      </c>
      <c r="B429" s="2">
        <v>179673</v>
      </c>
      <c r="C429" s="2" t="s">
        <v>13</v>
      </c>
      <c r="D429">
        <v>287</v>
      </c>
      <c r="E429" s="3">
        <v>44861</v>
      </c>
      <c r="F429" s="4">
        <v>1437</v>
      </c>
      <c r="G429" s="4">
        <v>287</v>
      </c>
      <c r="H429" s="4">
        <f t="shared" si="6"/>
        <v>1150</v>
      </c>
    </row>
    <row r="430" spans="1:8" hidden="1" x14ac:dyDescent="0.3">
      <c r="A430" s="2" t="s">
        <v>9</v>
      </c>
      <c r="B430" s="2">
        <v>480891</v>
      </c>
      <c r="C430" s="2" t="s">
        <v>17</v>
      </c>
      <c r="D430">
        <v>83</v>
      </c>
      <c r="E430" s="3">
        <v>44862</v>
      </c>
      <c r="F430" s="4">
        <v>2095</v>
      </c>
      <c r="G430" s="4">
        <v>1048</v>
      </c>
      <c r="H430" s="4">
        <f t="shared" si="6"/>
        <v>1047</v>
      </c>
    </row>
    <row r="431" spans="1:8" hidden="1" x14ac:dyDescent="0.3">
      <c r="A431" s="2" t="s">
        <v>7</v>
      </c>
      <c r="B431" s="2">
        <v>572044</v>
      </c>
      <c r="C431" s="2" t="s">
        <v>16</v>
      </c>
      <c r="D431">
        <v>181</v>
      </c>
      <c r="E431" s="3">
        <v>44862</v>
      </c>
      <c r="F431" s="4">
        <v>3636</v>
      </c>
      <c r="G431" s="4">
        <v>1636</v>
      </c>
      <c r="H431" s="4">
        <f t="shared" si="6"/>
        <v>2000</v>
      </c>
    </row>
    <row r="432" spans="1:8" hidden="1" x14ac:dyDescent="0.3">
      <c r="A432" s="2" t="s">
        <v>7</v>
      </c>
      <c r="B432" s="2">
        <v>135967</v>
      </c>
      <c r="C432" s="2" t="s">
        <v>11</v>
      </c>
      <c r="D432">
        <v>182</v>
      </c>
      <c r="E432" s="3">
        <v>44862</v>
      </c>
      <c r="F432" s="4">
        <v>10920</v>
      </c>
      <c r="G432" s="4">
        <v>4550</v>
      </c>
      <c r="H432" s="4">
        <f t="shared" si="6"/>
        <v>6370</v>
      </c>
    </row>
    <row r="433" spans="1:8" hidden="1" x14ac:dyDescent="0.3">
      <c r="A433" s="2" t="s">
        <v>10</v>
      </c>
      <c r="B433" s="2">
        <v>779393</v>
      </c>
      <c r="C433" s="2" t="s">
        <v>16</v>
      </c>
      <c r="D433">
        <v>26</v>
      </c>
      <c r="E433" s="3">
        <v>44863</v>
      </c>
      <c r="F433" s="4">
        <v>538</v>
      </c>
      <c r="G433" s="4">
        <v>242</v>
      </c>
      <c r="H433" s="4">
        <f t="shared" si="6"/>
        <v>296</v>
      </c>
    </row>
    <row r="434" spans="1:8" hidden="1" x14ac:dyDescent="0.3">
      <c r="A434" s="2" t="s">
        <v>10</v>
      </c>
      <c r="B434" s="2">
        <v>158597</v>
      </c>
      <c r="C434" s="2" t="s">
        <v>8</v>
      </c>
      <c r="D434">
        <v>277</v>
      </c>
      <c r="E434" s="3">
        <v>44864</v>
      </c>
      <c r="F434" s="4">
        <v>13870</v>
      </c>
      <c r="G434" s="4">
        <v>5548</v>
      </c>
      <c r="H434" s="4">
        <f t="shared" si="6"/>
        <v>8322</v>
      </c>
    </row>
    <row r="435" spans="1:8" hidden="1" x14ac:dyDescent="0.3">
      <c r="A435" s="2" t="s">
        <v>9</v>
      </c>
      <c r="B435" s="2">
        <v>549329</v>
      </c>
      <c r="C435" s="2" t="s">
        <v>8</v>
      </c>
      <c r="D435">
        <v>197</v>
      </c>
      <c r="E435" s="3">
        <v>44866</v>
      </c>
      <c r="F435" s="4">
        <v>9890</v>
      </c>
      <c r="G435" s="4">
        <v>3956</v>
      </c>
      <c r="H435" s="4">
        <f t="shared" si="6"/>
        <v>5934</v>
      </c>
    </row>
    <row r="436" spans="1:8" hidden="1" x14ac:dyDescent="0.3">
      <c r="A436" s="2" t="s">
        <v>7</v>
      </c>
      <c r="B436" s="2">
        <v>631270</v>
      </c>
      <c r="C436" s="2" t="s">
        <v>8</v>
      </c>
      <c r="D436">
        <v>201</v>
      </c>
      <c r="E436" s="3">
        <v>44867</v>
      </c>
      <c r="F436" s="4">
        <v>10050</v>
      </c>
      <c r="G436" s="4">
        <v>4020</v>
      </c>
      <c r="H436" s="4">
        <f t="shared" si="6"/>
        <v>6030</v>
      </c>
    </row>
    <row r="437" spans="1:8" hidden="1" x14ac:dyDescent="0.3">
      <c r="A437" s="2" t="s">
        <v>9</v>
      </c>
      <c r="B437" s="2">
        <v>754791</v>
      </c>
      <c r="C437" s="2" t="s">
        <v>17</v>
      </c>
      <c r="D437">
        <v>34</v>
      </c>
      <c r="E437" s="3">
        <v>44867</v>
      </c>
      <c r="F437" s="4">
        <v>855</v>
      </c>
      <c r="G437" s="4">
        <v>428</v>
      </c>
      <c r="H437" s="4">
        <f t="shared" si="6"/>
        <v>427</v>
      </c>
    </row>
    <row r="438" spans="1:8" hidden="1" x14ac:dyDescent="0.3">
      <c r="A438" s="2" t="s">
        <v>9</v>
      </c>
      <c r="B438" s="2">
        <v>779079</v>
      </c>
      <c r="C438" s="2" t="s">
        <v>13</v>
      </c>
      <c r="D438">
        <v>179</v>
      </c>
      <c r="E438" s="3">
        <v>44868</v>
      </c>
      <c r="F438" s="4">
        <v>896</v>
      </c>
      <c r="G438" s="4">
        <v>179</v>
      </c>
      <c r="H438" s="4">
        <f t="shared" si="6"/>
        <v>717</v>
      </c>
    </row>
    <row r="439" spans="1:8" hidden="1" x14ac:dyDescent="0.3">
      <c r="A439" s="2" t="s">
        <v>10</v>
      </c>
      <c r="B439" s="2">
        <v>154432</v>
      </c>
      <c r="C439" s="2" t="s">
        <v>13</v>
      </c>
      <c r="D439">
        <v>255</v>
      </c>
      <c r="E439" s="3">
        <v>44869</v>
      </c>
      <c r="F439" s="4">
        <v>1277</v>
      </c>
      <c r="G439" s="4">
        <v>255</v>
      </c>
      <c r="H439" s="4">
        <f t="shared" si="6"/>
        <v>1022</v>
      </c>
    </row>
    <row r="440" spans="1:8" hidden="1" x14ac:dyDescent="0.3">
      <c r="A440" s="2" t="s">
        <v>10</v>
      </c>
      <c r="B440" s="2">
        <v>390355</v>
      </c>
      <c r="C440" s="2" t="s">
        <v>15</v>
      </c>
      <c r="D440">
        <v>197</v>
      </c>
      <c r="E440" s="3">
        <v>44869</v>
      </c>
      <c r="F440" s="4">
        <v>2955</v>
      </c>
      <c r="G440" s="4">
        <v>1478</v>
      </c>
      <c r="H440" s="4">
        <f t="shared" si="6"/>
        <v>1477</v>
      </c>
    </row>
    <row r="441" spans="1:8" hidden="1" x14ac:dyDescent="0.3">
      <c r="A441" s="2" t="s">
        <v>9</v>
      </c>
      <c r="B441" s="2">
        <v>138137</v>
      </c>
      <c r="C441" s="2" t="s">
        <v>13</v>
      </c>
      <c r="D441">
        <v>83</v>
      </c>
      <c r="E441" s="3">
        <v>44870</v>
      </c>
      <c r="F441" s="4">
        <v>420</v>
      </c>
      <c r="G441" s="4">
        <v>84</v>
      </c>
      <c r="H441" s="4">
        <f t="shared" si="6"/>
        <v>336</v>
      </c>
    </row>
    <row r="442" spans="1:8" hidden="1" x14ac:dyDescent="0.3">
      <c r="A442" s="2" t="s">
        <v>14</v>
      </c>
      <c r="B442" s="2">
        <v>442121</v>
      </c>
      <c r="C442" s="2" t="s">
        <v>8</v>
      </c>
      <c r="D442">
        <v>213</v>
      </c>
      <c r="E442" s="3">
        <v>44871</v>
      </c>
      <c r="F442" s="4">
        <v>10670</v>
      </c>
      <c r="G442" s="4">
        <v>4268</v>
      </c>
      <c r="H442" s="4">
        <f t="shared" si="6"/>
        <v>6402</v>
      </c>
    </row>
    <row r="443" spans="1:8" hidden="1" x14ac:dyDescent="0.3">
      <c r="A443" s="2" t="s">
        <v>14</v>
      </c>
      <c r="B443" s="2">
        <v>466133</v>
      </c>
      <c r="C443" s="2" t="s">
        <v>8</v>
      </c>
      <c r="D443">
        <v>368</v>
      </c>
      <c r="E443" s="3">
        <v>44871</v>
      </c>
      <c r="F443" s="4">
        <v>18400</v>
      </c>
      <c r="G443" s="4">
        <v>7360</v>
      </c>
      <c r="H443" s="4">
        <f t="shared" si="6"/>
        <v>11040</v>
      </c>
    </row>
    <row r="444" spans="1:8" hidden="1" x14ac:dyDescent="0.3">
      <c r="A444" s="2" t="s">
        <v>12</v>
      </c>
      <c r="B444" s="2">
        <v>855262</v>
      </c>
      <c r="C444" s="2" t="s">
        <v>8</v>
      </c>
      <c r="D444">
        <v>127</v>
      </c>
      <c r="E444" s="3">
        <v>44871</v>
      </c>
      <c r="F444" s="4">
        <v>6380</v>
      </c>
      <c r="G444" s="4">
        <v>2552</v>
      </c>
      <c r="H444" s="4">
        <f t="shared" si="6"/>
        <v>3828</v>
      </c>
    </row>
    <row r="445" spans="1:8" hidden="1" x14ac:dyDescent="0.3">
      <c r="A445" s="2" t="s">
        <v>14</v>
      </c>
      <c r="B445" s="2">
        <v>329257</v>
      </c>
      <c r="C445" s="2" t="s">
        <v>16</v>
      </c>
      <c r="D445">
        <v>228</v>
      </c>
      <c r="E445" s="3">
        <v>44871</v>
      </c>
      <c r="F445" s="4">
        <v>4568</v>
      </c>
      <c r="G445" s="4">
        <v>2056</v>
      </c>
      <c r="H445" s="4">
        <f t="shared" si="6"/>
        <v>2512</v>
      </c>
    </row>
    <row r="446" spans="1:8" hidden="1" x14ac:dyDescent="0.3">
      <c r="A446" s="2" t="s">
        <v>12</v>
      </c>
      <c r="B446" s="2">
        <v>613058</v>
      </c>
      <c r="C446" s="2" t="s">
        <v>11</v>
      </c>
      <c r="D446">
        <v>247</v>
      </c>
      <c r="E446" s="3">
        <v>44873</v>
      </c>
      <c r="F446" s="4">
        <v>14820</v>
      </c>
      <c r="G446" s="4">
        <v>6175</v>
      </c>
      <c r="H446" s="4">
        <f t="shared" si="6"/>
        <v>8645</v>
      </c>
    </row>
    <row r="447" spans="1:8" hidden="1" x14ac:dyDescent="0.3">
      <c r="A447" s="2" t="s">
        <v>9</v>
      </c>
      <c r="B447" s="2">
        <v>288851</v>
      </c>
      <c r="C447" s="2" t="s">
        <v>8</v>
      </c>
      <c r="D447">
        <v>133</v>
      </c>
      <c r="E447" s="3">
        <v>44874</v>
      </c>
      <c r="F447" s="4">
        <v>6670</v>
      </c>
      <c r="G447" s="4">
        <v>2668</v>
      </c>
      <c r="H447" s="4">
        <f t="shared" si="6"/>
        <v>4002</v>
      </c>
    </row>
    <row r="448" spans="1:8" hidden="1" x14ac:dyDescent="0.3">
      <c r="A448" s="2" t="s">
        <v>10</v>
      </c>
      <c r="B448" s="2">
        <v>104326</v>
      </c>
      <c r="C448" s="2" t="s">
        <v>17</v>
      </c>
      <c r="D448">
        <v>137</v>
      </c>
      <c r="E448" s="3">
        <v>44874</v>
      </c>
      <c r="F448" s="4">
        <v>3448</v>
      </c>
      <c r="G448" s="4">
        <v>1724</v>
      </c>
      <c r="H448" s="4">
        <f t="shared" si="6"/>
        <v>1724</v>
      </c>
    </row>
    <row r="449" spans="1:8" hidden="1" x14ac:dyDescent="0.3">
      <c r="A449" s="2" t="s">
        <v>10</v>
      </c>
      <c r="B449" s="2">
        <v>894001</v>
      </c>
      <c r="C449" s="2" t="s">
        <v>13</v>
      </c>
      <c r="D449">
        <v>225</v>
      </c>
      <c r="E449" s="3">
        <v>44875</v>
      </c>
      <c r="F449" s="4">
        <v>1128</v>
      </c>
      <c r="G449" s="4">
        <v>226</v>
      </c>
      <c r="H449" s="4">
        <f t="shared" si="6"/>
        <v>902</v>
      </c>
    </row>
    <row r="450" spans="1:8" hidden="1" x14ac:dyDescent="0.3">
      <c r="A450" s="2" t="s">
        <v>9</v>
      </c>
      <c r="B450" s="2">
        <v>788478</v>
      </c>
      <c r="C450" s="2" t="s">
        <v>17</v>
      </c>
      <c r="D450">
        <v>215</v>
      </c>
      <c r="E450" s="3">
        <v>44875</v>
      </c>
      <c r="F450" s="4">
        <v>5388</v>
      </c>
      <c r="G450" s="4">
        <v>2694</v>
      </c>
      <c r="H450" s="4">
        <f t="shared" si="6"/>
        <v>2694</v>
      </c>
    </row>
    <row r="451" spans="1:8" hidden="1" x14ac:dyDescent="0.3">
      <c r="A451" s="2" t="s">
        <v>12</v>
      </c>
      <c r="B451" s="2">
        <v>531834</v>
      </c>
      <c r="C451" s="2" t="s">
        <v>8</v>
      </c>
      <c r="D451">
        <v>552</v>
      </c>
      <c r="E451" s="3">
        <v>44876</v>
      </c>
      <c r="F451" s="4">
        <v>27640</v>
      </c>
      <c r="G451" s="4">
        <v>11056</v>
      </c>
      <c r="H451" s="4">
        <f t="shared" ref="H451:H514" si="7">F451-G451</f>
        <v>16584</v>
      </c>
    </row>
    <row r="452" spans="1:8" hidden="1" x14ac:dyDescent="0.3">
      <c r="A452" s="2" t="s">
        <v>12</v>
      </c>
      <c r="B452" s="2">
        <v>121208</v>
      </c>
      <c r="C452" s="2" t="s">
        <v>13</v>
      </c>
      <c r="D452">
        <v>182</v>
      </c>
      <c r="E452" s="3">
        <v>44876</v>
      </c>
      <c r="F452" s="4">
        <v>911</v>
      </c>
      <c r="G452" s="4">
        <v>182</v>
      </c>
      <c r="H452" s="4">
        <f t="shared" si="7"/>
        <v>729</v>
      </c>
    </row>
    <row r="453" spans="1:8" hidden="1" x14ac:dyDescent="0.3">
      <c r="A453" s="2" t="s">
        <v>7</v>
      </c>
      <c r="B453" s="2">
        <v>102288</v>
      </c>
      <c r="C453" s="2" t="s">
        <v>15</v>
      </c>
      <c r="D453">
        <v>60</v>
      </c>
      <c r="E453" s="3">
        <v>44877</v>
      </c>
      <c r="F453" s="4">
        <v>900</v>
      </c>
      <c r="G453" s="4">
        <v>450</v>
      </c>
      <c r="H453" s="4">
        <f t="shared" si="7"/>
        <v>450</v>
      </c>
    </row>
    <row r="454" spans="1:8" hidden="1" x14ac:dyDescent="0.3">
      <c r="A454" s="2" t="s">
        <v>10</v>
      </c>
      <c r="B454" s="2">
        <v>791359</v>
      </c>
      <c r="C454" s="2" t="s">
        <v>15</v>
      </c>
      <c r="D454">
        <v>234</v>
      </c>
      <c r="E454" s="3">
        <v>44878</v>
      </c>
      <c r="F454" s="4">
        <v>3510</v>
      </c>
      <c r="G454" s="4">
        <v>1755</v>
      </c>
      <c r="H454" s="4">
        <f t="shared" si="7"/>
        <v>1755</v>
      </c>
    </row>
    <row r="455" spans="1:8" hidden="1" x14ac:dyDescent="0.3">
      <c r="A455" s="2" t="s">
        <v>14</v>
      </c>
      <c r="B455" s="2">
        <v>640447</v>
      </c>
      <c r="C455" s="2" t="s">
        <v>8</v>
      </c>
      <c r="D455">
        <v>387</v>
      </c>
      <c r="E455" s="3">
        <v>44880</v>
      </c>
      <c r="F455" s="4">
        <v>19360</v>
      </c>
      <c r="G455" s="4">
        <v>7744</v>
      </c>
      <c r="H455" s="4">
        <f t="shared" si="7"/>
        <v>11616</v>
      </c>
    </row>
    <row r="456" spans="1:8" hidden="1" x14ac:dyDescent="0.3">
      <c r="A456" s="2" t="s">
        <v>10</v>
      </c>
      <c r="B456" s="2">
        <v>327555</v>
      </c>
      <c r="C456" s="2" t="s">
        <v>16</v>
      </c>
      <c r="D456">
        <v>212</v>
      </c>
      <c r="E456" s="3">
        <v>44880</v>
      </c>
      <c r="F456" s="4">
        <v>4242</v>
      </c>
      <c r="G456" s="4">
        <v>1909</v>
      </c>
      <c r="H456" s="4">
        <f t="shared" si="7"/>
        <v>2333</v>
      </c>
    </row>
    <row r="457" spans="1:8" hidden="1" x14ac:dyDescent="0.3">
      <c r="A457" s="2" t="s">
        <v>14</v>
      </c>
      <c r="B457" s="2">
        <v>766402</v>
      </c>
      <c r="C457" s="2" t="s">
        <v>11</v>
      </c>
      <c r="D457">
        <v>150</v>
      </c>
      <c r="E457" s="3">
        <v>44881</v>
      </c>
      <c r="F457" s="4">
        <v>9054</v>
      </c>
      <c r="G457" s="4">
        <v>3773</v>
      </c>
      <c r="H457" s="4">
        <f t="shared" si="7"/>
        <v>5281</v>
      </c>
    </row>
    <row r="458" spans="1:8" hidden="1" x14ac:dyDescent="0.3">
      <c r="A458" s="2" t="s">
        <v>12</v>
      </c>
      <c r="B458" s="2">
        <v>691342</v>
      </c>
      <c r="C458" s="2" t="s">
        <v>17</v>
      </c>
      <c r="D458">
        <v>217</v>
      </c>
      <c r="E458" s="3">
        <v>44882</v>
      </c>
      <c r="F458" s="4">
        <v>5440</v>
      </c>
      <c r="G458" s="4">
        <v>2720</v>
      </c>
      <c r="H458" s="4">
        <f t="shared" si="7"/>
        <v>2720</v>
      </c>
    </row>
    <row r="459" spans="1:8" hidden="1" x14ac:dyDescent="0.3">
      <c r="A459" s="2" t="s">
        <v>14</v>
      </c>
      <c r="B459" s="2">
        <v>670662</v>
      </c>
      <c r="C459" s="2" t="s">
        <v>8</v>
      </c>
      <c r="D459">
        <v>563</v>
      </c>
      <c r="E459" s="3">
        <v>44883</v>
      </c>
      <c r="F459" s="4">
        <v>28180</v>
      </c>
      <c r="G459" s="4">
        <v>11272</v>
      </c>
      <c r="H459" s="4">
        <f t="shared" si="7"/>
        <v>16908</v>
      </c>
    </row>
    <row r="460" spans="1:8" hidden="1" x14ac:dyDescent="0.3">
      <c r="A460" s="2" t="s">
        <v>7</v>
      </c>
      <c r="B460" s="2">
        <v>866409</v>
      </c>
      <c r="C460" s="2" t="s">
        <v>16</v>
      </c>
      <c r="D460">
        <v>254</v>
      </c>
      <c r="E460" s="3">
        <v>44884</v>
      </c>
      <c r="F460" s="4">
        <v>5086</v>
      </c>
      <c r="G460" s="4">
        <v>2289</v>
      </c>
      <c r="H460" s="4">
        <f t="shared" si="7"/>
        <v>2797</v>
      </c>
    </row>
    <row r="461" spans="1:8" hidden="1" x14ac:dyDescent="0.3">
      <c r="A461" s="2" t="s">
        <v>9</v>
      </c>
      <c r="B461" s="2">
        <v>418690</v>
      </c>
      <c r="C461" s="2" t="s">
        <v>8</v>
      </c>
      <c r="D461">
        <v>234</v>
      </c>
      <c r="E461" s="3">
        <v>44885</v>
      </c>
      <c r="F461" s="4">
        <v>11730</v>
      </c>
      <c r="G461" s="4">
        <v>4692</v>
      </c>
      <c r="H461" s="4">
        <f t="shared" si="7"/>
        <v>7038</v>
      </c>
    </row>
    <row r="462" spans="1:8" hidden="1" x14ac:dyDescent="0.3">
      <c r="A462" s="2" t="s">
        <v>12</v>
      </c>
      <c r="B462" s="2">
        <v>505496</v>
      </c>
      <c r="C462" s="2" t="s">
        <v>15</v>
      </c>
      <c r="D462">
        <v>266</v>
      </c>
      <c r="E462" s="3">
        <v>44885</v>
      </c>
      <c r="F462" s="4">
        <v>3995</v>
      </c>
      <c r="G462" s="4">
        <v>1997</v>
      </c>
      <c r="H462" s="4">
        <f t="shared" si="7"/>
        <v>1998</v>
      </c>
    </row>
    <row r="463" spans="1:8" hidden="1" x14ac:dyDescent="0.3">
      <c r="A463" s="2" t="s">
        <v>7</v>
      </c>
      <c r="B463" s="2">
        <v>305275</v>
      </c>
      <c r="C463" s="2" t="s">
        <v>15</v>
      </c>
      <c r="D463">
        <v>102</v>
      </c>
      <c r="E463" s="3">
        <v>44885</v>
      </c>
      <c r="F463" s="4">
        <v>1539</v>
      </c>
      <c r="G463" s="4">
        <v>770</v>
      </c>
      <c r="H463" s="4">
        <f t="shared" si="7"/>
        <v>769</v>
      </c>
    </row>
    <row r="464" spans="1:8" hidden="1" x14ac:dyDescent="0.3">
      <c r="A464" s="2" t="s">
        <v>14</v>
      </c>
      <c r="B464" s="2">
        <v>726489</v>
      </c>
      <c r="C464" s="2" t="s">
        <v>8</v>
      </c>
      <c r="D464">
        <v>441</v>
      </c>
      <c r="E464" s="3">
        <v>44890</v>
      </c>
      <c r="F464" s="4">
        <v>22090</v>
      </c>
      <c r="G464" s="4">
        <v>8836</v>
      </c>
      <c r="H464" s="4">
        <f t="shared" si="7"/>
        <v>13254</v>
      </c>
    </row>
    <row r="465" spans="1:8" hidden="1" x14ac:dyDescent="0.3">
      <c r="A465" s="2" t="s">
        <v>12</v>
      </c>
      <c r="B465" s="2">
        <v>456841</v>
      </c>
      <c r="C465" s="2" t="s">
        <v>8</v>
      </c>
      <c r="D465">
        <v>444</v>
      </c>
      <c r="E465" s="3">
        <v>44890</v>
      </c>
      <c r="F465" s="4">
        <v>22210</v>
      </c>
      <c r="G465" s="4">
        <v>8884</v>
      </c>
      <c r="H465" s="4">
        <f t="shared" si="7"/>
        <v>13326</v>
      </c>
    </row>
    <row r="466" spans="1:8" hidden="1" x14ac:dyDescent="0.3">
      <c r="A466" s="2" t="s">
        <v>7</v>
      </c>
      <c r="B466" s="2">
        <v>614031</v>
      </c>
      <c r="C466" s="2" t="s">
        <v>11</v>
      </c>
      <c r="D466">
        <v>118</v>
      </c>
      <c r="E466" s="3">
        <v>44890</v>
      </c>
      <c r="F466" s="4">
        <v>7122</v>
      </c>
      <c r="G466" s="4">
        <v>2968</v>
      </c>
      <c r="H466" s="4">
        <f t="shared" si="7"/>
        <v>4154</v>
      </c>
    </row>
    <row r="467" spans="1:8" hidden="1" x14ac:dyDescent="0.3">
      <c r="A467" s="2" t="s">
        <v>9</v>
      </c>
      <c r="B467" s="2">
        <v>493427</v>
      </c>
      <c r="C467" s="2" t="s">
        <v>17</v>
      </c>
      <c r="D467">
        <v>254</v>
      </c>
      <c r="E467" s="3">
        <v>44891</v>
      </c>
      <c r="F467" s="4">
        <v>6360</v>
      </c>
      <c r="G467" s="4">
        <v>3180</v>
      </c>
      <c r="H467" s="4">
        <f t="shared" si="7"/>
        <v>3180</v>
      </c>
    </row>
    <row r="468" spans="1:8" hidden="1" x14ac:dyDescent="0.3">
      <c r="A468" s="2" t="s">
        <v>9</v>
      </c>
      <c r="B468" s="2">
        <v>277131</v>
      </c>
      <c r="C468" s="2" t="s">
        <v>17</v>
      </c>
      <c r="D468">
        <v>26</v>
      </c>
      <c r="E468" s="3">
        <v>44892</v>
      </c>
      <c r="F468" s="4">
        <v>660</v>
      </c>
      <c r="G468" s="4">
        <v>330</v>
      </c>
      <c r="H468" s="4">
        <f t="shared" si="7"/>
        <v>330</v>
      </c>
    </row>
    <row r="469" spans="1:8" hidden="1" x14ac:dyDescent="0.3">
      <c r="A469" s="2" t="s">
        <v>7</v>
      </c>
      <c r="B469" s="2">
        <v>348844</v>
      </c>
      <c r="C469" s="2" t="s">
        <v>13</v>
      </c>
      <c r="D469">
        <v>67</v>
      </c>
      <c r="E469" s="3">
        <v>44894</v>
      </c>
      <c r="F469" s="4">
        <v>339</v>
      </c>
      <c r="G469" s="4">
        <v>68</v>
      </c>
      <c r="H469" s="4">
        <f t="shared" si="7"/>
        <v>271</v>
      </c>
    </row>
    <row r="470" spans="1:8" hidden="1" x14ac:dyDescent="0.3">
      <c r="A470" s="2" t="s">
        <v>10</v>
      </c>
      <c r="B470" s="2">
        <v>205221</v>
      </c>
      <c r="C470" s="2" t="s">
        <v>13</v>
      </c>
      <c r="D470">
        <v>217</v>
      </c>
      <c r="E470" s="3">
        <v>44894</v>
      </c>
      <c r="F470" s="4">
        <v>1089</v>
      </c>
      <c r="G470" s="4">
        <v>218</v>
      </c>
      <c r="H470" s="4">
        <f t="shared" si="7"/>
        <v>871</v>
      </c>
    </row>
    <row r="471" spans="1:8" hidden="1" x14ac:dyDescent="0.3">
      <c r="A471" s="2" t="s">
        <v>14</v>
      </c>
      <c r="B471" s="2">
        <v>640346</v>
      </c>
      <c r="C471" s="2" t="s">
        <v>11</v>
      </c>
      <c r="D471">
        <v>238</v>
      </c>
      <c r="E471" s="3">
        <v>44894</v>
      </c>
      <c r="F471" s="4">
        <v>14298</v>
      </c>
      <c r="G471" s="4">
        <v>5958</v>
      </c>
      <c r="H471" s="4">
        <f t="shared" si="7"/>
        <v>8340</v>
      </c>
    </row>
    <row r="472" spans="1:8" x14ac:dyDescent="0.3">
      <c r="A472" s="2" t="s">
        <v>9</v>
      </c>
      <c r="B472" s="2">
        <v>266868</v>
      </c>
      <c r="C472" s="2" t="s">
        <v>8</v>
      </c>
      <c r="D472">
        <v>131</v>
      </c>
      <c r="E472" s="3">
        <v>44895</v>
      </c>
      <c r="F472" s="4">
        <v>6590</v>
      </c>
      <c r="G472" s="4">
        <v>2636</v>
      </c>
      <c r="H472" s="4">
        <f t="shared" si="7"/>
        <v>3954</v>
      </c>
    </row>
    <row r="473" spans="1:8" x14ac:dyDescent="0.3">
      <c r="A473" s="2" t="s">
        <v>7</v>
      </c>
      <c r="B473" s="2">
        <v>200053</v>
      </c>
      <c r="C473" s="2" t="s">
        <v>13</v>
      </c>
      <c r="D473">
        <v>437</v>
      </c>
      <c r="E473" s="3">
        <v>44901</v>
      </c>
      <c r="F473" s="4">
        <v>2188</v>
      </c>
      <c r="G473" s="4">
        <v>438</v>
      </c>
      <c r="H473" s="4">
        <f t="shared" si="7"/>
        <v>1750</v>
      </c>
    </row>
    <row r="474" spans="1:8" x14ac:dyDescent="0.3">
      <c r="A474" s="2" t="s">
        <v>7</v>
      </c>
      <c r="B474" s="2">
        <v>856865</v>
      </c>
      <c r="C474" s="2" t="s">
        <v>11</v>
      </c>
      <c r="D474">
        <v>144</v>
      </c>
      <c r="E474" s="3">
        <v>44903</v>
      </c>
      <c r="F474" s="4">
        <v>8688</v>
      </c>
      <c r="G474" s="4">
        <v>3620</v>
      </c>
      <c r="H474" s="4">
        <f t="shared" si="7"/>
        <v>5068</v>
      </c>
    </row>
    <row r="475" spans="1:8" x14ac:dyDescent="0.3">
      <c r="A475" s="2" t="s">
        <v>7</v>
      </c>
      <c r="B475" s="2">
        <v>485947</v>
      </c>
      <c r="C475" s="2" t="s">
        <v>15</v>
      </c>
      <c r="D475">
        <v>1118</v>
      </c>
      <c r="E475" s="3">
        <v>44908</v>
      </c>
      <c r="F475" s="4">
        <v>16776</v>
      </c>
      <c r="G475" s="4">
        <v>8388</v>
      </c>
      <c r="H475" s="4">
        <f t="shared" si="7"/>
        <v>8388</v>
      </c>
    </row>
    <row r="476" spans="1:8" x14ac:dyDescent="0.3">
      <c r="A476" s="2" t="s">
        <v>7</v>
      </c>
      <c r="B476" s="2">
        <v>819278</v>
      </c>
      <c r="C476" s="2" t="s">
        <v>16</v>
      </c>
      <c r="D476">
        <v>228</v>
      </c>
      <c r="E476" s="3">
        <v>44914</v>
      </c>
      <c r="F476" s="4">
        <v>4568</v>
      </c>
      <c r="G476" s="4">
        <v>2056</v>
      </c>
      <c r="H476" s="4">
        <f t="shared" si="7"/>
        <v>2512</v>
      </c>
    </row>
    <row r="477" spans="1:8" x14ac:dyDescent="0.3">
      <c r="A477" s="2" t="s">
        <v>7</v>
      </c>
      <c r="B477" s="2">
        <v>674043</v>
      </c>
      <c r="C477" s="2" t="s">
        <v>11</v>
      </c>
      <c r="D477">
        <v>454</v>
      </c>
      <c r="E477" s="3">
        <v>44921</v>
      </c>
      <c r="F477" s="4">
        <v>27288</v>
      </c>
      <c r="G477" s="4">
        <v>11370</v>
      </c>
      <c r="H477" s="4">
        <f t="shared" si="7"/>
        <v>15918</v>
      </c>
    </row>
    <row r="478" spans="1:8" x14ac:dyDescent="0.3">
      <c r="A478" s="2" t="s">
        <v>10</v>
      </c>
      <c r="B478" s="2">
        <v>429735</v>
      </c>
      <c r="C478" s="2" t="s">
        <v>8</v>
      </c>
      <c r="D478">
        <v>2230</v>
      </c>
      <c r="E478" s="3">
        <v>44898</v>
      </c>
      <c r="F478" s="4">
        <v>111520</v>
      </c>
      <c r="G478" s="4">
        <v>44608</v>
      </c>
      <c r="H478" s="4">
        <f t="shared" si="7"/>
        <v>66912</v>
      </c>
    </row>
    <row r="479" spans="1:8" x14ac:dyDescent="0.3">
      <c r="A479" s="2" t="s">
        <v>10</v>
      </c>
      <c r="B479" s="2">
        <v>199458</v>
      </c>
      <c r="C479" s="2" t="s">
        <v>13</v>
      </c>
      <c r="D479">
        <v>528</v>
      </c>
      <c r="E479" s="3">
        <v>44901</v>
      </c>
      <c r="F479" s="4">
        <v>2644</v>
      </c>
      <c r="G479" s="4">
        <v>529</v>
      </c>
      <c r="H479" s="4">
        <f t="shared" si="7"/>
        <v>2115</v>
      </c>
    </row>
    <row r="480" spans="1:8" x14ac:dyDescent="0.3">
      <c r="A480" s="2" t="s">
        <v>10</v>
      </c>
      <c r="B480" s="2">
        <v>308620</v>
      </c>
      <c r="C480" s="2" t="s">
        <v>8</v>
      </c>
      <c r="D480">
        <v>1293</v>
      </c>
      <c r="E480" s="3">
        <v>44903</v>
      </c>
      <c r="F480" s="4">
        <v>64680</v>
      </c>
      <c r="G480" s="4">
        <v>25872</v>
      </c>
      <c r="H480" s="4">
        <f t="shared" si="7"/>
        <v>38808</v>
      </c>
    </row>
    <row r="481" spans="1:8" x14ac:dyDescent="0.3">
      <c r="A481" s="2" t="s">
        <v>10</v>
      </c>
      <c r="B481" s="2">
        <v>149767</v>
      </c>
      <c r="C481" s="2" t="s">
        <v>15</v>
      </c>
      <c r="D481">
        <v>806</v>
      </c>
      <c r="E481" s="3">
        <v>44905</v>
      </c>
      <c r="F481" s="4">
        <v>12090</v>
      </c>
      <c r="G481" s="4">
        <v>6045</v>
      </c>
      <c r="H481" s="4">
        <f t="shared" si="7"/>
        <v>6045</v>
      </c>
    </row>
    <row r="482" spans="1:8" x14ac:dyDescent="0.3">
      <c r="A482" s="2" t="s">
        <v>10</v>
      </c>
      <c r="B482" s="2">
        <v>203608</v>
      </c>
      <c r="C482" s="2" t="s">
        <v>8</v>
      </c>
      <c r="D482">
        <v>1481</v>
      </c>
      <c r="E482" s="3">
        <v>44907</v>
      </c>
      <c r="F482" s="4">
        <v>74080</v>
      </c>
      <c r="G482" s="4">
        <v>29632</v>
      </c>
      <c r="H482" s="4">
        <f t="shared" si="7"/>
        <v>44448</v>
      </c>
    </row>
    <row r="483" spans="1:8" x14ac:dyDescent="0.3">
      <c r="A483" s="2" t="s">
        <v>10</v>
      </c>
      <c r="B483" s="2">
        <v>354480</v>
      </c>
      <c r="C483" s="2" t="s">
        <v>15</v>
      </c>
      <c r="D483">
        <v>862</v>
      </c>
      <c r="E483" s="3">
        <v>44907</v>
      </c>
      <c r="F483" s="4">
        <v>12942</v>
      </c>
      <c r="G483" s="4">
        <v>6471</v>
      </c>
      <c r="H483" s="4">
        <f t="shared" si="7"/>
        <v>6471</v>
      </c>
    </row>
    <row r="484" spans="1:8" x14ac:dyDescent="0.3">
      <c r="A484" s="2" t="s">
        <v>10</v>
      </c>
      <c r="B484" s="2">
        <v>363822</v>
      </c>
      <c r="C484" s="2" t="s">
        <v>15</v>
      </c>
      <c r="D484">
        <v>912</v>
      </c>
      <c r="E484" s="3">
        <v>44908</v>
      </c>
      <c r="F484" s="4">
        <v>13692</v>
      </c>
      <c r="G484" s="4">
        <v>6846</v>
      </c>
      <c r="H484" s="4">
        <f t="shared" si="7"/>
        <v>6846</v>
      </c>
    </row>
    <row r="485" spans="1:8" x14ac:dyDescent="0.3">
      <c r="A485" s="2" t="s">
        <v>10</v>
      </c>
      <c r="B485" s="2">
        <v>885051</v>
      </c>
      <c r="C485" s="2" t="s">
        <v>11</v>
      </c>
      <c r="D485">
        <v>672</v>
      </c>
      <c r="E485" s="3">
        <v>44908</v>
      </c>
      <c r="F485" s="4">
        <v>40320</v>
      </c>
      <c r="G485" s="4">
        <v>16800</v>
      </c>
      <c r="H485" s="4">
        <f t="shared" si="7"/>
        <v>23520</v>
      </c>
    </row>
    <row r="486" spans="1:8" x14ac:dyDescent="0.3">
      <c r="A486" s="2" t="s">
        <v>10</v>
      </c>
      <c r="B486" s="2">
        <v>653226</v>
      </c>
      <c r="C486" s="2" t="s">
        <v>17</v>
      </c>
      <c r="D486">
        <v>148</v>
      </c>
      <c r="E486" s="3">
        <v>44912</v>
      </c>
      <c r="F486" s="4">
        <v>3700</v>
      </c>
      <c r="G486" s="4">
        <v>1850</v>
      </c>
      <c r="H486" s="4">
        <f t="shared" si="7"/>
        <v>1850</v>
      </c>
    </row>
    <row r="487" spans="1:8" x14ac:dyDescent="0.3">
      <c r="A487" s="2" t="s">
        <v>10</v>
      </c>
      <c r="B487" s="2">
        <v>699845</v>
      </c>
      <c r="C487" s="2" t="s">
        <v>15</v>
      </c>
      <c r="D487">
        <v>230</v>
      </c>
      <c r="E487" s="3">
        <v>44912</v>
      </c>
      <c r="F487" s="4">
        <v>3462</v>
      </c>
      <c r="G487" s="4">
        <v>1731</v>
      </c>
      <c r="H487" s="4">
        <f t="shared" si="7"/>
        <v>1731</v>
      </c>
    </row>
    <row r="488" spans="1:8" x14ac:dyDescent="0.3">
      <c r="A488" s="2" t="s">
        <v>10</v>
      </c>
      <c r="B488" s="2">
        <v>246621</v>
      </c>
      <c r="C488" s="2" t="s">
        <v>15</v>
      </c>
      <c r="D488">
        <v>471</v>
      </c>
      <c r="E488" s="3">
        <v>44913</v>
      </c>
      <c r="F488" s="4">
        <v>7068</v>
      </c>
      <c r="G488" s="4">
        <v>3534</v>
      </c>
      <c r="H488" s="4">
        <f t="shared" si="7"/>
        <v>3534</v>
      </c>
    </row>
    <row r="489" spans="1:8" x14ac:dyDescent="0.3">
      <c r="A489" s="2" t="s">
        <v>10</v>
      </c>
      <c r="B489" s="2">
        <v>374115</v>
      </c>
      <c r="C489" s="2" t="s">
        <v>17</v>
      </c>
      <c r="D489">
        <v>824</v>
      </c>
      <c r="E489" s="3">
        <v>44916</v>
      </c>
      <c r="F489" s="4">
        <v>20600</v>
      </c>
      <c r="G489" s="4">
        <v>10300</v>
      </c>
      <c r="H489" s="4">
        <f t="shared" si="7"/>
        <v>10300</v>
      </c>
    </row>
    <row r="490" spans="1:8" x14ac:dyDescent="0.3">
      <c r="A490" s="2" t="s">
        <v>10</v>
      </c>
      <c r="B490" s="2">
        <v>455780</v>
      </c>
      <c r="C490" s="2" t="s">
        <v>8</v>
      </c>
      <c r="D490">
        <v>340</v>
      </c>
      <c r="E490" s="3">
        <v>44917</v>
      </c>
      <c r="F490" s="4">
        <v>17000</v>
      </c>
      <c r="G490" s="4">
        <v>6800</v>
      </c>
      <c r="H490" s="4">
        <f t="shared" si="7"/>
        <v>10200</v>
      </c>
    </row>
    <row r="491" spans="1:8" x14ac:dyDescent="0.3">
      <c r="A491" s="2" t="s">
        <v>10</v>
      </c>
      <c r="B491" s="2">
        <v>336365</v>
      </c>
      <c r="C491" s="2" t="s">
        <v>13</v>
      </c>
      <c r="D491">
        <v>524</v>
      </c>
      <c r="E491" s="3">
        <v>44917</v>
      </c>
      <c r="F491" s="4">
        <v>2622</v>
      </c>
      <c r="G491" s="4">
        <v>524</v>
      </c>
      <c r="H491" s="4">
        <f t="shared" si="7"/>
        <v>2098</v>
      </c>
    </row>
    <row r="492" spans="1:8" x14ac:dyDescent="0.3">
      <c r="A492" s="2" t="s">
        <v>10</v>
      </c>
      <c r="B492" s="2">
        <v>616386</v>
      </c>
      <c r="C492" s="2" t="s">
        <v>11</v>
      </c>
      <c r="D492">
        <v>576</v>
      </c>
      <c r="E492" s="3">
        <v>44917</v>
      </c>
      <c r="F492" s="4">
        <v>34560</v>
      </c>
      <c r="G492" s="4">
        <v>14400</v>
      </c>
      <c r="H492" s="4">
        <f t="shared" si="7"/>
        <v>20160</v>
      </c>
    </row>
    <row r="493" spans="1:8" x14ac:dyDescent="0.3">
      <c r="A493" s="2" t="s">
        <v>10</v>
      </c>
      <c r="B493" s="2">
        <v>445507</v>
      </c>
      <c r="C493" s="2" t="s">
        <v>13</v>
      </c>
      <c r="D493">
        <v>808</v>
      </c>
      <c r="E493" s="3">
        <v>44918</v>
      </c>
      <c r="F493" s="4">
        <v>4044</v>
      </c>
      <c r="G493" s="4">
        <v>809</v>
      </c>
      <c r="H493" s="4">
        <f t="shared" si="7"/>
        <v>3235</v>
      </c>
    </row>
    <row r="494" spans="1:8" x14ac:dyDescent="0.3">
      <c r="A494" s="2" t="s">
        <v>10</v>
      </c>
      <c r="B494" s="2">
        <v>666752</v>
      </c>
      <c r="C494" s="2" t="s">
        <v>11</v>
      </c>
      <c r="D494">
        <v>358</v>
      </c>
      <c r="E494" s="3">
        <v>44921</v>
      </c>
      <c r="F494" s="4">
        <v>21480</v>
      </c>
      <c r="G494" s="4">
        <v>8950</v>
      </c>
      <c r="H494" s="4">
        <f t="shared" si="7"/>
        <v>12530</v>
      </c>
    </row>
    <row r="495" spans="1:8" x14ac:dyDescent="0.3">
      <c r="A495" s="2" t="s">
        <v>10</v>
      </c>
      <c r="B495" s="2">
        <v>544809</v>
      </c>
      <c r="C495" s="2" t="s">
        <v>17</v>
      </c>
      <c r="D495">
        <v>868</v>
      </c>
      <c r="E495" s="3">
        <v>44926</v>
      </c>
      <c r="F495" s="4">
        <v>21710</v>
      </c>
      <c r="G495" s="4">
        <v>10855</v>
      </c>
      <c r="H495" s="4">
        <f t="shared" si="7"/>
        <v>10855</v>
      </c>
    </row>
    <row r="496" spans="1:8" x14ac:dyDescent="0.3">
      <c r="A496" s="2" t="s">
        <v>9</v>
      </c>
      <c r="B496" s="2">
        <v>203604</v>
      </c>
      <c r="C496" s="2" t="s">
        <v>13</v>
      </c>
      <c r="D496">
        <v>395</v>
      </c>
      <c r="E496" s="3">
        <v>44896</v>
      </c>
      <c r="F496" s="4">
        <v>1978</v>
      </c>
      <c r="G496" s="4">
        <v>396</v>
      </c>
      <c r="H496" s="4">
        <f t="shared" si="7"/>
        <v>1582</v>
      </c>
    </row>
    <row r="497" spans="1:8" x14ac:dyDescent="0.3">
      <c r="A497" s="2" t="s">
        <v>9</v>
      </c>
      <c r="B497" s="2">
        <v>636371</v>
      </c>
      <c r="C497" s="2" t="s">
        <v>11</v>
      </c>
      <c r="D497">
        <v>627</v>
      </c>
      <c r="E497" s="3">
        <v>44897</v>
      </c>
      <c r="F497" s="4">
        <v>37632</v>
      </c>
      <c r="G497" s="4">
        <v>15680</v>
      </c>
      <c r="H497" s="4">
        <f t="shared" si="7"/>
        <v>21952</v>
      </c>
    </row>
    <row r="498" spans="1:8" x14ac:dyDescent="0.3">
      <c r="A498" s="2" t="s">
        <v>9</v>
      </c>
      <c r="B498" s="2">
        <v>234667</v>
      </c>
      <c r="C498" s="2" t="s">
        <v>11</v>
      </c>
      <c r="D498">
        <v>900</v>
      </c>
      <c r="E498" s="3">
        <v>44900</v>
      </c>
      <c r="F498" s="4">
        <v>54024</v>
      </c>
      <c r="G498" s="4">
        <v>22510</v>
      </c>
      <c r="H498" s="4">
        <f t="shared" si="7"/>
        <v>31514</v>
      </c>
    </row>
    <row r="499" spans="1:8" x14ac:dyDescent="0.3">
      <c r="A499" s="2" t="s">
        <v>9</v>
      </c>
      <c r="B499" s="2">
        <v>821698</v>
      </c>
      <c r="C499" s="2" t="s">
        <v>17</v>
      </c>
      <c r="D499">
        <v>795</v>
      </c>
      <c r="E499" s="3">
        <v>44901</v>
      </c>
      <c r="F499" s="4">
        <v>19880</v>
      </c>
      <c r="G499" s="4">
        <v>9940</v>
      </c>
      <c r="H499" s="4">
        <f t="shared" si="7"/>
        <v>9940</v>
      </c>
    </row>
    <row r="500" spans="1:8" x14ac:dyDescent="0.3">
      <c r="A500" s="2" t="s">
        <v>9</v>
      </c>
      <c r="B500" s="2">
        <v>140794</v>
      </c>
      <c r="C500" s="2" t="s">
        <v>8</v>
      </c>
      <c r="D500">
        <v>765</v>
      </c>
      <c r="E500" s="3">
        <v>44902</v>
      </c>
      <c r="F500" s="4">
        <v>38280</v>
      </c>
      <c r="G500" s="4">
        <v>15312</v>
      </c>
      <c r="H500" s="4">
        <f t="shared" si="7"/>
        <v>22968</v>
      </c>
    </row>
    <row r="501" spans="1:8" x14ac:dyDescent="0.3">
      <c r="A501" s="2" t="s">
        <v>9</v>
      </c>
      <c r="B501" s="2">
        <v>580583</v>
      </c>
      <c r="C501" s="2" t="s">
        <v>17</v>
      </c>
      <c r="D501">
        <v>980</v>
      </c>
      <c r="E501" s="3">
        <v>44903</v>
      </c>
      <c r="F501" s="4">
        <v>24510</v>
      </c>
      <c r="G501" s="4">
        <v>12255</v>
      </c>
      <c r="H501" s="4">
        <f t="shared" si="7"/>
        <v>12255</v>
      </c>
    </row>
    <row r="502" spans="1:8" x14ac:dyDescent="0.3">
      <c r="A502" s="2" t="s">
        <v>9</v>
      </c>
      <c r="B502" s="2">
        <v>858624</v>
      </c>
      <c r="C502" s="2" t="s">
        <v>17</v>
      </c>
      <c r="D502">
        <v>775</v>
      </c>
      <c r="E502" s="3">
        <v>44905</v>
      </c>
      <c r="F502" s="4">
        <v>19380</v>
      </c>
      <c r="G502" s="4">
        <v>9690</v>
      </c>
      <c r="H502" s="4">
        <f t="shared" si="7"/>
        <v>9690</v>
      </c>
    </row>
    <row r="503" spans="1:8" x14ac:dyDescent="0.3">
      <c r="A503" s="2" t="s">
        <v>9</v>
      </c>
      <c r="B503" s="2">
        <v>387444</v>
      </c>
      <c r="C503" s="2" t="s">
        <v>8</v>
      </c>
      <c r="D503">
        <v>2100</v>
      </c>
      <c r="E503" s="3">
        <v>44907</v>
      </c>
      <c r="F503" s="4">
        <v>105040</v>
      </c>
      <c r="G503" s="4">
        <v>42016</v>
      </c>
      <c r="H503" s="4">
        <f t="shared" si="7"/>
        <v>63024</v>
      </c>
    </row>
    <row r="504" spans="1:8" x14ac:dyDescent="0.3">
      <c r="A504" s="2" t="s">
        <v>9</v>
      </c>
      <c r="B504" s="2">
        <v>217341</v>
      </c>
      <c r="C504" s="2" t="s">
        <v>8</v>
      </c>
      <c r="D504">
        <v>195</v>
      </c>
      <c r="E504" s="3">
        <v>44908</v>
      </c>
      <c r="F504" s="4">
        <v>9760</v>
      </c>
      <c r="G504" s="4">
        <v>3904</v>
      </c>
      <c r="H504" s="4">
        <f t="shared" si="7"/>
        <v>5856</v>
      </c>
    </row>
    <row r="505" spans="1:8" x14ac:dyDescent="0.3">
      <c r="A505" s="2" t="s">
        <v>9</v>
      </c>
      <c r="B505" s="2">
        <v>293863</v>
      </c>
      <c r="C505" s="2" t="s">
        <v>8</v>
      </c>
      <c r="D505">
        <v>1936</v>
      </c>
      <c r="E505" s="3">
        <v>44910</v>
      </c>
      <c r="F505" s="4">
        <v>96840</v>
      </c>
      <c r="G505" s="4">
        <v>38736</v>
      </c>
      <c r="H505" s="4">
        <f t="shared" si="7"/>
        <v>58104</v>
      </c>
    </row>
    <row r="506" spans="1:8" x14ac:dyDescent="0.3">
      <c r="A506" s="2" t="s">
        <v>9</v>
      </c>
      <c r="B506" s="2">
        <v>876370</v>
      </c>
      <c r="C506" s="2" t="s">
        <v>16</v>
      </c>
      <c r="D506">
        <v>649</v>
      </c>
      <c r="E506" s="3">
        <v>44921</v>
      </c>
      <c r="F506" s="4">
        <v>12992</v>
      </c>
      <c r="G506" s="4">
        <v>5846</v>
      </c>
      <c r="H506" s="4">
        <f t="shared" si="7"/>
        <v>7146</v>
      </c>
    </row>
    <row r="507" spans="1:8" x14ac:dyDescent="0.3">
      <c r="A507" s="2" t="s">
        <v>14</v>
      </c>
      <c r="B507" s="2">
        <v>252717</v>
      </c>
      <c r="C507" s="2" t="s">
        <v>13</v>
      </c>
      <c r="D507">
        <v>832</v>
      </c>
      <c r="E507" s="3">
        <v>44896</v>
      </c>
      <c r="F507" s="4">
        <v>4160</v>
      </c>
      <c r="G507" s="4">
        <v>832</v>
      </c>
      <c r="H507" s="4">
        <f t="shared" si="7"/>
        <v>3328</v>
      </c>
    </row>
    <row r="508" spans="1:8" x14ac:dyDescent="0.3">
      <c r="A508" s="2" t="s">
        <v>14</v>
      </c>
      <c r="B508" s="2">
        <v>741765</v>
      </c>
      <c r="C508" s="2" t="s">
        <v>13</v>
      </c>
      <c r="D508">
        <v>65</v>
      </c>
      <c r="E508" s="3">
        <v>44899</v>
      </c>
      <c r="F508" s="4">
        <v>328</v>
      </c>
      <c r="G508" s="4">
        <v>66</v>
      </c>
      <c r="H508" s="4">
        <f t="shared" si="7"/>
        <v>262</v>
      </c>
    </row>
    <row r="509" spans="1:8" x14ac:dyDescent="0.3">
      <c r="A509" s="2" t="s">
        <v>14</v>
      </c>
      <c r="B509" s="2">
        <v>884057</v>
      </c>
      <c r="C509" s="2" t="s">
        <v>17</v>
      </c>
      <c r="D509">
        <v>336</v>
      </c>
      <c r="E509" s="3">
        <v>44901</v>
      </c>
      <c r="F509" s="4">
        <v>8410</v>
      </c>
      <c r="G509" s="4">
        <v>4205</v>
      </c>
      <c r="H509" s="4">
        <f t="shared" si="7"/>
        <v>4205</v>
      </c>
    </row>
    <row r="510" spans="1:8" x14ac:dyDescent="0.3">
      <c r="A510" s="2" t="s">
        <v>14</v>
      </c>
      <c r="B510" s="2">
        <v>571542</v>
      </c>
      <c r="C510" s="2" t="s">
        <v>17</v>
      </c>
      <c r="D510">
        <v>357</v>
      </c>
      <c r="E510" s="3">
        <v>44905</v>
      </c>
      <c r="F510" s="4">
        <v>8930</v>
      </c>
      <c r="G510" s="4">
        <v>4465</v>
      </c>
      <c r="H510" s="4">
        <f t="shared" si="7"/>
        <v>4465</v>
      </c>
    </row>
    <row r="511" spans="1:8" x14ac:dyDescent="0.3">
      <c r="A511" s="2" t="s">
        <v>14</v>
      </c>
      <c r="B511" s="2">
        <v>192398</v>
      </c>
      <c r="C511" s="2" t="s">
        <v>11</v>
      </c>
      <c r="D511">
        <v>804</v>
      </c>
      <c r="E511" s="3">
        <v>44908</v>
      </c>
      <c r="F511" s="4">
        <v>48288</v>
      </c>
      <c r="G511" s="4">
        <v>20120</v>
      </c>
      <c r="H511" s="4">
        <f t="shared" si="7"/>
        <v>28168</v>
      </c>
    </row>
    <row r="512" spans="1:8" x14ac:dyDescent="0.3">
      <c r="A512" s="2" t="s">
        <v>14</v>
      </c>
      <c r="B512" s="2">
        <v>128044</v>
      </c>
      <c r="C512" s="2" t="s">
        <v>16</v>
      </c>
      <c r="D512">
        <v>1122</v>
      </c>
      <c r="E512" s="3">
        <v>44912</v>
      </c>
      <c r="F512" s="4">
        <v>22440</v>
      </c>
      <c r="G512" s="4">
        <v>10098</v>
      </c>
      <c r="H512" s="4">
        <f t="shared" si="7"/>
        <v>12342</v>
      </c>
    </row>
    <row r="513" spans="1:8" x14ac:dyDescent="0.3">
      <c r="A513" s="2" t="s">
        <v>14</v>
      </c>
      <c r="B513" s="2">
        <v>414628</v>
      </c>
      <c r="C513" s="2" t="s">
        <v>11</v>
      </c>
      <c r="D513">
        <v>475</v>
      </c>
      <c r="E513" s="3">
        <v>44915</v>
      </c>
      <c r="F513" s="4">
        <v>28536</v>
      </c>
      <c r="G513" s="4">
        <v>11890</v>
      </c>
      <c r="H513" s="4">
        <f t="shared" si="7"/>
        <v>16646</v>
      </c>
    </row>
    <row r="514" spans="1:8" x14ac:dyDescent="0.3">
      <c r="A514" s="2" t="s">
        <v>14</v>
      </c>
      <c r="B514" s="2">
        <v>869055</v>
      </c>
      <c r="C514" s="2" t="s">
        <v>16</v>
      </c>
      <c r="D514">
        <v>689</v>
      </c>
      <c r="E514" s="3">
        <v>44919</v>
      </c>
      <c r="F514" s="4">
        <v>13792</v>
      </c>
      <c r="G514" s="4">
        <v>6206</v>
      </c>
      <c r="H514" s="4">
        <f t="shared" si="7"/>
        <v>7586</v>
      </c>
    </row>
    <row r="515" spans="1:8" x14ac:dyDescent="0.3">
      <c r="A515" s="2" t="s">
        <v>14</v>
      </c>
      <c r="B515" s="2">
        <v>131700</v>
      </c>
      <c r="C515" s="2" t="s">
        <v>17</v>
      </c>
      <c r="D515">
        <v>770</v>
      </c>
      <c r="E515" s="3">
        <v>44922</v>
      </c>
      <c r="F515" s="4">
        <v>19270</v>
      </c>
      <c r="G515" s="4">
        <v>9635</v>
      </c>
      <c r="H515" s="4">
        <f t="shared" ref="H515:H526" si="8">F515-G515</f>
        <v>9635</v>
      </c>
    </row>
    <row r="516" spans="1:8" x14ac:dyDescent="0.3">
      <c r="A516" s="2" t="s">
        <v>14</v>
      </c>
      <c r="B516" s="2">
        <v>534742</v>
      </c>
      <c r="C516" s="2" t="s">
        <v>8</v>
      </c>
      <c r="D516">
        <v>1843</v>
      </c>
      <c r="E516" s="3">
        <v>44923</v>
      </c>
      <c r="F516" s="4">
        <v>92160</v>
      </c>
      <c r="G516" s="4">
        <v>36864</v>
      </c>
      <c r="H516" s="4">
        <f t="shared" si="8"/>
        <v>55296</v>
      </c>
    </row>
    <row r="517" spans="1:8" x14ac:dyDescent="0.3">
      <c r="A517" s="2" t="s">
        <v>12</v>
      </c>
      <c r="B517" s="2">
        <v>441751</v>
      </c>
      <c r="C517" s="2" t="s">
        <v>17</v>
      </c>
      <c r="D517">
        <v>988</v>
      </c>
      <c r="E517" s="3">
        <v>44898</v>
      </c>
      <c r="F517" s="4">
        <v>24700</v>
      </c>
      <c r="G517" s="4">
        <v>12350</v>
      </c>
      <c r="H517" s="4">
        <f t="shared" si="8"/>
        <v>12350</v>
      </c>
    </row>
    <row r="518" spans="1:8" x14ac:dyDescent="0.3">
      <c r="A518" s="2" t="s">
        <v>12</v>
      </c>
      <c r="B518" s="2">
        <v>514463</v>
      </c>
      <c r="C518" s="2" t="s">
        <v>8</v>
      </c>
      <c r="D518">
        <v>1090</v>
      </c>
      <c r="E518" s="3">
        <v>44902</v>
      </c>
      <c r="F518" s="4">
        <v>54520</v>
      </c>
      <c r="G518" s="4">
        <v>21808</v>
      </c>
      <c r="H518" s="4">
        <f t="shared" si="8"/>
        <v>32712</v>
      </c>
    </row>
    <row r="519" spans="1:8" x14ac:dyDescent="0.3">
      <c r="A519" s="2" t="s">
        <v>12</v>
      </c>
      <c r="B519" s="2">
        <v>138739</v>
      </c>
      <c r="C519" s="2" t="s">
        <v>13</v>
      </c>
      <c r="D519">
        <v>974</v>
      </c>
      <c r="E519" s="3">
        <v>44904</v>
      </c>
      <c r="F519" s="4">
        <v>4872</v>
      </c>
      <c r="G519" s="4">
        <v>974</v>
      </c>
      <c r="H519" s="4">
        <f t="shared" si="8"/>
        <v>3898</v>
      </c>
    </row>
    <row r="520" spans="1:8" x14ac:dyDescent="0.3">
      <c r="A520" s="2" t="s">
        <v>12</v>
      </c>
      <c r="B520" s="2">
        <v>115306</v>
      </c>
      <c r="C520" s="2" t="s">
        <v>16</v>
      </c>
      <c r="D520">
        <v>91</v>
      </c>
      <c r="E520" s="3">
        <v>44908</v>
      </c>
      <c r="F520" s="4">
        <v>1832</v>
      </c>
      <c r="G520" s="4">
        <v>824</v>
      </c>
      <c r="H520" s="4">
        <f t="shared" si="8"/>
        <v>1008</v>
      </c>
    </row>
    <row r="521" spans="1:8" x14ac:dyDescent="0.3">
      <c r="A521" s="2" t="s">
        <v>12</v>
      </c>
      <c r="B521" s="2">
        <v>275167</v>
      </c>
      <c r="C521" s="2" t="s">
        <v>15</v>
      </c>
      <c r="D521">
        <v>522</v>
      </c>
      <c r="E521" s="3">
        <v>44912</v>
      </c>
      <c r="F521" s="4">
        <v>7830</v>
      </c>
      <c r="G521" s="4">
        <v>3915</v>
      </c>
      <c r="H521" s="4">
        <f t="shared" si="8"/>
        <v>3915</v>
      </c>
    </row>
    <row r="522" spans="1:8" x14ac:dyDescent="0.3">
      <c r="A522" s="2" t="s">
        <v>12</v>
      </c>
      <c r="B522" s="2">
        <v>115582</v>
      </c>
      <c r="C522" s="2" t="s">
        <v>8</v>
      </c>
      <c r="D522">
        <v>1715</v>
      </c>
      <c r="E522" s="3">
        <v>44913</v>
      </c>
      <c r="F522" s="4">
        <v>85760</v>
      </c>
      <c r="G522" s="4">
        <v>34304</v>
      </c>
      <c r="H522" s="4">
        <f t="shared" si="8"/>
        <v>51456</v>
      </c>
    </row>
    <row r="523" spans="1:8" x14ac:dyDescent="0.3">
      <c r="A523" s="2" t="s">
        <v>12</v>
      </c>
      <c r="B523" s="2">
        <v>639651</v>
      </c>
      <c r="C523" s="2" t="s">
        <v>15</v>
      </c>
      <c r="D523">
        <v>594</v>
      </c>
      <c r="E523" s="3">
        <v>44913</v>
      </c>
      <c r="F523" s="4">
        <v>8916</v>
      </c>
      <c r="G523" s="4">
        <v>4458</v>
      </c>
      <c r="H523" s="4">
        <f t="shared" si="8"/>
        <v>4458</v>
      </c>
    </row>
    <row r="524" spans="1:8" x14ac:dyDescent="0.3">
      <c r="A524" s="2" t="s">
        <v>12</v>
      </c>
      <c r="B524" s="2">
        <v>759173</v>
      </c>
      <c r="C524" s="2" t="s">
        <v>16</v>
      </c>
      <c r="D524">
        <v>753</v>
      </c>
      <c r="E524" s="3">
        <v>44914</v>
      </c>
      <c r="F524" s="4">
        <v>15072</v>
      </c>
      <c r="G524" s="4">
        <v>6782</v>
      </c>
      <c r="H524" s="4">
        <f t="shared" si="8"/>
        <v>8290</v>
      </c>
    </row>
    <row r="525" spans="1:8" x14ac:dyDescent="0.3">
      <c r="A525" s="2" t="s">
        <v>12</v>
      </c>
      <c r="B525" s="2">
        <v>123331</v>
      </c>
      <c r="C525" s="2" t="s">
        <v>13</v>
      </c>
      <c r="D525">
        <v>1505</v>
      </c>
      <c r="E525" s="3">
        <v>44916</v>
      </c>
      <c r="F525" s="4">
        <v>7529</v>
      </c>
      <c r="G525" s="4">
        <v>1506</v>
      </c>
      <c r="H525" s="4">
        <f t="shared" si="8"/>
        <v>6023</v>
      </c>
    </row>
    <row r="526" spans="1:8" x14ac:dyDescent="0.3">
      <c r="A526" s="2" t="s">
        <v>12</v>
      </c>
      <c r="B526" s="2">
        <v>872307</v>
      </c>
      <c r="C526" s="2" t="s">
        <v>17</v>
      </c>
      <c r="D526">
        <v>396</v>
      </c>
      <c r="E526" s="3">
        <v>44923</v>
      </c>
      <c r="F526" s="4">
        <v>9900</v>
      </c>
      <c r="G526" s="4">
        <v>4950</v>
      </c>
      <c r="H526" s="4">
        <f t="shared" si="8"/>
        <v>4950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D A A B Q S w M E F A A C A A g A F I o 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I o 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K K 1 r k 2 U Y Z 4 w A A A I g B A A A T A B w A R m 9 y b X V s Y X M v U 2 V j d G l v b j E u b S C i G A A o o B Q A A A A A A A A A A A A A A A A A A A A A A A A A A A B t k M F q A j E Q h u 8 L + w 4 h v S g s C 0 L p R T z F H r y 0 U i 0 9 i I e 4 G W s w m 5 H J p F i W f f d m D V 6 6 5 p I w 3 3 z / M A n Q s E U v N v m e z c u i L M J J E x i x 1 Q c H M 7 E Q D r g s R D o b j N R A q r x e G 3 C 1 i k T g + Q v p f E A 8 T 6 b d 7 k 2 3 s J D Z l P t + p 9 B z a t l X O e B J q p P 2 3 0 P 4 7 w V k S r q 1 1 l v S P h y R W o U u t n 6 A Y Z K n V V 0 n V Q y M L Z B Y L W U l O F H B c O W + E p 1 8 J 3 M H K 8 8 v z / U g 3 8 i a 0 M S G R 8 a n t x z S L s 6 M n a V m u A s m v d m 2 G X z A D / g I Y 0 N h 4 I e z j / Z f v Z + W h f U P P 2 L + B 1 B L A Q I t A B Q A A g A I A B S K K 1 q 7 Z 9 K P p A A A A P Y A A A A S A A A A A A A A A A A A A A A A A A A A A A B D b 2 5 m a W c v U G F j a 2 F n Z S 5 4 b W x Q S w E C L Q A U A A I A C A A U i i t a D 8 r p q 6 Q A A A D p A A A A E w A A A A A A A A A A A A A A A A D w A A A A W 0 N v b n R l b n R f V H l w Z X N d L n h t b F B L A Q I t A B Q A A g A I A B S K K 1 r k 2 U Y Z 4 w A A A I g B A A A T A A A A A A A A A A A A A A A A A O E B A A B G b 3 J t d W x h c y 9 T Z W N 0 a W 9 u M S 5 t U E s F B g A A A A A D A A M A w g A A A B 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M A A A A A A A A B 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1 M j U i I C 8 + P E V u d H J 5 I F R 5 c G U 9 I k F k Z G V k V G 9 E Y X R h T W 9 k Z W w i I F Z h b H V l P S J s M C I g L z 4 8 R W 5 0 c n k g V H l w Z T 0 i U X V l c n l J R C I g V m F s d W U 9 I n N j N D c x M 2 Y 2 M i 1 h N D R j L T Q z M z k t O D E 1 M C 0 5 Z W Y y Z W U 0 N z V i Z j Q i I C 8 + P E V u d H J 5 I F R 5 c G U 9 I k Z p b G x F c n J v c k N v Z G U i I F Z h b H V l P S J z V W 5 r b m 9 3 b i I g L z 4 8 R W 5 0 c n k g V H l w Z T 0 i R m l s b E V y c m 9 y Q 2 9 1 b n Q i I F Z h b H V l P S J s M C I g L z 4 8 R W 5 0 c n k g V H l w Z T 0 i R m l s b E x h c 3 R V c G R h d G V k I i B W Y W x 1 Z T 0 i Z D I w M j U t M D E t M D V U M T E 6 M j A 6 M z I u N j U 5 M z c 0 O V o i I C 8 + P E V u d H J 5 I F R 5 c G U 9 I k Z p b G x D b 2 x 1 b W 5 U e X B l c y I g V m F s d W U 9 I n N C Z 0 1 H Q X d j R E F 3 T T 0 i I C 8 + P E V u d H J 5 I F R 5 c G U 9 I k Z p b G x D b 2 x 1 b W 5 O Y W 1 l c y I g V m F s d W U 9 I n N b J n F 1 b 3 Q 7 Q 3 V z d G 9 t Z X I g S U Q m c X V v d D s s J n F 1 b 3 Q 7 T 3 J k Z X I g S U Q m c X V v d D s s J n F 1 b 3 Q 7 U H J v Z H V j d C Z x d W 9 0 O y w m c X V v d D t V b m l 0 c y B T b 2 x k J n F 1 b 3 Q 7 L C Z x d W 9 0 O 0 R h d G U m c X V v d D s s J n F 1 b 3 Q 7 U m V 2 Z W 5 1 Z S Z x d W 9 0 O y w m c X V v d D t D b 3 N 0 J n F 1 b 3 Q 7 L C Z x d W 9 0 O 1 B y b 2 Z p 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D d X N 0 b 2 1 l c i B J R C w w f S Z x d W 9 0 O y w m c X V v d D t T Z W N 0 a W 9 u M S 9 U Y W J s Z T E v Q X V 0 b 1 J l b W 9 2 Z W R D b 2 x 1 b W 5 z M S 5 7 T 3 J k Z X I g S U Q s M X 0 m c X V v d D s s J n F 1 b 3 Q 7 U 2 V j d G l v b j E v V G F i b G U x L 0 F 1 d G 9 S Z W 1 v d m V k Q 2 9 s d W 1 u c z E u e 1 B y b 2 R 1 Y 3 Q s M n 0 m c X V v d D s s J n F 1 b 3 Q 7 U 2 V j d G l v b j E v V G F i b G U x L 0 F 1 d G 9 S Z W 1 v d m V k Q 2 9 s d W 1 u c z E u e 1 V u a X R z I F N v b G Q s M 3 0 m c X V v d D s s J n F 1 b 3 Q 7 U 2 V j d G l v b j E v V G F i b G U x L 0 F 1 d G 9 S Z W 1 v d m V k Q 2 9 s d W 1 u c z E u e 0 R h d G U s N H 0 m c X V v d D s s J n F 1 b 3 Q 7 U 2 V j d G l v b j E v V G F i b G U x L 0 F 1 d G 9 S Z W 1 v d m V k Q 2 9 s d W 1 u c z E u e 1 J l d m V u d W U s N X 0 m c X V v d D s s J n F 1 b 3 Q 7 U 2 V j d G l v b j E v V G F i b G U x L 0 F 1 d G 9 S Z W 1 v d m V k Q 2 9 s d W 1 u c z E u e 0 N v c 3 Q s N n 0 m c X V v d D s s J n F 1 b 3 Q 7 U 2 V j d G l v b j E v V G F i b G U x L 0 F 1 d G 9 S Z W 1 v d m V k Q 2 9 s d W 1 u c z E u e 1 B y b 2 Z p d C w 3 f S Z x d W 9 0 O 1 0 s J n F 1 b 3 Q 7 Q 2 9 s d W 1 u Q 2 9 1 b n Q m c X V v d D s 6 O C w m c X V v d D t L Z X l D b 2 x 1 b W 5 O Y W 1 l c y Z x d W 9 0 O z p b X S w m c X V v d D t D b 2 x 1 b W 5 J Z G V u d G l 0 a W V z J n F 1 b 3 Q 7 O l s m c X V v d D t T Z W N 0 a W 9 u M S 9 U Y W J s Z T E v Q X V 0 b 1 J l b W 9 2 Z W R D b 2 x 1 b W 5 z M S 5 7 Q 3 V z d G 9 t Z X I g S U Q s M H 0 m c X V v d D s s J n F 1 b 3 Q 7 U 2 V j d G l v b j E v V G F i b G U x L 0 F 1 d G 9 S Z W 1 v d m V k Q 2 9 s d W 1 u c z E u e 0 9 y Z G V y I E l E L D F 9 J n F 1 b 3 Q 7 L C Z x d W 9 0 O 1 N l Y 3 R p b 2 4 x L 1 R h Y m x l M S 9 B d X R v U m V t b 3 Z l Z E N v b H V t b n M x L n t Q c m 9 k d W N 0 L D J 9 J n F 1 b 3 Q 7 L C Z x d W 9 0 O 1 N l Y 3 R p b 2 4 x L 1 R h Y m x l M S 9 B d X R v U m V t b 3 Z l Z E N v b H V t b n M x L n t V b m l 0 c y B T b 2 x k L D N 9 J n F 1 b 3 Q 7 L C Z x d W 9 0 O 1 N l Y 3 R p b 2 4 x L 1 R h Y m x l M S 9 B d X R v U m V t b 3 Z l Z E N v b H V t b n M x L n t E Y X R l L D R 9 J n F 1 b 3 Q 7 L C Z x d W 9 0 O 1 N l Y 3 R p b 2 4 x L 1 R h Y m x l M S 9 B d X R v U m V t b 3 Z l Z E N v b H V t b n M x L n t S Z X Z l b n V l L D V 9 J n F 1 b 3 Q 7 L C Z x d W 9 0 O 1 N l Y 3 R p b 2 4 x L 1 R h Y m x l M S 9 B d X R v U m V t b 3 Z l Z E N v b H V t b n M x L n t D b 3 N 0 L D Z 9 J n F 1 b 3 Q 7 L C Z x d W 9 0 O 1 N l Y 3 R p b 2 4 x L 1 R h Y m x l M S 9 B d X R v U m V t b 3 Z l Z E N v b H V t b n M x L n t Q c m 9 m a X Q s N 3 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K O S E v m g G c 9 F t 5 H S a I q Z Z l M A A A A A A g A A A A A A E G Y A A A A B A A A g A A A A 8 z b m 6 r W J n M Z j M l i p 5 h v R U 6 t S u V f q w n C a g p T F h k + g R q 4 A A A A A D o A A A A A C A A A g A A A A s / / Y c f Y n A 3 f p J Y V l 1 7 X p 5 / D g j w 7 g q 6 9 K g 2 G 1 L n b u 2 x 9 Q A A A A g q 4 Q l n d h U c A K M M P f T w 3 W g j Y a E o 0 q 3 n + T u C d / A w X s a 8 z 3 v M F H V o O F D 4 n q W L K Q F R t a G G R Q p l p k 5 e L E P e q T 2 8 9 Y f x 8 3 W a S o / w m p U / Y Y F r g K Z t B A A A A A s Y A n 8 R t c w m G 4 w / 3 V 6 F g x S b q c M 0 + 5 Y G J v b X 7 R P n a z B B f l L b X 2 i m T X C e c 2 F p 0 h 1 X N 7 U s W 4 T t A F k Q / 3 M R 6 / x / N P h w = = < / D a t a M a s h u p > 
</file>

<file path=customXml/itemProps1.xml><?xml version="1.0" encoding="utf-8"?>
<ds:datastoreItem xmlns:ds="http://schemas.openxmlformats.org/officeDocument/2006/customXml" ds:itemID="{DBDC852E-B13E-49A7-81B1-8915C202F3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ITC 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Jatan Shah</dc:creator>
  <cp:keywords/>
  <dc:description/>
  <cp:lastModifiedBy>Harsh Kushwaha</cp:lastModifiedBy>
  <cp:revision/>
  <cp:lastPrinted>2025-01-05T14:08:15Z</cp:lastPrinted>
  <dcterms:created xsi:type="dcterms:W3CDTF">2023-04-05T14:37:17Z</dcterms:created>
  <dcterms:modified xsi:type="dcterms:W3CDTF">2025-02-11T10:49:02Z</dcterms:modified>
  <cp:category/>
  <cp:contentStatus/>
</cp:coreProperties>
</file>