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74" i="5" l="1"/>
  <c r="G76" i="5" l="1"/>
  <c r="G75" i="5" l="1"/>
  <c r="G77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7" i="5"/>
  <c r="G86" i="5"/>
  <c r="G85" i="5"/>
  <c r="G84" i="5"/>
  <c r="G83" i="5"/>
  <c r="G82" i="5"/>
  <c r="G81" i="5"/>
  <c r="G80" i="5"/>
  <c r="G79" i="5"/>
  <c r="G78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<sst xmlns="http://schemas.openxmlformats.org/spreadsheetml/2006/main" count="118" uniqueCount="74">
  <si>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</si>
  <si>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</si>
  <si>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</si>
  <si>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</si>
  <si>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</si>
  <si>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</si>
  <si>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</si>
  <si>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</si>
  <si>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</si>
  <si>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</si>
  <si>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</si>
  <si>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</si>
  <si>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</si>
  <si>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</si>
  <si>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</si>
  <si>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</si>
  <si>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</si>
  <si>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</si>
  <si>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</si>
  <si>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</si>
  <si>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</si>
  <si>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</si>
  <si>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</si>
  <si>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</si>
  <si>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</si>
  <si>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</si>
  <si>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</si>
  <si>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</si>
  <si>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</si>
  <si>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</si>
  <si>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</si>
  <si>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</si>
  <si>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</si>
  <si>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</si>
  <si>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</si>
  <si>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</si>
  <si>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</si>
  <si>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</si>
  <si>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</si>
  <si>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</si>
  <si>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</si>
  <si>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</si>
  <si>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</si>
  <si>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</si>
  <si>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</si>
  <si>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</si>
  <si>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</si>
  <si>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</si>
  <si>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</si>
  <si>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</si>
  <si>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</si>
  <si>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</si>
  <si>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</si>
  <si>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</si>
  <si>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</si>
  <si>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</si>
  <si>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</si>
  <si>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2021</t>
  </si>
  <si>
    <t>4/26,27/2023</t>
  </si>
  <si>
    <t>5/15,16/2023</t>
  </si>
  <si>
    <t>SL(2-0-0)</t>
  </si>
  <si>
    <t>05/29,30/2023</t>
  </si>
  <si>
    <t>SL(1-0-0)</t>
  </si>
  <si>
    <t>SL(3-0-0)</t>
  </si>
  <si>
    <t>7/12-14/2023</t>
  </si>
  <si>
    <t>12/27-29/2022</t>
  </si>
  <si>
    <t>VL(3-0-0)</t>
  </si>
  <si>
    <t>UT(0-0-4)</t>
  </si>
  <si>
    <t>UT(0-1-0)</t>
  </si>
  <si>
    <t>UT(0-0-2)</t>
  </si>
  <si>
    <t>A(4-0-0)</t>
  </si>
  <si>
    <t>9/1,2,5,6/2022</t>
  </si>
  <si>
    <t>FL(3-0-0)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</si>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</sst>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9"/>
  <sheetViews>
    <sheetView tabSelected="1" zoomScaleNormal="100" workbookViewId="0">
      <pane ySplit="3690" topLeftCell="A71" activePane="bottomLeft"/>
      <selection activeCell="I10" sqref="I10"/>
      <selection pane="bottomLeft" activeCell="D95" sqref="D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55.863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 t="s">
        <v>70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71</v>
      </c>
    </row>
    <row r="72" spans="1:11" x14ac:dyDescent="0.25">
      <c r="A72" s="40">
        <v>44865</v>
      </c>
      <c r="B72" s="20" t="s">
        <v>69</v>
      </c>
      <c r="C72" s="13">
        <v>1.25</v>
      </c>
      <c r="D72" s="39">
        <v>4.0000000000000001E-3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/>
      <c r="B74" s="20" t="s">
        <v>68</v>
      </c>
      <c r="C74" s="13"/>
      <c r="D74" s="39">
        <v>0.125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>
        <v>44926</v>
      </c>
      <c r="B75" s="20" t="s">
        <v>66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 t="s">
        <v>65</v>
      </c>
    </row>
    <row r="76" spans="1:11" x14ac:dyDescent="0.25">
      <c r="A76" s="40"/>
      <c r="B76" s="20" t="s">
        <v>67</v>
      </c>
      <c r="C76" s="13"/>
      <c r="D76" s="39">
        <v>8.0000000000000002E-3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8" t="s">
        <v>56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 t="s">
        <v>54</v>
      </c>
      <c r="C82" s="13">
        <v>1.25</v>
      </c>
      <c r="D82" s="39">
        <v>2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 t="s">
        <v>59</v>
      </c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>
        <v>1.25</v>
      </c>
      <c r="D88" s="39"/>
      <c r="E88" s="9"/>
      <c r="F88" s="20"/>
      <c r="G88" s="13">
        <v>1.25</v>
      </c>
      <c r="H88" s="39"/>
      <c r="I88" s="9"/>
      <c r="J88" s="11"/>
      <c r="K88" s="20"/>
    </row>
    <row r="89" spans="1:11" x14ac:dyDescent="0.25">
      <c r="A89" s="40">
        <v>45261</v>
      </c>
      <c r="B89" s="20" t="s">
        <v>72</v>
      </c>
      <c r="C89" s="13">
        <v>1.25</v>
      </c>
      <c r="D89" s="39">
        <v>3</v>
      </c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73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1"/>
      <c r="B159" s="15"/>
      <c r="C159" s="13"/>
      <c r="D159" s="43"/>
      <c r="E159" s="9"/>
      <c r="F159" s="15"/>
      <c r="G159" s="42" t="str">
        <f>IF(ISBLANK(Table13[[#This Row],[EARNED]]),"",Table13[[#This Row],[EARNED]])</f>
        <v/>
      </c>
      <c r="H159" s="43"/>
      <c r="I159" s="9"/>
      <c r="J159" s="12"/>
      <c r="K15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zoomScaleNormal="100" workbookViewId="0">
      <pane ySplit="3690" topLeftCell="A7" activePane="bottomLeft"/>
      <selection activeCell="E9" sqref="E9"/>
      <selection pane="bottomLeft" activeCell="F19" sqref="F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122.5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58</v>
      </c>
    </row>
    <row r="16" spans="1:11" x14ac:dyDescent="0.25">
      <c r="A16" s="40"/>
      <c r="B16" s="20" t="s">
        <v>60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2</v>
      </c>
      <c r="I16" s="9"/>
      <c r="J16" s="11"/>
      <c r="K16" s="20" t="s">
        <v>61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1</v>
      </c>
      <c r="I17" s="9"/>
      <c r="J17" s="11"/>
      <c r="K17" s="49">
        <v>45093</v>
      </c>
    </row>
    <row r="18" spans="1:11" x14ac:dyDescent="0.25">
      <c r="A18" s="40">
        <v>45108</v>
      </c>
      <c r="B18" s="20" t="s">
        <v>63</v>
      </c>
      <c r="C18" s="13"/>
      <c r="D18" s="39"/>
      <c r="E18" s="9"/>
      <c r="F18" s="20"/>
      <c r="G18" s="13" t="str">
        <f>IF(ISBLANK(Table132[[#This Row],[EARNED]]),"",Table132[[#This Row],[EARNED]])</f>
        <v/>
      </c>
      <c r="H18" s="39">
        <v>3</v>
      </c>
      <c r="I18" s="9"/>
      <c r="J18" s="11"/>
      <c r="K18" s="20" t="s">
        <v>64</v>
      </c>
    </row>
    <row r="19" spans="1:11" x14ac:dyDescent="0.25">
      <c r="A19" s="40">
        <v>45174</v>
      </c>
      <c r="B19" s="20" t="s">
        <v>62</v>
      </c>
      <c r="C19" s="13"/>
      <c r="D19" s="39"/>
      <c r="E19" s="9"/>
      <c r="F19" s="20"/>
      <c r="G19" s="13" t="str">
        <f>IF(ISBLANK(Table132[[#This Row],[EARNED]]),"",Table132[[#This Row],[EARNED]])</f>
        <v/>
      </c>
      <c r="H19" s="39">
        <v>1</v>
      </c>
      <c r="I19" s="9"/>
      <c r="J19" s="11"/>
      <c r="K19" s="49">
        <v>45176</v>
      </c>
    </row>
    <row r="20" spans="1:11" x14ac:dyDescent="0.25">
      <c r="A20" s="40"/>
      <c r="B20" s="20" t="s">
        <v>62</v>
      </c>
      <c r="C20" s="13"/>
      <c r="D20" s="39"/>
      <c r="E20" s="9"/>
      <c r="F20" s="20"/>
      <c r="G20" s="13" t="str">
        <f>IF(ISBLANK(Table132[[#This Row],[EARNED]]),"",Table132[[#This Row],[EARNED]])</f>
        <v/>
      </c>
      <c r="H20" s="39">
        <v>1</v>
      </c>
      <c r="I20" s="9"/>
      <c r="J20" s="11"/>
      <c r="K20" s="49">
        <v>45189</v>
      </c>
    </row>
    <row r="21" spans="1:11" x14ac:dyDescent="0.25">
      <c r="A21" s="40">
        <v>45200</v>
      </c>
      <c r="B21" s="20" t="s">
        <v>62</v>
      </c>
      <c r="C21" s="13"/>
      <c r="D21" s="39"/>
      <c r="E21" s="9"/>
      <c r="F21" s="20"/>
      <c r="G21" s="13" t="str">
        <f>IF(ISBLANK(Table132[[#This Row],[EARNED]]),"",Table132[[#This Row],[EARNED]])</f>
        <v/>
      </c>
      <c r="H21" s="39">
        <v>1</v>
      </c>
      <c r="I21" s="9"/>
      <c r="J21" s="11"/>
      <c r="K21" s="49">
        <v>45219</v>
      </c>
    </row>
    <row r="22" spans="1:11" x14ac:dyDescent="0.25">
      <c r="A22" s="40">
        <v>45231</v>
      </c>
      <c r="B22" s="20" t="s">
        <v>62</v>
      </c>
      <c r="C22" s="13"/>
      <c r="D22" s="39"/>
      <c r="E22" s="9"/>
      <c r="F22" s="20"/>
      <c r="G22" s="13" t="str">
        <f>IF(ISBLANK(Table132[[#This Row],[EARNED]]),"",Table132[[#This Row],[EARNED]])</f>
        <v/>
      </c>
      <c r="H22" s="39">
        <v>1</v>
      </c>
      <c r="I22" s="9"/>
      <c r="J22" s="11"/>
      <c r="K22" s="49">
        <v>45233</v>
      </c>
    </row>
    <row r="23" spans="1:11" x14ac:dyDescent="0.25">
      <c r="A23" s="40"/>
      <c r="B23" s="20" t="s">
        <v>62</v>
      </c>
      <c r="C23" s="13"/>
      <c r="D23" s="39"/>
      <c r="E23" s="9"/>
      <c r="F23" s="20"/>
      <c r="G23" s="13" t="str">
        <f>IF(ISBLANK(Table132[[#This Row],[EARNED]]),"",Table132[[#This Row],[EARNED]])</f>
        <v/>
      </c>
      <c r="H23" s="39">
        <v>1</v>
      </c>
      <c r="I23" s="9"/>
      <c r="J23" s="11"/>
      <c r="K23" s="49">
        <v>45254</v>
      </c>
    </row>
    <row r="24" spans="1:11" x14ac:dyDescent="0.25">
      <c r="A24" s="40">
        <v>45261</v>
      </c>
      <c r="B24" s="20" t="s">
        <v>62</v>
      </c>
      <c r="C24" s="13"/>
      <c r="D24" s="39"/>
      <c r="E24" s="9"/>
      <c r="F24" s="20"/>
      <c r="G24" s="13" t="str">
        <f>IF(ISBLANK(Table132[[#This Row],[EARNED]]),"",Table132[[#This Row],[EARNED]])</f>
        <v/>
      </c>
      <c r="H24" s="39">
        <v>1</v>
      </c>
      <c r="I24" s="9"/>
      <c r="J24" s="11"/>
      <c r="K24" s="49">
        <v>45273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>
        <v>1</v>
      </c>
      <c r="F3" s="11">
        <v>12</v>
      </c>
      <c r="G3" s="45">
        <f>SUMIFS(F7:F14,E7:E14,E3)+SUMIFS(D7:D66,C7:C66,F3)+D3</f>
        <v>0.15000000000000002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2024-01-29T08:13:55Z</dcterms:modified>
</cp:coreProperties>
</file>