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3" i="1" l="1"/>
  <c r="G375" i="1" l="1"/>
  <c r="G377" i="1" l="1"/>
  <c r="G382" i="1" l="1"/>
  <c r="G381" i="1"/>
  <c r="G384" i="1" l="1"/>
  <c r="G386" i="1" l="1"/>
  <c r="G392" i="1" l="1"/>
  <c r="G395" i="1" l="1"/>
  <c r="G396" i="1" l="1"/>
  <c r="G391" i="1" l="1"/>
  <c r="G390" i="1" l="1"/>
  <c r="G355" i="1" l="1"/>
  <c r="G361" i="1" l="1"/>
  <c r="G364" i="1" l="1"/>
  <c r="G367" i="1" l="1"/>
  <c r="G370" i="1" l="1"/>
  <c r="G371" i="1"/>
  <c r="G214" i="1" l="1"/>
  <c r="G171" i="1"/>
  <c r="G74" i="1"/>
  <c r="G287" i="1"/>
  <c r="G286" i="1"/>
  <c r="G280" i="1"/>
  <c r="G281" i="1"/>
  <c r="G271" i="1"/>
  <c r="G265" i="1"/>
  <c r="G258" i="1"/>
  <c r="G257" i="1"/>
  <c r="G256" i="1"/>
  <c r="G253" i="1"/>
  <c r="G251" i="1"/>
  <c r="G244" i="1"/>
  <c r="G245" i="1"/>
  <c r="G246" i="1"/>
  <c r="G241" i="1"/>
  <c r="G238" i="1"/>
  <c r="G235" i="1"/>
  <c r="G232" i="1"/>
  <c r="G229" i="1"/>
  <c r="G227" i="1"/>
  <c r="G225" i="1"/>
  <c r="G223" i="1"/>
  <c r="G219" i="1"/>
  <c r="G220" i="1"/>
  <c r="G213" i="1"/>
  <c r="G210" i="1"/>
  <c r="G207" i="1"/>
  <c r="G208" i="1"/>
  <c r="G203" i="1"/>
  <c r="G198" i="1"/>
  <c r="G199" i="1"/>
  <c r="G188" i="1"/>
  <c r="G189" i="1"/>
  <c r="G190" i="1"/>
  <c r="G191" i="1"/>
  <c r="G183" i="1"/>
  <c r="G181" i="1"/>
  <c r="G179" i="1"/>
  <c r="G175" i="1"/>
  <c r="G174" i="1"/>
  <c r="G170" i="1"/>
  <c r="G168" i="1"/>
  <c r="G166" i="1"/>
  <c r="G164" i="1"/>
  <c r="G161" i="1"/>
  <c r="G162" i="1"/>
  <c r="G156" i="1"/>
  <c r="G157" i="1"/>
  <c r="G158" i="1"/>
  <c r="G139" i="1"/>
  <c r="G140" i="1"/>
  <c r="G141" i="1"/>
  <c r="G137" i="1"/>
  <c r="G130" i="1"/>
  <c r="G115" i="1"/>
  <c r="G86" i="1"/>
  <c r="G87" i="1"/>
  <c r="G83" i="1"/>
  <c r="G73" i="1"/>
  <c r="G51" i="1"/>
  <c r="G58" i="1"/>
  <c r="G36" i="1"/>
  <c r="G41" i="1"/>
  <c r="G23" i="1"/>
  <c r="G24" i="1"/>
  <c r="G21" i="1"/>
  <c r="G15" i="1"/>
  <c r="G16" i="1"/>
  <c r="G17" i="1"/>
  <c r="G18" i="1"/>
  <c r="G19" i="1"/>
  <c r="G13" i="1"/>
  <c r="G30" i="1"/>
  <c r="G45" i="1"/>
  <c r="G60" i="1"/>
  <c r="G75" i="1"/>
  <c r="G91" i="1"/>
  <c r="G104" i="1"/>
  <c r="G118" i="1"/>
  <c r="G132" i="1"/>
  <c r="G149" i="1"/>
  <c r="G172" i="1"/>
  <c r="G194" i="1"/>
  <c r="G215" i="1"/>
  <c r="G236" i="1"/>
  <c r="G259" i="1"/>
  <c r="G274" i="1"/>
  <c r="G108" i="1"/>
  <c r="G109" i="1"/>
  <c r="G110" i="1"/>
  <c r="G111" i="1"/>
  <c r="G112" i="1"/>
  <c r="G113" i="1"/>
  <c r="G114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8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9" i="1"/>
  <c r="G160" i="1"/>
  <c r="G163" i="1"/>
  <c r="G165" i="1"/>
  <c r="G167" i="1"/>
  <c r="G169" i="1"/>
  <c r="G173" i="1"/>
  <c r="G176" i="1"/>
  <c r="G177" i="1"/>
  <c r="G178" i="1"/>
  <c r="G180" i="1"/>
  <c r="G182" i="1"/>
  <c r="G184" i="1"/>
  <c r="G185" i="1"/>
  <c r="G186" i="1"/>
  <c r="G187" i="1"/>
  <c r="G192" i="1"/>
  <c r="G193" i="1"/>
  <c r="G195" i="1"/>
  <c r="G196" i="1"/>
  <c r="G197" i="1"/>
  <c r="G200" i="1"/>
  <c r="G201" i="1"/>
  <c r="G202" i="1"/>
  <c r="G204" i="1"/>
  <c r="G205" i="1"/>
  <c r="G206" i="1"/>
  <c r="G209" i="1"/>
  <c r="G211" i="1"/>
  <c r="G212" i="1"/>
  <c r="G216" i="1"/>
  <c r="G217" i="1"/>
  <c r="G218" i="1"/>
  <c r="G221" i="1"/>
  <c r="G222" i="1"/>
  <c r="G224" i="1"/>
  <c r="G226" i="1"/>
  <c r="G228" i="1"/>
  <c r="G230" i="1"/>
  <c r="G231" i="1"/>
  <c r="G233" i="1"/>
  <c r="G234" i="1"/>
  <c r="G237" i="1"/>
  <c r="G239" i="1"/>
  <c r="G240" i="1"/>
  <c r="G242" i="1"/>
  <c r="G243" i="1"/>
  <c r="G247" i="1"/>
  <c r="G248" i="1"/>
  <c r="G249" i="1"/>
  <c r="G250" i="1"/>
  <c r="G252" i="1"/>
  <c r="G254" i="1"/>
  <c r="G255" i="1"/>
  <c r="G260" i="1"/>
  <c r="G261" i="1"/>
  <c r="G262" i="1"/>
  <c r="G263" i="1"/>
  <c r="G264" i="1"/>
  <c r="G266" i="1"/>
  <c r="G267" i="1"/>
  <c r="G268" i="1"/>
  <c r="G269" i="1"/>
  <c r="G270" i="1"/>
  <c r="G272" i="1"/>
  <c r="G273" i="1"/>
  <c r="G275" i="1"/>
  <c r="G276" i="1"/>
  <c r="G277" i="1"/>
  <c r="G278" i="1"/>
  <c r="G279" i="1"/>
  <c r="G282" i="1"/>
  <c r="G283" i="1"/>
  <c r="G284" i="1"/>
  <c r="G285" i="1"/>
  <c r="G288" i="1"/>
  <c r="G289" i="1"/>
  <c r="G290" i="1"/>
  <c r="G10" i="1"/>
  <c r="G12" i="1"/>
  <c r="G14" i="1"/>
  <c r="G20" i="1"/>
  <c r="G22" i="1"/>
  <c r="G25" i="1"/>
  <c r="G26" i="1"/>
  <c r="G27" i="1"/>
  <c r="G28" i="1"/>
  <c r="G29" i="1"/>
  <c r="G31" i="1"/>
  <c r="G32" i="1"/>
  <c r="G33" i="1"/>
  <c r="G34" i="1"/>
  <c r="G35" i="1"/>
  <c r="G37" i="1"/>
  <c r="G38" i="1"/>
  <c r="G39" i="1"/>
  <c r="G40" i="1"/>
  <c r="G42" i="1"/>
  <c r="G43" i="1"/>
  <c r="G44" i="1"/>
  <c r="G46" i="1"/>
  <c r="G47" i="1"/>
  <c r="G48" i="1"/>
  <c r="G49" i="1"/>
  <c r="G50" i="1"/>
  <c r="G52" i="1"/>
  <c r="G53" i="1"/>
  <c r="G54" i="1"/>
  <c r="G55" i="1"/>
  <c r="G56" i="1"/>
  <c r="G57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6" i="1"/>
  <c r="G77" i="1"/>
  <c r="G78" i="1"/>
  <c r="G79" i="1"/>
  <c r="G80" i="1"/>
  <c r="G81" i="1"/>
  <c r="G82" i="1"/>
  <c r="G84" i="1"/>
  <c r="G85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366" i="1" l="1"/>
  <c r="G3" i="3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6" i="1"/>
  <c r="G357" i="1"/>
  <c r="G358" i="1"/>
  <c r="G359" i="1"/>
  <c r="G360" i="1"/>
  <c r="G362" i="1"/>
  <c r="G363" i="1"/>
  <c r="G365" i="1"/>
  <c r="G368" i="1"/>
  <c r="G369" i="1"/>
  <c r="G372" i="1"/>
  <c r="G374" i="1"/>
  <c r="G376" i="1"/>
  <c r="G378" i="1"/>
  <c r="G379" i="1"/>
  <c r="G380" i="1"/>
  <c r="G383" i="1"/>
  <c r="G385" i="1"/>
  <c r="G387" i="1"/>
  <c r="G388" i="1"/>
  <c r="G389" i="1"/>
  <c r="G393" i="1"/>
  <c r="G394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291" i="1"/>
  <c r="G292" i="1"/>
  <c r="G293" i="1"/>
  <c r="G294" i="1"/>
  <c r="G295" i="1"/>
  <c r="G29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<sst xmlns="http://schemas.openxmlformats.org/spreadsheetml/2006/main" count="455" uniqueCount="287">
  <si>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</si>
  <si>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</si>
  <si>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</si>
  <si>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</si>
  <si>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</si>
  <si>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</si>
  <si>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</si>
  <si>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</si>
  <si>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</si>
  <si>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</si>
  <si>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</si>
  <si>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</si>
  <si>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</si>
  <si>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</si>
  <si>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</si>
  <si>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</si>
  <si>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</si>
  <si>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</si>
  <si>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</si>
  <si>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</si>
  <si>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</si>
  <si>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</si>
  <si>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</si>
  <si>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</si>
  <si>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</si>
  <si>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</si>
  <si>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</si>
  <si>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</si>
  <si>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</si>
  <si>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</si>
  <si>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</si>
  <si>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</si>
  <si>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</si>
  <si>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</si>
  <si>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</si>
  <si>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</si>
  <si>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</si>
  <si>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</si>
  <si>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</si>
  <si>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</si>
  <si>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</si>
  <si>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GRANO MA ERLINDA </t>
  </si>
  <si>
    <t>RCC1</t>
  </si>
  <si>
    <t>PERMANENT</t>
  </si>
  <si>
    <t>CTO</t>
  </si>
  <si>
    <t>1 - Married (and not separated)</t>
  </si>
  <si>
    <r>
      <rPr>
        <b/>
        <sz val="11"/>
        <color theme="1"/>
        <rFont val="Calibri"/>
        <family val="2"/>
        <scheme val="minor"/>
      </rPr>
      <t>2018</t>
    </r>
  </si>
  <si>
    <t>SP(2-0-00)</t>
  </si>
  <si>
    <t>2/12/13/2018</t>
  </si>
  <si>
    <t>SL(2-0-00)</t>
  </si>
  <si>
    <t>VL(2-0-00)</t>
  </si>
  <si>
    <t>3/2/13/2018</t>
  </si>
  <si>
    <t>3/6/7/2018</t>
  </si>
  <si>
    <t>SP(1-0-00)</t>
  </si>
  <si>
    <t>5/16/2018</t>
  </si>
  <si>
    <t>10/25/2018</t>
  </si>
  <si>
    <t>12/24/2018</t>
  </si>
  <si>
    <t>2019</t>
  </si>
  <si>
    <t>BDAY 1/21/2019</t>
  </si>
  <si>
    <t>1/31/2019</t>
  </si>
  <si>
    <t>5/15/16/2019</t>
  </si>
  <si>
    <t>FL(1-0-00)</t>
  </si>
  <si>
    <t>10/30/2019</t>
  </si>
  <si>
    <t>2020</t>
  </si>
  <si>
    <t>CL(3-0-00)</t>
  </si>
  <si>
    <t>CL(2-0-00)</t>
  </si>
  <si>
    <t>1/24/12/13/14/2020</t>
  </si>
  <si>
    <t>1/21/2/4/2020</t>
  </si>
  <si>
    <t>SP(3-0-00)</t>
  </si>
  <si>
    <t>7/6/7/8/9/10/2020</t>
  </si>
  <si>
    <t>7/1/2/3/2020</t>
  </si>
  <si>
    <t>2021</t>
  </si>
  <si>
    <t>1/14/15/2021</t>
  </si>
  <si>
    <t>BDAY 1/21/2021</t>
  </si>
  <si>
    <t>SL(1-0-00)</t>
  </si>
  <si>
    <t>6/30/7/7/2021</t>
  </si>
  <si>
    <t>10/29/2021</t>
  </si>
  <si>
    <t>12/29/2021</t>
  </si>
  <si>
    <r>
      <rPr>
        <b/>
        <sz val="11"/>
        <color theme="1"/>
        <rFont val="Calibri"/>
        <family val="2"/>
        <scheme val="minor"/>
      </rPr>
      <t>2022</t>
    </r>
  </si>
  <si>
    <t>VL(1-0-00)</t>
  </si>
  <si>
    <t>7/21/2022</t>
  </si>
  <si>
    <t>1/21/2022</t>
  </si>
  <si>
    <t>2/14/2022</t>
  </si>
  <si>
    <t>3/24/25/2022</t>
  </si>
  <si>
    <t>VL(5-0-00)</t>
  </si>
  <si>
    <t>PARTICVLARS</t>
  </si>
  <si>
    <t>10/28, 11/2</t>
  </si>
  <si>
    <t>2023</t>
  </si>
  <si>
    <t>2002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</si>
  <si>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</si>
  <si>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</si>
  <si>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</si>
  <si>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</si>
  <si>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</si>
  <si>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</si>
  <si>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</si>
  <si>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</si>
  <si>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</si>
  <si>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</si>
  <si>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</si>
  <si>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</si>
  <si>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</si>
  <si>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</si>
  <si>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</si>
  <si>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SL(1-0-0)</t>
  </si>
  <si>
    <t>UT(1-0-38)</t>
  </si>
  <si>
    <t>UT(0-1-29)</t>
  </si>
  <si>
    <t>UT(0-0-17)</t>
  </si>
  <si>
    <t>4/19/2002</t>
  </si>
  <si>
    <t>5/14,15/2002</t>
  </si>
  <si>
    <t>5/13/2002</t>
  </si>
  <si>
    <t>5/20/2002</t>
  </si>
  <si>
    <t>5/31/2002</t>
  </si>
  <si>
    <t>6/17/2002</t>
  </si>
  <si>
    <t>7/18/2002</t>
  </si>
  <si>
    <t>7/26/2002</t>
  </si>
  <si>
    <t>FL(2-0-0)</t>
  </si>
  <si>
    <t>SL(2-0-0)</t>
  </si>
  <si>
    <t>VL(1-0-0)</t>
  </si>
  <si>
    <t>3/21/2003</t>
  </si>
  <si>
    <t>4/26/2003</t>
  </si>
  <si>
    <t>5/14,13/2003</t>
  </si>
  <si>
    <t>ENROLLMENT 6/9</t>
  </si>
  <si>
    <t>9/29/2003</t>
  </si>
  <si>
    <t>9/25/2003</t>
  </si>
  <si>
    <t>FL(4-0-0)</t>
  </si>
  <si>
    <t>11/17/2003</t>
  </si>
  <si>
    <t>VL(2-0-0)</t>
  </si>
  <si>
    <t>ANNIV 1/19</t>
  </si>
  <si>
    <t>BDAY 1/21/2004</t>
  </si>
  <si>
    <t>3/23/2004</t>
  </si>
  <si>
    <t>5/14,15/2004</t>
  </si>
  <si>
    <t>ENROLLMENT 6/7</t>
  </si>
  <si>
    <t>11/17/2004</t>
  </si>
  <si>
    <t>FL(3-0-0)</t>
  </si>
  <si>
    <t>SL(3-0-0)</t>
  </si>
  <si>
    <t>1/21/2005</t>
  </si>
  <si>
    <t>2/15,16,17/2005</t>
  </si>
  <si>
    <t>PARENTAL L. 12/23,27,28</t>
  </si>
  <si>
    <t>12/29/2005</t>
  </si>
  <si>
    <t>FL(5-0-0)</t>
  </si>
  <si>
    <t>7/19/2006</t>
  </si>
  <si>
    <t>10/2,4/2006</t>
  </si>
  <si>
    <t>SP 12/27,22</t>
  </si>
  <si>
    <t>PARENTAL 10/30</t>
  </si>
  <si>
    <t>10/31/2008</t>
  </si>
  <si>
    <t>10/29-31/2009</t>
  </si>
  <si>
    <t>11/23,24/2009</t>
  </si>
  <si>
    <t>12/3-5/2009</t>
  </si>
  <si>
    <t>3/29/2010</t>
  </si>
  <si>
    <t>4/27/2010</t>
  </si>
  <si>
    <t>5/7,14,21/2010</t>
  </si>
  <si>
    <t>5/2-6/2010</t>
  </si>
  <si>
    <t>5/20/2010</t>
  </si>
  <si>
    <t>DOMESTIC 6/7</t>
  </si>
  <si>
    <t>UT(1-5-10)</t>
  </si>
  <si>
    <t>SL(4-0-0)</t>
  </si>
  <si>
    <t>UT(0-6-0)</t>
  </si>
  <si>
    <t>UT(0-5-44)</t>
  </si>
  <si>
    <t>UT(1-5-44)</t>
  </si>
  <si>
    <t>UT(0-4-49)</t>
  </si>
  <si>
    <t>UT(1-7-35)</t>
  </si>
  <si>
    <t>UT(0-7-7)</t>
  </si>
  <si>
    <t>UT(1-3-43)</t>
  </si>
  <si>
    <t>5/12,13,16,17/2011</t>
  </si>
  <si>
    <t>FILIAL 6/27</t>
  </si>
  <si>
    <t>8/11,12</t>
  </si>
  <si>
    <t>DOMESTIC 10/4</t>
  </si>
  <si>
    <t>9/28/2011</t>
  </si>
  <si>
    <t>10/20,21</t>
  </si>
  <si>
    <t>11/25/2011</t>
  </si>
  <si>
    <t>12/29/2011</t>
  </si>
  <si>
    <t>FILIAL 1/16,17</t>
  </si>
  <si>
    <t>DOMESTIC 4/2</t>
  </si>
  <si>
    <t>UT(0-2-44)</t>
  </si>
  <si>
    <t>UT(1-5-36)</t>
  </si>
  <si>
    <t>UT(1-4-3)</t>
  </si>
  <si>
    <t>UT(2-3-35)</t>
  </si>
  <si>
    <t>UT(2-2-16)</t>
  </si>
  <si>
    <t>UT(1-0-34)</t>
  </si>
  <si>
    <t>UT(1-2-5)</t>
  </si>
  <si>
    <t>UT(0-1-13)</t>
  </si>
  <si>
    <t>UT(0-6-7)</t>
  </si>
  <si>
    <t>UT(1-4-10)</t>
  </si>
  <si>
    <t>UT(1-1-56)</t>
  </si>
  <si>
    <t>UT(1-7-16)</t>
  </si>
  <si>
    <t>4/28/2012</t>
  </si>
  <si>
    <t>5/15/2012</t>
  </si>
  <si>
    <t>6/27/2012</t>
  </si>
  <si>
    <t>10/16/2012</t>
  </si>
  <si>
    <t>10/29/2012</t>
  </si>
  <si>
    <t>10/30/2012</t>
  </si>
  <si>
    <t>UT(1-7-25)</t>
  </si>
  <si>
    <t>UT(0-6-40)</t>
  </si>
  <si>
    <t>UT(1-2-2)</t>
  </si>
  <si>
    <t>UT(1-0-18)</t>
  </si>
  <si>
    <t>UT(2-5-19)</t>
  </si>
  <si>
    <t>UT(1-0-59)</t>
  </si>
  <si>
    <t>UT(1-1-10)</t>
  </si>
  <si>
    <t>UT(0-2-56)</t>
  </si>
  <si>
    <t>UT(1-2-3)</t>
  </si>
  <si>
    <t>UT(2-4-36)</t>
  </si>
  <si>
    <t>UT(0-3-35)</t>
  </si>
  <si>
    <t>UT(1-1-9)</t>
  </si>
  <si>
    <t>DOMESTIC 5/15</t>
  </si>
  <si>
    <t>FILIAL 3/14,25</t>
  </si>
  <si>
    <t>6/27/2013</t>
  </si>
  <si>
    <t>10/30,31/2013</t>
  </si>
  <si>
    <t>11/28/2013</t>
  </si>
  <si>
    <t>UT(0-7-5)</t>
  </si>
  <si>
    <t>UT(0-3-4)</t>
  </si>
  <si>
    <t>UT(0-7-44)</t>
  </si>
  <si>
    <t>UT(0-3-05)</t>
  </si>
  <si>
    <t>UT(0-3-12)</t>
  </si>
  <si>
    <t>UT(0-3-48)</t>
  </si>
  <si>
    <t>UT(0-3-50)</t>
  </si>
  <si>
    <t>UT(2-2-6)</t>
  </si>
  <si>
    <t>UT(1-5-43)</t>
  </si>
  <si>
    <t>UT(1-7-3)</t>
  </si>
  <si>
    <t>UT(2-2-29)</t>
  </si>
  <si>
    <t>UT(1-5-49)</t>
  </si>
  <si>
    <t>DOMESTIC 4/14</t>
  </si>
  <si>
    <t>5/15/FILIAL</t>
  </si>
  <si>
    <t>DOMESTIC 5/29</t>
  </si>
  <si>
    <t>6/27/2014</t>
  </si>
  <si>
    <t>8/15/2014</t>
  </si>
  <si>
    <t>10/31/2014</t>
  </si>
  <si>
    <t>UT(0-7-56)</t>
  </si>
  <si>
    <t>UT(2-5-7)</t>
  </si>
  <si>
    <t>UT(1-0-51)</t>
  </si>
  <si>
    <t>UT(1-2-0)</t>
  </si>
  <si>
    <t>UT(0-4-40)</t>
  </si>
  <si>
    <t>UT(1-3-32)</t>
  </si>
  <si>
    <t>UT(0-6-9)</t>
  </si>
  <si>
    <t>UT(1-1-50)</t>
  </si>
  <si>
    <t>UT(1-5-53)</t>
  </si>
  <si>
    <t>UT(1-4-14)</t>
  </si>
  <si>
    <t>UT(1-2-26)</t>
  </si>
  <si>
    <t>BDAY 1/21</t>
  </si>
  <si>
    <t>FILIAL 3/24</t>
  </si>
  <si>
    <t>5/15/2015</t>
  </si>
  <si>
    <t>5/14/2015</t>
  </si>
  <si>
    <t>10/29,30/2015</t>
  </si>
  <si>
    <t>12/18/2015</t>
  </si>
  <si>
    <t>UT(1-6-48)</t>
  </si>
  <si>
    <t>VL(7-0-0)</t>
  </si>
  <si>
    <t>FILIAL 3/17</t>
  </si>
  <si>
    <t>DOMESTIC E 5/16</t>
  </si>
  <si>
    <t>6/28/2016</t>
  </si>
  <si>
    <t>7/21,22,25,29</t>
  </si>
  <si>
    <t>10/20/2016</t>
  </si>
  <si>
    <t>10/20,11/2</t>
  </si>
  <si>
    <t>GRAD 3/31</t>
  </si>
  <si>
    <t>DOMESTIC 5/15,16</t>
  </si>
  <si>
    <t>5/19/2017</t>
  </si>
  <si>
    <t>7/21/2017</t>
  </si>
  <si>
    <t>10/30/2017</t>
  </si>
  <si>
    <t>FORWARDED</t>
  </si>
  <si>
    <t>TOTAL LEAVE BALANCE</t>
  </si>
  <si>
    <t>FL(1-0-0)</t>
  </si>
  <si>
    <t>6/26-27/2023</t>
  </si>
  <si>
    <t>UT(0-3-46)</t>
  </si>
  <si>
    <t>UT(0-1-41)</t>
  </si>
  <si>
    <t>UT(0-2-19)</t>
  </si>
  <si>
    <t>A(1-0-0)</t>
  </si>
  <si>
    <t>UT(1-1-19)</t>
  </si>
  <si>
    <t>UT(0-1-34)</t>
  </si>
  <si>
    <t>UT(0-2-52)</t>
  </si>
  <si>
    <t>UT(0-7-2)</t>
  </si>
  <si>
    <t>UT(0-2-20)</t>
  </si>
  <si>
    <t>UT(0-2-47)</t>
  </si>
  <si>
    <t>UT(0-2-37)</t>
  </si>
  <si>
    <t>SL(0-4-0)</t>
  </si>
  <si>
    <t>2024</t>
  </si>
  <si>
    <t>SP(1-0-0)</t>
  </si>
  <si>
    <t>UT(1-2-15)</t>
  </si>
  <si>
    <t>UT(0-0-59)</t>
  </si>
  <si>
    <t>UT(0-0-52)</t>
  </si>
  <si>
    <t>UT(0-5-51)</t>
  </si>
  <si>
    <t>UT(0-3-45)</t>
  </si>
  <si>
    <t>UT(0-5-4)</t>
  </si>
  <si>
    <t>UT(0-2-41)</t>
  </si>
  <si>
    <t>UT(0-1-22)</t>
  </si>
  <si>
    <t>UT(0-3-41)</t>
  </si>
  <si>
    <t>UT(0-6-42)</t>
  </si>
  <si>
    <t>UT(0-3-52)</t>
  </si>
  <si>
    <t>UT(0-5-12)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</si>
</sst>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9" totalsRowShown="0" headerRowDxfId="14" headerRowBorderDxfId="13" tableBorderDxfId="12" totalsRowBorderDxfId="11">
  <autoFilter ref="A8:K429"/>
  <tableColumns count="11">
    <tableColumn id="1" name="PERIOD" dataDxfId="10"/>
    <tableColumn id="2" name="PARTICV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29"/>
  <sheetViews>
    <sheetView tabSelected="1" zoomScaleNormal="100" workbookViewId="0">
      <pane ySplit="3690" topLeftCell="A369" activePane="bottomLeft"/>
      <selection activeCell="F4" sqref="F4:G4"/>
      <selection pane="bottomLeft" activeCell="F381" sqref="F3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8</v>
      </c>
      <c r="B2" s="51" t="s">
        <v>41</v>
      </c>
      <c r="C2" s="51"/>
      <c r="D2" s="21" t="s">
        <v>13</v>
      </c>
      <c r="E2" s="10"/>
      <c r="F2" s="56" t="s">
        <v>45</v>
      </c>
      <c r="G2" s="56"/>
      <c r="H2" s="28" t="s">
        <v>9</v>
      </c>
      <c r="I2" s="25"/>
      <c r="J2" s="52"/>
      <c r="K2" s="53"/>
    </row>
    <row r="3" spans="1:11" x14ac:dyDescent="0.25">
      <c r="A3" s="18" t="s">
        <v>14</v>
      </c>
      <c r="B3" s="51" t="s">
        <v>42</v>
      </c>
      <c r="C3" s="51"/>
      <c r="D3" s="22" t="s">
        <v>12</v>
      </c>
      <c r="F3" s="57">
        <v>33619</v>
      </c>
      <c r="G3" s="52"/>
      <c r="H3" s="26" t="s">
        <v>10</v>
      </c>
      <c r="I3" s="26"/>
      <c r="J3" s="54"/>
      <c r="K3" s="55"/>
    </row>
    <row r="4" spans="1:11" ht="14.45" customHeight="1" x14ac:dyDescent="0.25">
      <c r="A4" s="18" t="s">
        <v>15</v>
      </c>
      <c r="B4" s="51" t="s">
        <v>43</v>
      </c>
      <c r="C4" s="51"/>
      <c r="D4" s="22" t="s">
        <v>11</v>
      </c>
      <c r="F4" s="52" t="s">
        <v>44</v>
      </c>
      <c r="G4" s="52"/>
      <c r="H4" s="26" t="s">
        <v>16</v>
      </c>
      <c r="I4" s="26"/>
      <c r="J4" s="52"/>
      <c r="K4" s="53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7</v>
      </c>
      <c r="D7" s="50"/>
      <c r="E7" s="50"/>
      <c r="F7" s="50"/>
      <c r="G7" s="50" t="s">
        <v>6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85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169.54299999999998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309.625</v>
      </c>
      <c r="J9" s="11"/>
      <c r="K9" s="20"/>
    </row>
    <row r="10" spans="1:11" x14ac:dyDescent="0.25">
      <c r="A10" s="49" t="s">
        <v>88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/>
      <c r="B11" s="20" t="s">
        <v>257</v>
      </c>
      <c r="C11" s="13">
        <v>52.603999999999999</v>
      </c>
      <c r="D11" s="39"/>
      <c r="E11" s="34"/>
      <c r="F11" s="20"/>
      <c r="G11" s="13">
        <v>46.375</v>
      </c>
      <c r="H11" s="39"/>
      <c r="I11" s="34"/>
      <c r="J11" s="11"/>
      <c r="K11" s="20"/>
    </row>
    <row r="12" spans="1:11" x14ac:dyDescent="0.25">
      <c r="A12" s="40">
        <v>37347</v>
      </c>
      <c r="B12" s="20" t="s">
        <v>104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>
        <v>1</v>
      </c>
      <c r="I12" s="34"/>
      <c r="J12" s="11"/>
      <c r="K12" s="20" t="s">
        <v>108</v>
      </c>
    </row>
    <row r="13" spans="1:11" x14ac:dyDescent="0.25">
      <c r="A13" s="40"/>
      <c r="B13" s="20" t="s">
        <v>105</v>
      </c>
      <c r="C13" s="13"/>
      <c r="D13" s="39">
        <v>1.079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v>37377</v>
      </c>
      <c r="B14" s="20" t="s">
        <v>104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109</v>
      </c>
    </row>
    <row r="15" spans="1:11" x14ac:dyDescent="0.25">
      <c r="A15" s="40"/>
      <c r="B15" s="20" t="s">
        <v>104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1</v>
      </c>
      <c r="I15" s="34"/>
      <c r="J15" s="11"/>
      <c r="K15" s="20" t="s">
        <v>110</v>
      </c>
    </row>
    <row r="16" spans="1:11" x14ac:dyDescent="0.25">
      <c r="A16" s="40"/>
      <c r="B16" s="20" t="s">
        <v>104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>
        <v>1</v>
      </c>
      <c r="I16" s="34"/>
      <c r="J16" s="11"/>
      <c r="K16" s="48">
        <v>37534</v>
      </c>
    </row>
    <row r="17" spans="1:11" x14ac:dyDescent="0.25">
      <c r="A17" s="40"/>
      <c r="B17" s="20" t="s">
        <v>104</v>
      </c>
      <c r="C17" s="13"/>
      <c r="D17" s="39"/>
      <c r="E17" s="34"/>
      <c r="F17" s="20"/>
      <c r="G17" s="13" t="str">
        <f>IF(ISBLANK(Table1[[#This Row],[EARNED]]),"",Table1[[#This Row],[EARNED]])</f>
        <v/>
      </c>
      <c r="H17" s="39">
        <v>1</v>
      </c>
      <c r="I17" s="34"/>
      <c r="J17" s="11"/>
      <c r="K17" s="20" t="s">
        <v>111</v>
      </c>
    </row>
    <row r="18" spans="1:11" x14ac:dyDescent="0.25">
      <c r="A18" s="40"/>
      <c r="B18" s="20" t="s">
        <v>104</v>
      </c>
      <c r="C18" s="13"/>
      <c r="D18" s="39"/>
      <c r="E18" s="34"/>
      <c r="F18" s="20"/>
      <c r="G18" s="13" t="str">
        <f>IF(ISBLANK(Table1[[#This Row],[EARNED]]),"",Table1[[#This Row],[EARNED]])</f>
        <v/>
      </c>
      <c r="H18" s="39">
        <v>1</v>
      </c>
      <c r="I18" s="34"/>
      <c r="J18" s="11"/>
      <c r="K18" s="20" t="s">
        <v>112</v>
      </c>
    </row>
    <row r="19" spans="1:11" x14ac:dyDescent="0.25">
      <c r="A19" s="40"/>
      <c r="B19" s="20" t="s">
        <v>106</v>
      </c>
      <c r="C19" s="13"/>
      <c r="D19" s="39">
        <v>0.185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40">
        <v>37408</v>
      </c>
      <c r="B20" s="20" t="s">
        <v>104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20" t="s">
        <v>113</v>
      </c>
    </row>
    <row r="21" spans="1:11" x14ac:dyDescent="0.25">
      <c r="A21" s="40"/>
      <c r="B21" s="20" t="s">
        <v>107</v>
      </c>
      <c r="C21" s="13"/>
      <c r="D21" s="39">
        <v>3.5000000000000003E-2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37438</v>
      </c>
      <c r="B22" s="20" t="s">
        <v>104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8">
        <v>37294</v>
      </c>
    </row>
    <row r="23" spans="1:11" x14ac:dyDescent="0.25">
      <c r="A23" s="40"/>
      <c r="B23" s="20" t="s">
        <v>104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20" t="s">
        <v>114</v>
      </c>
    </row>
    <row r="24" spans="1:11" x14ac:dyDescent="0.25">
      <c r="A24" s="40"/>
      <c r="B24" s="20" t="s">
        <v>104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115</v>
      </c>
    </row>
    <row r="25" spans="1:11" x14ac:dyDescent="0.25">
      <c r="A25" s="40">
        <v>37469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37500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v>37530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37561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v>37591</v>
      </c>
      <c r="B29" s="20" t="s">
        <v>116</v>
      </c>
      <c r="C29" s="13">
        <v>1.25</v>
      </c>
      <c r="D29" s="39">
        <v>2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9" t="s">
        <v>103</v>
      </c>
      <c r="B30" s="20"/>
      <c r="C30" s="13"/>
      <c r="D30" s="39"/>
      <c r="E30" s="34" t="s">
        <v>31</v>
      </c>
      <c r="F30" s="20"/>
      <c r="G30" s="13" t="str">
        <f>IF(ISBLANK(Table1[[#This Row],[EARNED]]),"",Table1[[#This Row],[EARNED]])</f>
        <v/>
      </c>
      <c r="H30" s="39"/>
      <c r="I30" s="34" t="s">
        <v>31</v>
      </c>
      <c r="J30" s="11"/>
      <c r="K30" s="20"/>
    </row>
    <row r="31" spans="1:11" x14ac:dyDescent="0.25">
      <c r="A31" s="40">
        <v>37622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37653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v>37681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119</v>
      </c>
    </row>
    <row r="34" spans="1:11" x14ac:dyDescent="0.25">
      <c r="A34" s="40">
        <v>37712</v>
      </c>
      <c r="B34" s="20" t="s">
        <v>104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1</v>
      </c>
      <c r="I34" s="34"/>
      <c r="J34" s="11"/>
      <c r="K34" s="20" t="s">
        <v>120</v>
      </c>
    </row>
    <row r="35" spans="1:11" x14ac:dyDescent="0.25">
      <c r="A35" s="40">
        <v>37742</v>
      </c>
      <c r="B35" s="20" t="s">
        <v>117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2</v>
      </c>
      <c r="I35" s="34"/>
      <c r="J35" s="11"/>
      <c r="K35" s="20" t="s">
        <v>121</v>
      </c>
    </row>
    <row r="36" spans="1:11" x14ac:dyDescent="0.25">
      <c r="A36" s="40"/>
      <c r="B36" s="20"/>
      <c r="C36" s="13"/>
      <c r="D36" s="39"/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122</v>
      </c>
    </row>
    <row r="37" spans="1:11" x14ac:dyDescent="0.25">
      <c r="A37" s="40">
        <v>37773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v>37803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0">
        <v>37834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v>37865</v>
      </c>
      <c r="B40" s="20" t="s">
        <v>118</v>
      </c>
      <c r="C40" s="13">
        <v>1.25</v>
      </c>
      <c r="D40" s="39">
        <v>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 t="s">
        <v>123</v>
      </c>
    </row>
    <row r="41" spans="1:11" x14ac:dyDescent="0.25">
      <c r="A41" s="40"/>
      <c r="B41" s="20" t="s">
        <v>104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20" t="s">
        <v>124</v>
      </c>
    </row>
    <row r="42" spans="1:11" x14ac:dyDescent="0.25">
      <c r="A42" s="40">
        <v>37895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v>37926</v>
      </c>
      <c r="B43" s="20" t="s">
        <v>104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 t="s">
        <v>126</v>
      </c>
    </row>
    <row r="44" spans="1:11" x14ac:dyDescent="0.25">
      <c r="A44" s="40">
        <v>37956</v>
      </c>
      <c r="B44" s="20" t="s">
        <v>125</v>
      </c>
      <c r="C44" s="13">
        <v>1.25</v>
      </c>
      <c r="D44" s="39">
        <v>4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9" t="s">
        <v>102</v>
      </c>
      <c r="B45" s="20"/>
      <c r="C45" s="13"/>
      <c r="D45" s="39"/>
      <c r="E45" s="34" t="s">
        <v>31</v>
      </c>
      <c r="F45" s="20"/>
      <c r="G45" s="13" t="str">
        <f>IF(ISBLANK(Table1[[#This Row],[EARNED]]),"",Table1[[#This Row],[EARNED]])</f>
        <v/>
      </c>
      <c r="H45" s="39"/>
      <c r="I45" s="34" t="s">
        <v>31</v>
      </c>
      <c r="J45" s="11"/>
      <c r="K45" s="20"/>
    </row>
    <row r="46" spans="1:11" x14ac:dyDescent="0.25">
      <c r="A46" s="40">
        <v>37987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128</v>
      </c>
    </row>
    <row r="47" spans="1:11" x14ac:dyDescent="0.25">
      <c r="A47" s="40">
        <v>38018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129</v>
      </c>
    </row>
    <row r="48" spans="1:11" x14ac:dyDescent="0.25">
      <c r="A48" s="40">
        <v>38047</v>
      </c>
      <c r="B48" s="20" t="s">
        <v>104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20" t="s">
        <v>130</v>
      </c>
    </row>
    <row r="49" spans="1:11" x14ac:dyDescent="0.25">
      <c r="A49" s="40">
        <v>38078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38108</v>
      </c>
      <c r="B50" s="20" t="s">
        <v>127</v>
      </c>
      <c r="C50" s="13">
        <v>1.25</v>
      </c>
      <c r="D50" s="39">
        <v>2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 t="s">
        <v>131</v>
      </c>
    </row>
    <row r="51" spans="1:11" x14ac:dyDescent="0.25">
      <c r="A51" s="40"/>
      <c r="B51" s="20"/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 t="s">
        <v>132</v>
      </c>
    </row>
    <row r="52" spans="1:11" x14ac:dyDescent="0.25">
      <c r="A52" s="40">
        <v>38139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40">
        <v>38169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38200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38231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38261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38292</v>
      </c>
      <c r="B57" s="20" t="s">
        <v>104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20"/>
    </row>
    <row r="58" spans="1:11" x14ac:dyDescent="0.25">
      <c r="A58" s="40"/>
      <c r="B58" s="20" t="s">
        <v>104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20" t="s">
        <v>133</v>
      </c>
    </row>
    <row r="59" spans="1:11" x14ac:dyDescent="0.25">
      <c r="A59" s="40">
        <v>38322</v>
      </c>
      <c r="B59" s="20" t="s">
        <v>134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9" t="s">
        <v>101</v>
      </c>
      <c r="B60" s="20"/>
      <c r="C60" s="13"/>
      <c r="D60" s="39"/>
      <c r="E60" s="34" t="s">
        <v>31</v>
      </c>
      <c r="F60" s="20"/>
      <c r="G60" s="13" t="str">
        <f>IF(ISBLANK(Table1[[#This Row],[EARNED]]),"",Table1[[#This Row],[EARNED]])</f>
        <v/>
      </c>
      <c r="H60" s="39"/>
      <c r="I60" s="34" t="s">
        <v>31</v>
      </c>
      <c r="J60" s="11"/>
      <c r="K60" s="20"/>
    </row>
    <row r="61" spans="1:11" x14ac:dyDescent="0.25">
      <c r="A61" s="40">
        <v>38353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136</v>
      </c>
    </row>
    <row r="62" spans="1:11" x14ac:dyDescent="0.25">
      <c r="A62" s="40">
        <v>38384</v>
      </c>
      <c r="B62" s="20" t="s">
        <v>135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3</v>
      </c>
      <c r="I62" s="34"/>
      <c r="J62" s="11"/>
      <c r="K62" s="20" t="s">
        <v>137</v>
      </c>
    </row>
    <row r="63" spans="1:11" x14ac:dyDescent="0.25">
      <c r="A63" s="40">
        <v>38412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v>38443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38473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38504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38534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38565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38596</v>
      </c>
      <c r="B69" s="20" t="s">
        <v>104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38634</v>
      </c>
    </row>
    <row r="70" spans="1:11" x14ac:dyDescent="0.25">
      <c r="A70" s="40">
        <v>38626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38657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v>38687</v>
      </c>
      <c r="B72" s="20" t="s">
        <v>47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138</v>
      </c>
    </row>
    <row r="73" spans="1:11" x14ac:dyDescent="0.25">
      <c r="A73" s="40"/>
      <c r="B73" s="20" t="s">
        <v>61</v>
      </c>
      <c r="C73" s="13"/>
      <c r="D73" s="39">
        <v>1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139</v>
      </c>
    </row>
    <row r="74" spans="1:11" x14ac:dyDescent="0.25">
      <c r="A74" s="40"/>
      <c r="B74" s="20" t="s">
        <v>125</v>
      </c>
      <c r="C74" s="13"/>
      <c r="D74" s="39">
        <v>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49" t="s">
        <v>100</v>
      </c>
      <c r="B75" s="20"/>
      <c r="C75" s="13"/>
      <c r="D75" s="39"/>
      <c r="E75" s="34" t="s">
        <v>31</v>
      </c>
      <c r="F75" s="20"/>
      <c r="G75" s="13" t="str">
        <f>IF(ISBLANK(Table1[[#This Row],[EARNED]]),"",Table1[[#This Row],[EARNED]])</f>
        <v/>
      </c>
      <c r="H75" s="39"/>
      <c r="I75" s="34" t="s">
        <v>31</v>
      </c>
      <c r="J75" s="11"/>
      <c r="K75" s="20"/>
    </row>
    <row r="76" spans="1:11" x14ac:dyDescent="0.25">
      <c r="A76" s="40">
        <v>38718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v>38749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38777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38808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>
        <v>38838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38869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38899</v>
      </c>
      <c r="B82" s="20" t="s">
        <v>104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8">
        <v>39028</v>
      </c>
    </row>
    <row r="83" spans="1:11" x14ac:dyDescent="0.25">
      <c r="A83" s="40"/>
      <c r="B83" s="20" t="s">
        <v>104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20" t="s">
        <v>141</v>
      </c>
    </row>
    <row r="84" spans="1:11" x14ac:dyDescent="0.25">
      <c r="A84" s="40">
        <v>38930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v>38961</v>
      </c>
      <c r="B85" s="20" t="s">
        <v>104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48">
        <v>39060</v>
      </c>
    </row>
    <row r="86" spans="1:11" x14ac:dyDescent="0.25">
      <c r="A86" s="40"/>
      <c r="B86" s="20" t="s">
        <v>117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2</v>
      </c>
      <c r="I86" s="34"/>
      <c r="J86" s="11"/>
      <c r="K86" s="20" t="s">
        <v>142</v>
      </c>
    </row>
    <row r="87" spans="1:11" x14ac:dyDescent="0.25">
      <c r="A87" s="40"/>
      <c r="B87" s="20" t="s">
        <v>47</v>
      </c>
      <c r="C87" s="13"/>
      <c r="D87" s="39"/>
      <c r="E87" s="34"/>
      <c r="F87" s="20"/>
      <c r="G87" s="13" t="str">
        <f>IF(ISBLANK(Table1[[#This Row],[EARNED]]),"",Table1[[#This Row],[EARNED]])</f>
        <v/>
      </c>
      <c r="H87" s="39"/>
      <c r="I87" s="34"/>
      <c r="J87" s="11"/>
      <c r="K87" s="20" t="s">
        <v>143</v>
      </c>
    </row>
    <row r="88" spans="1:11" x14ac:dyDescent="0.25">
      <c r="A88" s="40">
        <v>38991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39022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39052</v>
      </c>
      <c r="B90" s="20" t="s">
        <v>140</v>
      </c>
      <c r="C90" s="13">
        <v>1.25</v>
      </c>
      <c r="D90" s="39">
        <v>5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9" t="s">
        <v>99</v>
      </c>
      <c r="B91" s="20"/>
      <c r="C91" s="13"/>
      <c r="D91" s="39"/>
      <c r="E91" s="34" t="s">
        <v>31</v>
      </c>
      <c r="F91" s="20"/>
      <c r="G91" s="13" t="str">
        <f>IF(ISBLANK(Table1[[#This Row],[EARNED]]),"",Table1[[#This Row],[EARNED]])</f>
        <v/>
      </c>
      <c r="H91" s="39"/>
      <c r="I91" s="34" t="s">
        <v>31</v>
      </c>
      <c r="J91" s="11"/>
      <c r="K91" s="20"/>
    </row>
    <row r="92" spans="1:11" x14ac:dyDescent="0.25">
      <c r="A92" s="40">
        <v>39083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39114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39142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39173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v>39203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v>39234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v>39264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v>39295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v>39326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v>39356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v>39387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39417</v>
      </c>
      <c r="B103" s="20" t="s">
        <v>140</v>
      </c>
      <c r="C103" s="13">
        <v>1.25</v>
      </c>
      <c r="D103" s="39">
        <v>5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9" t="s">
        <v>98</v>
      </c>
      <c r="B104" s="20"/>
      <c r="C104" s="13"/>
      <c r="D104" s="39"/>
      <c r="E104" s="34" t="s">
        <v>31</v>
      </c>
      <c r="F104" s="20"/>
      <c r="G104" s="13" t="str">
        <f>IF(ISBLANK(Table1[[#This Row],[EARNED]]),"",Table1[[#This Row],[EARNED]])</f>
        <v/>
      </c>
      <c r="H104" s="39"/>
      <c r="I104" s="34" t="s">
        <v>31</v>
      </c>
      <c r="J104" s="11"/>
      <c r="K104" s="20"/>
    </row>
    <row r="105" spans="1:11" x14ac:dyDescent="0.25">
      <c r="A105" s="40">
        <v>39448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39479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39508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39539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v>39569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v>39600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v>39630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v>39661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v>39692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39722</v>
      </c>
      <c r="B114" s="20" t="s">
        <v>53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144</v>
      </c>
    </row>
    <row r="115" spans="1:11" x14ac:dyDescent="0.25">
      <c r="A115" s="40"/>
      <c r="B115" s="20" t="s">
        <v>61</v>
      </c>
      <c r="C115" s="13"/>
      <c r="D115" s="39">
        <v>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145</v>
      </c>
    </row>
    <row r="116" spans="1:11" x14ac:dyDescent="0.25">
      <c r="A116" s="40">
        <v>39753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39783</v>
      </c>
      <c r="B117" s="20" t="s">
        <v>125</v>
      </c>
      <c r="C117" s="13">
        <v>1.25</v>
      </c>
      <c r="D117" s="39">
        <v>4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9" t="s">
        <v>97</v>
      </c>
      <c r="B118" s="20"/>
      <c r="C118" s="13"/>
      <c r="D118" s="39"/>
      <c r="E118" s="34" t="s">
        <v>31</v>
      </c>
      <c r="F118" s="20"/>
      <c r="G118" s="13" t="str">
        <f>IF(ISBLANK(Table1[[#This Row],[EARNED]]),"",Table1[[#This Row],[EARNED]])</f>
        <v/>
      </c>
      <c r="H118" s="39"/>
      <c r="I118" s="34" t="s">
        <v>31</v>
      </c>
      <c r="J118" s="11"/>
      <c r="K118" s="20"/>
    </row>
    <row r="119" spans="1:11" x14ac:dyDescent="0.25">
      <c r="A119" s="40">
        <v>39814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40">
        <v>39845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40">
        <v>39873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0">
        <v>39904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v>39934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v>39965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v>39995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v>40026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40057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v>40087</v>
      </c>
      <c r="B128" s="20" t="s">
        <v>134</v>
      </c>
      <c r="C128" s="13">
        <v>1.25</v>
      </c>
      <c r="D128" s="39">
        <v>3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146</v>
      </c>
    </row>
    <row r="129" spans="1:11" x14ac:dyDescent="0.25">
      <c r="A129" s="40">
        <v>40118</v>
      </c>
      <c r="B129" s="20" t="s">
        <v>116</v>
      </c>
      <c r="C129" s="13">
        <v>1.25</v>
      </c>
      <c r="D129" s="39">
        <v>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 t="s">
        <v>147</v>
      </c>
    </row>
    <row r="130" spans="1:11" x14ac:dyDescent="0.25">
      <c r="A130" s="40"/>
      <c r="B130" s="20" t="s">
        <v>134</v>
      </c>
      <c r="C130" s="13"/>
      <c r="D130" s="39">
        <v>3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148</v>
      </c>
    </row>
    <row r="131" spans="1:11" x14ac:dyDescent="0.25">
      <c r="A131" s="40">
        <v>40148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9" t="s">
        <v>96</v>
      </c>
      <c r="B132" s="20"/>
      <c r="C132" s="13"/>
      <c r="D132" s="39"/>
      <c r="E132" s="34" t="s">
        <v>31</v>
      </c>
      <c r="F132" s="20"/>
      <c r="G132" s="13" t="str">
        <f>IF(ISBLANK(Table1[[#This Row],[EARNED]]),"",Table1[[#This Row],[EARNED]])</f>
        <v/>
      </c>
      <c r="H132" s="39"/>
      <c r="I132" s="34" t="s">
        <v>31</v>
      </c>
      <c r="J132" s="11"/>
      <c r="K132" s="20"/>
    </row>
    <row r="133" spans="1:11" x14ac:dyDescent="0.25">
      <c r="A133" s="40">
        <v>40179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0">
        <v>40210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v>40238</v>
      </c>
      <c r="B135" s="20" t="s">
        <v>61</v>
      </c>
      <c r="C135" s="13">
        <v>1.25</v>
      </c>
      <c r="D135" s="39">
        <v>1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 t="s">
        <v>149</v>
      </c>
    </row>
    <row r="136" spans="1:11" x14ac:dyDescent="0.25">
      <c r="A136" s="40">
        <v>40269</v>
      </c>
      <c r="B136" s="20" t="s">
        <v>61</v>
      </c>
      <c r="C136" s="13">
        <v>1.25</v>
      </c>
      <c r="D136" s="39">
        <v>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48">
        <v>40516</v>
      </c>
    </row>
    <row r="137" spans="1:11" x14ac:dyDescent="0.25">
      <c r="A137" s="40"/>
      <c r="B137" s="20" t="s">
        <v>104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 t="s">
        <v>150</v>
      </c>
    </row>
    <row r="138" spans="1:11" x14ac:dyDescent="0.25">
      <c r="A138" s="40">
        <v>40299</v>
      </c>
      <c r="B138" s="20" t="s">
        <v>134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 t="s">
        <v>151</v>
      </c>
    </row>
    <row r="139" spans="1:11" x14ac:dyDescent="0.25">
      <c r="A139" s="40"/>
      <c r="B139" s="20" t="s">
        <v>84</v>
      </c>
      <c r="C139" s="13"/>
      <c r="D139" s="39">
        <v>5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 t="s">
        <v>152</v>
      </c>
    </row>
    <row r="140" spans="1:11" x14ac:dyDescent="0.25">
      <c r="A140" s="40"/>
      <c r="B140" s="20" t="s">
        <v>104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1</v>
      </c>
      <c r="I140" s="34"/>
      <c r="J140" s="11"/>
      <c r="K140" s="20" t="s">
        <v>153</v>
      </c>
    </row>
    <row r="141" spans="1:11" x14ac:dyDescent="0.25">
      <c r="A141" s="40"/>
      <c r="B141" s="20" t="s">
        <v>53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154</v>
      </c>
    </row>
    <row r="142" spans="1:11" x14ac:dyDescent="0.25">
      <c r="A142" s="40">
        <v>40330</v>
      </c>
      <c r="B142" s="20"/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40">
        <v>40360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v>40391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v>40422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v>40452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v>40483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v>40513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9" t="s">
        <v>95</v>
      </c>
      <c r="B149" s="20"/>
      <c r="C149" s="13"/>
      <c r="D149" s="39"/>
      <c r="E149" s="34" t="s">
        <v>31</v>
      </c>
      <c r="F149" s="20"/>
      <c r="G149" s="13" t="str">
        <f>IF(ISBLANK(Table1[[#This Row],[EARNED]]),"",Table1[[#This Row],[EARNED]])</f>
        <v/>
      </c>
      <c r="H149" s="39"/>
      <c r="I149" s="34" t="s">
        <v>31</v>
      </c>
      <c r="J149" s="11"/>
      <c r="K149" s="20"/>
    </row>
    <row r="150" spans="1:11" x14ac:dyDescent="0.25">
      <c r="A150" s="40">
        <v>40544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40">
        <v>40575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40">
        <v>40603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40">
        <v>40634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v>40664</v>
      </c>
      <c r="B154" s="20" t="s">
        <v>155</v>
      </c>
      <c r="C154" s="13">
        <v>1.25</v>
      </c>
      <c r="D154" s="39">
        <v>1.6459999999999999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v>40695</v>
      </c>
      <c r="B155" s="20" t="s">
        <v>104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40792</v>
      </c>
    </row>
    <row r="156" spans="1:11" x14ac:dyDescent="0.25">
      <c r="A156" s="40"/>
      <c r="B156" s="20" t="s">
        <v>156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4</v>
      </c>
      <c r="I156" s="34"/>
      <c r="J156" s="11"/>
      <c r="K156" s="20" t="s">
        <v>164</v>
      </c>
    </row>
    <row r="157" spans="1:11" x14ac:dyDescent="0.25">
      <c r="A157" s="40"/>
      <c r="B157" s="20" t="s">
        <v>53</v>
      </c>
      <c r="C157" s="13"/>
      <c r="D157" s="39"/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 t="s">
        <v>165</v>
      </c>
    </row>
    <row r="158" spans="1:11" x14ac:dyDescent="0.25">
      <c r="A158" s="40"/>
      <c r="B158" s="20" t="s">
        <v>157</v>
      </c>
      <c r="C158" s="13"/>
      <c r="D158" s="39">
        <v>0.75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0">
        <v>40725</v>
      </c>
      <c r="B159" s="20" t="s">
        <v>158</v>
      </c>
      <c r="C159" s="13">
        <v>1.25</v>
      </c>
      <c r="D159" s="39">
        <v>0.71699999999999997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v>40756</v>
      </c>
      <c r="B160" s="20" t="s">
        <v>117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2</v>
      </c>
      <c r="I160" s="34"/>
      <c r="J160" s="11"/>
      <c r="K160" s="20" t="s">
        <v>166</v>
      </c>
    </row>
    <row r="161" spans="1:11" x14ac:dyDescent="0.25">
      <c r="A161" s="40"/>
      <c r="B161" s="20" t="s">
        <v>53</v>
      </c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 t="s">
        <v>167</v>
      </c>
    </row>
    <row r="162" spans="1:11" x14ac:dyDescent="0.25">
      <c r="A162" s="40"/>
      <c r="B162" s="20" t="s">
        <v>160</v>
      </c>
      <c r="C162" s="13"/>
      <c r="D162" s="39">
        <v>0.60199999999999998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v>40787</v>
      </c>
      <c r="B163" s="20" t="s">
        <v>104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168</v>
      </c>
    </row>
    <row r="164" spans="1:11" x14ac:dyDescent="0.25">
      <c r="A164" s="40"/>
      <c r="B164" s="20" t="s">
        <v>161</v>
      </c>
      <c r="C164" s="13"/>
      <c r="D164" s="39">
        <v>1.948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0">
        <v>40817</v>
      </c>
      <c r="B165" s="20" t="s">
        <v>116</v>
      </c>
      <c r="C165" s="13">
        <v>1.25</v>
      </c>
      <c r="D165" s="39">
        <v>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169</v>
      </c>
    </row>
    <row r="166" spans="1:11" x14ac:dyDescent="0.25">
      <c r="A166" s="40"/>
      <c r="B166" s="20" t="s">
        <v>159</v>
      </c>
      <c r="C166" s="13"/>
      <c r="D166" s="39">
        <v>1.7170000000000001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/>
    </row>
    <row r="167" spans="1:11" x14ac:dyDescent="0.25">
      <c r="A167" s="40">
        <v>40848</v>
      </c>
      <c r="B167" s="20" t="s">
        <v>61</v>
      </c>
      <c r="C167" s="13">
        <v>1.25</v>
      </c>
      <c r="D167" s="39">
        <v>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25">
      <c r="A168" s="40"/>
      <c r="B168" s="20" t="s">
        <v>162</v>
      </c>
      <c r="C168" s="13"/>
      <c r="D168" s="39">
        <v>0.89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40">
        <v>40878</v>
      </c>
      <c r="B169" s="20" t="s">
        <v>61</v>
      </c>
      <c r="C169" s="13">
        <v>1.25</v>
      </c>
      <c r="D169" s="39">
        <v>1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 t="s">
        <v>171</v>
      </c>
    </row>
    <row r="170" spans="1:11" x14ac:dyDescent="0.25">
      <c r="A170" s="40"/>
      <c r="B170" s="20" t="s">
        <v>163</v>
      </c>
      <c r="C170" s="13"/>
      <c r="D170" s="39">
        <v>1.4650000000000001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40"/>
      <c r="B171" s="20" t="s">
        <v>61</v>
      </c>
      <c r="C171" s="13"/>
      <c r="D171" s="39">
        <v>1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9" t="s">
        <v>94</v>
      </c>
      <c r="B172" s="20"/>
      <c r="C172" s="13"/>
      <c r="D172" s="39"/>
      <c r="E172" s="34" t="s">
        <v>31</v>
      </c>
      <c r="F172" s="20"/>
      <c r="G172" s="13" t="str">
        <f>IF(ISBLANK(Table1[[#This Row],[EARNED]]),"",Table1[[#This Row],[EARNED]])</f>
        <v/>
      </c>
      <c r="H172" s="39"/>
      <c r="I172" s="34" t="s">
        <v>31</v>
      </c>
      <c r="J172" s="11"/>
      <c r="K172" s="20"/>
    </row>
    <row r="173" spans="1:11" x14ac:dyDescent="0.25">
      <c r="A173" s="40">
        <v>40909</v>
      </c>
      <c r="B173" s="20" t="s">
        <v>47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172</v>
      </c>
    </row>
    <row r="174" spans="1:11" x14ac:dyDescent="0.25">
      <c r="A174" s="40"/>
      <c r="B174" s="20" t="s">
        <v>53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173</v>
      </c>
    </row>
    <row r="175" spans="1:11" x14ac:dyDescent="0.25">
      <c r="A175" s="40"/>
      <c r="B175" s="20" t="s">
        <v>174</v>
      </c>
      <c r="C175" s="13"/>
      <c r="D175" s="39">
        <v>3.42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25">
      <c r="A176" s="40">
        <v>40940</v>
      </c>
      <c r="B176" s="20" t="s">
        <v>175</v>
      </c>
      <c r="C176" s="13">
        <v>1.25</v>
      </c>
      <c r="D176" s="39">
        <v>1.7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40969</v>
      </c>
      <c r="B177" s="20" t="s">
        <v>176</v>
      </c>
      <c r="C177" s="13">
        <v>1.25</v>
      </c>
      <c r="D177" s="39">
        <v>1.506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v>41000</v>
      </c>
      <c r="B178" s="20" t="s">
        <v>61</v>
      </c>
      <c r="C178" s="13">
        <v>1.25</v>
      </c>
      <c r="D178" s="39">
        <v>1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 t="s">
        <v>186</v>
      </c>
    </row>
    <row r="179" spans="1:11" x14ac:dyDescent="0.25">
      <c r="A179" s="40"/>
      <c r="B179" s="20" t="s">
        <v>177</v>
      </c>
      <c r="C179" s="13"/>
      <c r="D179" s="39">
        <v>2.448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25">
      <c r="A180" s="40">
        <v>41030</v>
      </c>
      <c r="B180" s="20" t="s">
        <v>61</v>
      </c>
      <c r="C180" s="13">
        <v>1.25</v>
      </c>
      <c r="D180" s="39">
        <v>1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187</v>
      </c>
    </row>
    <row r="181" spans="1:11" x14ac:dyDescent="0.25">
      <c r="A181" s="40"/>
      <c r="B181" s="20" t="s">
        <v>178</v>
      </c>
      <c r="C181" s="13"/>
      <c r="D181" s="39">
        <v>2.2829999999999999</v>
      </c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40">
        <v>41061</v>
      </c>
      <c r="B182" s="20" t="s">
        <v>104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20" t="s">
        <v>188</v>
      </c>
    </row>
    <row r="183" spans="1:11" x14ac:dyDescent="0.25">
      <c r="A183" s="40"/>
      <c r="B183" s="20" t="s">
        <v>179</v>
      </c>
      <c r="C183" s="13"/>
      <c r="D183" s="39">
        <v>1.071</v>
      </c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25">
      <c r="A184" s="40">
        <v>41091</v>
      </c>
      <c r="B184" s="20" t="s">
        <v>180</v>
      </c>
      <c r="C184" s="13">
        <v>1.25</v>
      </c>
      <c r="D184" s="39">
        <v>1.26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0">
        <v>41122</v>
      </c>
      <c r="B185" s="20" t="s">
        <v>181</v>
      </c>
      <c r="C185" s="13">
        <v>1.25</v>
      </c>
      <c r="D185" s="39">
        <v>0.152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40">
        <v>41153</v>
      </c>
      <c r="B186" s="20" t="s">
        <v>182</v>
      </c>
      <c r="C186" s="13">
        <v>1.25</v>
      </c>
      <c r="D186" s="39">
        <v>0.76500000000000001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41183</v>
      </c>
      <c r="B187" s="20" t="s">
        <v>61</v>
      </c>
      <c r="C187" s="13">
        <v>1.25</v>
      </c>
      <c r="D187" s="39">
        <v>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48">
        <v>41009</v>
      </c>
    </row>
    <row r="188" spans="1:11" x14ac:dyDescent="0.25">
      <c r="A188" s="40"/>
      <c r="B188" s="20" t="s">
        <v>61</v>
      </c>
      <c r="C188" s="13"/>
      <c r="D188" s="39">
        <v>1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 t="s">
        <v>189</v>
      </c>
    </row>
    <row r="189" spans="1:11" x14ac:dyDescent="0.25">
      <c r="A189" s="40"/>
      <c r="B189" s="20" t="s">
        <v>61</v>
      </c>
      <c r="C189" s="13"/>
      <c r="D189" s="39">
        <v>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 t="s">
        <v>190</v>
      </c>
    </row>
    <row r="190" spans="1:11" x14ac:dyDescent="0.25">
      <c r="A190" s="40"/>
      <c r="B190" s="20" t="s">
        <v>104</v>
      </c>
      <c r="C190" s="13"/>
      <c r="D190" s="39"/>
      <c r="E190" s="34"/>
      <c r="F190" s="20"/>
      <c r="G190" s="13" t="str">
        <f>IF(ISBLANK(Table1[[#This Row],[EARNED]]),"",Table1[[#This Row],[EARNED]])</f>
        <v/>
      </c>
      <c r="H190" s="39">
        <v>1</v>
      </c>
      <c r="I190" s="34"/>
      <c r="J190" s="11"/>
      <c r="K190" s="20" t="s">
        <v>191</v>
      </c>
    </row>
    <row r="191" spans="1:11" x14ac:dyDescent="0.25">
      <c r="A191" s="40"/>
      <c r="B191" s="20" t="s">
        <v>183</v>
      </c>
      <c r="C191" s="13"/>
      <c r="D191" s="39">
        <v>1.5209999999999999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40">
        <v>41214</v>
      </c>
      <c r="B192" s="20" t="s">
        <v>184</v>
      </c>
      <c r="C192" s="13">
        <v>1.25</v>
      </c>
      <c r="D192" s="39">
        <v>1.242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v>41244</v>
      </c>
      <c r="B193" s="20" t="s">
        <v>185</v>
      </c>
      <c r="C193" s="13">
        <v>1.25</v>
      </c>
      <c r="D193" s="39">
        <v>1.9079999999999999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9" t="s">
        <v>93</v>
      </c>
      <c r="B194" s="20"/>
      <c r="C194" s="13"/>
      <c r="D194" s="39"/>
      <c r="E194" s="34" t="s">
        <v>31</v>
      </c>
      <c r="F194" s="20"/>
      <c r="G194" s="13" t="str">
        <f>IF(ISBLANK(Table1[[#This Row],[EARNED]]),"",Table1[[#This Row],[EARNED]])</f>
        <v/>
      </c>
      <c r="H194" s="39"/>
      <c r="I194" s="34" t="s">
        <v>31</v>
      </c>
      <c r="J194" s="11"/>
      <c r="K194" s="20"/>
    </row>
    <row r="195" spans="1:11" x14ac:dyDescent="0.25">
      <c r="A195" s="40">
        <v>41275</v>
      </c>
      <c r="B195" s="20" t="s">
        <v>192</v>
      </c>
      <c r="C195" s="13">
        <v>1.25</v>
      </c>
      <c r="D195" s="39">
        <v>1.925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v>41306</v>
      </c>
      <c r="B196" s="20" t="s">
        <v>193</v>
      </c>
      <c r="C196" s="13">
        <v>1.25</v>
      </c>
      <c r="D196" s="39">
        <v>0.83299999999999996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25">
      <c r="A197" s="40">
        <v>41334</v>
      </c>
      <c r="B197" s="20" t="s">
        <v>47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 t="s">
        <v>205</v>
      </c>
    </row>
    <row r="198" spans="1:11" x14ac:dyDescent="0.25">
      <c r="A198" s="40"/>
      <c r="B198" s="20" t="s">
        <v>53</v>
      </c>
      <c r="C198" s="13"/>
      <c r="D198" s="39"/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204</v>
      </c>
    </row>
    <row r="199" spans="1:11" x14ac:dyDescent="0.25">
      <c r="A199" s="40"/>
      <c r="B199" s="20" t="s">
        <v>194</v>
      </c>
      <c r="C199" s="13"/>
      <c r="D199" s="39">
        <v>1.3440000000000001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40">
        <v>41365</v>
      </c>
      <c r="B200" s="20" t="s">
        <v>195</v>
      </c>
      <c r="C200" s="13">
        <v>1.25</v>
      </c>
      <c r="D200" s="39">
        <v>1.0369999999999999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>
        <v>41395</v>
      </c>
      <c r="B201" s="20" t="s">
        <v>196</v>
      </c>
      <c r="C201" s="13">
        <v>1.25</v>
      </c>
      <c r="D201" s="39">
        <v>2.665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v>41426</v>
      </c>
      <c r="B202" s="20" t="s">
        <v>104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1</v>
      </c>
      <c r="I202" s="34"/>
      <c r="J202" s="11"/>
      <c r="K202" s="20" t="s">
        <v>206</v>
      </c>
    </row>
    <row r="203" spans="1:11" x14ac:dyDescent="0.25">
      <c r="A203" s="40"/>
      <c r="B203" s="20" t="s">
        <v>197</v>
      </c>
      <c r="C203" s="13"/>
      <c r="D203" s="39">
        <v>1.123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/>
    </row>
    <row r="204" spans="1:11" x14ac:dyDescent="0.25">
      <c r="A204" s="40">
        <v>41456</v>
      </c>
      <c r="B204" s="20" t="s">
        <v>198</v>
      </c>
      <c r="C204" s="13">
        <v>1.25</v>
      </c>
      <c r="D204" s="39">
        <v>1.1459999999999999</v>
      </c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25">
      <c r="A205" s="40">
        <v>41487</v>
      </c>
      <c r="B205" s="20" t="s">
        <v>199</v>
      </c>
      <c r="C205" s="13">
        <v>1.25</v>
      </c>
      <c r="D205" s="39">
        <v>0.36699999999999999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v>41518</v>
      </c>
      <c r="B206" s="20" t="s">
        <v>104</v>
      </c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>
        <v>1</v>
      </c>
      <c r="I206" s="34"/>
      <c r="J206" s="11"/>
      <c r="K206" s="48">
        <v>41556</v>
      </c>
    </row>
    <row r="207" spans="1:11" x14ac:dyDescent="0.25">
      <c r="A207" s="40"/>
      <c r="B207" s="20" t="s">
        <v>61</v>
      </c>
      <c r="C207" s="13"/>
      <c r="D207" s="39">
        <v>1</v>
      </c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48">
        <v>41374</v>
      </c>
    </row>
    <row r="208" spans="1:11" x14ac:dyDescent="0.25">
      <c r="A208" s="40"/>
      <c r="B208" s="20" t="s">
        <v>200</v>
      </c>
      <c r="C208" s="13"/>
      <c r="D208" s="39">
        <v>1.256</v>
      </c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40">
        <v>41548</v>
      </c>
      <c r="B209" s="20" t="s">
        <v>116</v>
      </c>
      <c r="C209" s="13">
        <v>1.25</v>
      </c>
      <c r="D209" s="39">
        <v>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 t="s">
        <v>207</v>
      </c>
    </row>
    <row r="210" spans="1:11" x14ac:dyDescent="0.25">
      <c r="A210" s="40"/>
      <c r="B210" s="20" t="s">
        <v>201</v>
      </c>
      <c r="C210" s="13"/>
      <c r="D210" s="39">
        <v>2.5750000000000002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>
        <v>41579</v>
      </c>
      <c r="B211" s="20" t="s">
        <v>202</v>
      </c>
      <c r="C211" s="13">
        <v>1.25</v>
      </c>
      <c r="D211" s="39">
        <v>0.44800000000000001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40">
        <v>41609</v>
      </c>
      <c r="B212" s="20" t="s">
        <v>104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20" t="s">
        <v>208</v>
      </c>
    </row>
    <row r="213" spans="1:11" x14ac:dyDescent="0.25">
      <c r="A213" s="40"/>
      <c r="B213" s="20" t="s">
        <v>203</v>
      </c>
      <c r="C213" s="13"/>
      <c r="D213" s="39">
        <v>1.1439999999999999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/>
      <c r="B214" s="20" t="s">
        <v>116</v>
      </c>
      <c r="C214" s="13"/>
      <c r="D214" s="39">
        <v>2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9" t="s">
        <v>92</v>
      </c>
      <c r="B215" s="20"/>
      <c r="C215" s="13"/>
      <c r="D215" s="39"/>
      <c r="E215" s="34" t="s">
        <v>31</v>
      </c>
      <c r="F215" s="20"/>
      <c r="G215" s="13" t="str">
        <f>IF(ISBLANK(Table1[[#This Row],[EARNED]]),"",Table1[[#This Row],[EARNED]])</f>
        <v/>
      </c>
      <c r="H215" s="39"/>
      <c r="I215" s="34" t="s">
        <v>31</v>
      </c>
      <c r="J215" s="11"/>
      <c r="K215" s="20"/>
    </row>
    <row r="216" spans="1:11" x14ac:dyDescent="0.25">
      <c r="A216" s="40">
        <v>41640</v>
      </c>
      <c r="B216" s="20" t="s">
        <v>209</v>
      </c>
      <c r="C216" s="13">
        <v>1.25</v>
      </c>
      <c r="D216" s="39">
        <v>0.88500000000000001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>
        <v>41671</v>
      </c>
      <c r="B217" s="20" t="s">
        <v>210</v>
      </c>
      <c r="C217" s="13">
        <v>1.25</v>
      </c>
      <c r="D217" s="39">
        <v>0.38300000000000001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0">
        <v>41699</v>
      </c>
      <c r="B218" s="20" t="s">
        <v>53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221</v>
      </c>
    </row>
    <row r="219" spans="1:11" x14ac:dyDescent="0.25">
      <c r="A219" s="40"/>
      <c r="B219" s="20" t="s">
        <v>53</v>
      </c>
      <c r="C219" s="13"/>
      <c r="D219" s="39"/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 t="s">
        <v>222</v>
      </c>
    </row>
    <row r="220" spans="1:11" x14ac:dyDescent="0.25">
      <c r="A220" s="40"/>
      <c r="B220" s="20" t="s">
        <v>211</v>
      </c>
      <c r="C220" s="13"/>
      <c r="D220" s="39">
        <v>0.96699999999999997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41730</v>
      </c>
      <c r="B221" s="20" t="s">
        <v>212</v>
      </c>
      <c r="C221" s="13">
        <v>1.25</v>
      </c>
      <c r="D221" s="39">
        <v>0.38300000000000001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41760</v>
      </c>
      <c r="B222" s="20" t="s">
        <v>53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223</v>
      </c>
    </row>
    <row r="223" spans="1:11" x14ac:dyDescent="0.25">
      <c r="A223" s="40"/>
      <c r="B223" s="20" t="s">
        <v>213</v>
      </c>
      <c r="C223" s="13"/>
      <c r="D223" s="39">
        <v>0.4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v>41791</v>
      </c>
      <c r="B224" s="20" t="s">
        <v>61</v>
      </c>
      <c r="C224" s="13">
        <v>1.25</v>
      </c>
      <c r="D224" s="39">
        <v>1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224</v>
      </c>
    </row>
    <row r="225" spans="1:11" x14ac:dyDescent="0.25">
      <c r="A225" s="40"/>
      <c r="B225" s="20" t="s">
        <v>214</v>
      </c>
      <c r="C225" s="13"/>
      <c r="D225" s="39">
        <v>0.47499999999999998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40">
        <v>41821</v>
      </c>
      <c r="B226" s="20" t="s">
        <v>61</v>
      </c>
      <c r="C226" s="13">
        <v>1.25</v>
      </c>
      <c r="D226" s="39">
        <v>1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48">
        <v>41647</v>
      </c>
    </row>
    <row r="227" spans="1:11" x14ac:dyDescent="0.25">
      <c r="A227" s="40"/>
      <c r="B227" s="20" t="s">
        <v>215</v>
      </c>
      <c r="C227" s="13"/>
      <c r="D227" s="39">
        <v>0.104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40">
        <v>41852</v>
      </c>
      <c r="B228" s="20" t="s">
        <v>61</v>
      </c>
      <c r="C228" s="13">
        <v>1.25</v>
      </c>
      <c r="D228" s="39">
        <v>1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 t="s">
        <v>225</v>
      </c>
    </row>
    <row r="229" spans="1:11" x14ac:dyDescent="0.25">
      <c r="A229" s="40"/>
      <c r="B229" s="20" t="s">
        <v>216</v>
      </c>
      <c r="C229" s="13"/>
      <c r="D229" s="39">
        <v>2.262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40">
        <v>41883</v>
      </c>
      <c r="B230" s="20" t="s">
        <v>217</v>
      </c>
      <c r="C230" s="13">
        <v>1.25</v>
      </c>
      <c r="D230" s="39">
        <v>1.7150000000000001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v>41913</v>
      </c>
      <c r="B231" s="20" t="s">
        <v>61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 t="s">
        <v>226</v>
      </c>
    </row>
    <row r="232" spans="1:11" x14ac:dyDescent="0.25">
      <c r="A232" s="40"/>
      <c r="B232" s="20" t="s">
        <v>218</v>
      </c>
      <c r="C232" s="13"/>
      <c r="D232" s="39">
        <v>1.881</v>
      </c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40">
        <v>41944</v>
      </c>
      <c r="B233" s="20" t="s">
        <v>219</v>
      </c>
      <c r="C233" s="13">
        <v>1.25</v>
      </c>
      <c r="D233" s="39">
        <v>2.21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v>41974</v>
      </c>
      <c r="B234" s="20" t="s">
        <v>220</v>
      </c>
      <c r="C234" s="13">
        <v>1.25</v>
      </c>
      <c r="D234" s="39">
        <v>1.7270000000000001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40"/>
      <c r="B235" s="20" t="s">
        <v>259</v>
      </c>
      <c r="C235" s="13"/>
      <c r="D235" s="39">
        <v>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9" t="s">
        <v>91</v>
      </c>
      <c r="B236" s="20"/>
      <c r="C236" s="13"/>
      <c r="D236" s="39"/>
      <c r="E236" s="34" t="s">
        <v>31</v>
      </c>
      <c r="F236" s="20"/>
      <c r="G236" s="13" t="str">
        <f>IF(ISBLANK(Table1[[#This Row],[EARNED]]),"",Table1[[#This Row],[EARNED]])</f>
        <v/>
      </c>
      <c r="H236" s="39"/>
      <c r="I236" s="34" t="s">
        <v>31</v>
      </c>
      <c r="J236" s="11"/>
      <c r="K236" s="20"/>
    </row>
    <row r="237" spans="1:11" x14ac:dyDescent="0.25">
      <c r="A237" s="40">
        <v>42005</v>
      </c>
      <c r="B237" s="20" t="s">
        <v>53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238</v>
      </c>
    </row>
    <row r="238" spans="1:11" x14ac:dyDescent="0.25">
      <c r="A238" s="40"/>
      <c r="B238" s="20" t="s">
        <v>227</v>
      </c>
      <c r="C238" s="13"/>
      <c r="D238" s="39">
        <v>0.99199999999999999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v>42036</v>
      </c>
      <c r="B239" s="20" t="s">
        <v>228</v>
      </c>
      <c r="C239" s="13">
        <v>1.25</v>
      </c>
      <c r="D239" s="39">
        <v>2.64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v>42064</v>
      </c>
      <c r="B240" s="20" t="s">
        <v>53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239</v>
      </c>
    </row>
    <row r="241" spans="1:11" x14ac:dyDescent="0.25">
      <c r="A241" s="40"/>
      <c r="B241" s="20" t="s">
        <v>229</v>
      </c>
      <c r="C241" s="13"/>
      <c r="D241" s="39">
        <v>1.1060000000000001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v>42095</v>
      </c>
      <c r="B242" s="20" t="s">
        <v>230</v>
      </c>
      <c r="C242" s="13">
        <v>1.25</v>
      </c>
      <c r="D242" s="39">
        <v>1.25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v>42125</v>
      </c>
      <c r="B243" s="20" t="s">
        <v>61</v>
      </c>
      <c r="C243" s="13">
        <v>1.25</v>
      </c>
      <c r="D243" s="39">
        <v>1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240</v>
      </c>
    </row>
    <row r="244" spans="1:11" x14ac:dyDescent="0.25">
      <c r="A244" s="40"/>
      <c r="B244" s="20" t="s">
        <v>104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>
        <v>1</v>
      </c>
      <c r="I244" s="34"/>
      <c r="J244" s="11"/>
      <c r="K244" s="20" t="s">
        <v>241</v>
      </c>
    </row>
    <row r="245" spans="1:11" x14ac:dyDescent="0.25">
      <c r="A245" s="40"/>
      <c r="B245" s="20" t="s">
        <v>104</v>
      </c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>
        <v>1</v>
      </c>
      <c r="I245" s="34"/>
      <c r="J245" s="11"/>
      <c r="K245" s="48">
        <v>42129</v>
      </c>
    </row>
    <row r="246" spans="1:11" x14ac:dyDescent="0.25">
      <c r="A246" s="40"/>
      <c r="B246" s="20" t="s">
        <v>231</v>
      </c>
      <c r="C246" s="13"/>
      <c r="D246" s="39">
        <v>0.58299999999999996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25">
      <c r="A247" s="40">
        <v>42156</v>
      </c>
      <c r="B247" s="20" t="s">
        <v>232</v>
      </c>
      <c r="C247" s="13">
        <v>1.25</v>
      </c>
      <c r="D247" s="39">
        <v>1.4419999999999999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v>42186</v>
      </c>
      <c r="B248" s="20" t="s">
        <v>233</v>
      </c>
      <c r="C248" s="13">
        <v>1.25</v>
      </c>
      <c r="D248" s="39">
        <v>0.76900000000000002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v>42217</v>
      </c>
      <c r="B249" s="20" t="s">
        <v>234</v>
      </c>
      <c r="C249" s="13">
        <v>1.25</v>
      </c>
      <c r="D249" s="39">
        <v>1.2290000000000001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v>42248</v>
      </c>
      <c r="B250" s="20" t="s">
        <v>104</v>
      </c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>
        <v>1</v>
      </c>
      <c r="I250" s="34"/>
      <c r="J250" s="11"/>
      <c r="K250" s="48">
        <v>42256</v>
      </c>
    </row>
    <row r="251" spans="1:11" x14ac:dyDescent="0.25">
      <c r="A251" s="40"/>
      <c r="B251" s="20" t="s">
        <v>235</v>
      </c>
      <c r="C251" s="13"/>
      <c r="D251" s="39">
        <v>1.7350000000000001</v>
      </c>
      <c r="E251" s="34"/>
      <c r="F251" s="20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25">
      <c r="A252" s="40">
        <v>42278</v>
      </c>
      <c r="B252" s="20" t="s">
        <v>127</v>
      </c>
      <c r="C252" s="13">
        <v>1.25</v>
      </c>
      <c r="D252" s="39">
        <v>2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 t="s">
        <v>242</v>
      </c>
    </row>
    <row r="253" spans="1:11" x14ac:dyDescent="0.25">
      <c r="A253" s="40"/>
      <c r="B253" s="20" t="s">
        <v>236</v>
      </c>
      <c r="C253" s="13"/>
      <c r="D253" s="39">
        <v>1.5289999999999999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>
        <v>42309</v>
      </c>
      <c r="B254" s="20" t="s">
        <v>237</v>
      </c>
      <c r="C254" s="13">
        <v>1.25</v>
      </c>
      <c r="D254" s="39">
        <v>1.304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40">
        <v>42339</v>
      </c>
      <c r="B255" s="20" t="s">
        <v>61</v>
      </c>
      <c r="C255" s="13">
        <v>1.25</v>
      </c>
      <c r="D255" s="39">
        <v>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243</v>
      </c>
    </row>
    <row r="256" spans="1:11" x14ac:dyDescent="0.25">
      <c r="A256" s="40"/>
      <c r="B256" s="20" t="s">
        <v>104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>
        <v>1</v>
      </c>
      <c r="I256" s="34"/>
      <c r="J256" s="11"/>
      <c r="K256" s="48">
        <v>42320</v>
      </c>
    </row>
    <row r="257" spans="1:11" x14ac:dyDescent="0.25">
      <c r="A257" s="40"/>
      <c r="B257" s="20" t="s">
        <v>61</v>
      </c>
      <c r="C257" s="13"/>
      <c r="D257" s="39">
        <v>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48"/>
    </row>
    <row r="258" spans="1:11" x14ac:dyDescent="0.25">
      <c r="A258" s="40"/>
      <c r="B258" s="20" t="s">
        <v>244</v>
      </c>
      <c r="C258" s="13"/>
      <c r="D258" s="39">
        <v>1.85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48"/>
    </row>
    <row r="259" spans="1:11" x14ac:dyDescent="0.25">
      <c r="A259" s="49" t="s">
        <v>90</v>
      </c>
      <c r="B259" s="20"/>
      <c r="C259" s="13"/>
      <c r="D259" s="39"/>
      <c r="E259" s="34" t="s">
        <v>31</v>
      </c>
      <c r="F259" s="20"/>
      <c r="G259" s="13" t="str">
        <f>IF(ISBLANK(Table1[[#This Row],[EARNED]]),"",Table1[[#This Row],[EARNED]])</f>
        <v/>
      </c>
      <c r="H259" s="39"/>
      <c r="I259" s="34" t="s">
        <v>31</v>
      </c>
      <c r="J259" s="11"/>
      <c r="K259" s="20"/>
    </row>
    <row r="260" spans="1:11" x14ac:dyDescent="0.25">
      <c r="A260" s="40">
        <v>42370</v>
      </c>
      <c r="B260" s="20" t="s">
        <v>53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 t="s">
        <v>128</v>
      </c>
    </row>
    <row r="261" spans="1:11" x14ac:dyDescent="0.25">
      <c r="A261" s="40">
        <v>42401</v>
      </c>
      <c r="B261" s="20" t="s">
        <v>53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246</v>
      </c>
    </row>
    <row r="262" spans="1:11" x14ac:dyDescent="0.25">
      <c r="A262" s="40">
        <v>42430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0">
        <v>42461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40">
        <v>42491</v>
      </c>
      <c r="B264" s="20" t="s">
        <v>53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 t="s">
        <v>247</v>
      </c>
    </row>
    <row r="265" spans="1:11" x14ac:dyDescent="0.25">
      <c r="A265" s="40"/>
      <c r="B265" s="20" t="s">
        <v>104</v>
      </c>
      <c r="C265" s="13"/>
      <c r="D265" s="39"/>
      <c r="E265" s="34"/>
      <c r="F265" s="20"/>
      <c r="G265" s="13" t="str">
        <f>IF(ISBLANK(Table1[[#This Row],[EARNED]]),"",Table1[[#This Row],[EARNED]])</f>
        <v/>
      </c>
      <c r="H265" s="39">
        <v>1</v>
      </c>
      <c r="I265" s="34"/>
      <c r="J265" s="11"/>
      <c r="K265" s="20"/>
    </row>
    <row r="266" spans="1:11" x14ac:dyDescent="0.25">
      <c r="A266" s="40">
        <v>42522</v>
      </c>
      <c r="B266" s="20" t="s">
        <v>118</v>
      </c>
      <c r="C266" s="13">
        <v>1.25</v>
      </c>
      <c r="D266" s="39">
        <v>1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248</v>
      </c>
    </row>
    <row r="267" spans="1:11" x14ac:dyDescent="0.25">
      <c r="A267" s="40">
        <v>42552</v>
      </c>
      <c r="B267" s="20" t="s">
        <v>245</v>
      </c>
      <c r="C267" s="13">
        <v>1.25</v>
      </c>
      <c r="D267" s="39">
        <v>7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249</v>
      </c>
    </row>
    <row r="268" spans="1:11" x14ac:dyDescent="0.25">
      <c r="A268" s="40">
        <v>42583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v>42614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v>42644</v>
      </c>
      <c r="B270" s="20" t="s">
        <v>118</v>
      </c>
      <c r="C270" s="13">
        <v>1.25</v>
      </c>
      <c r="D270" s="39">
        <v>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8">
        <v>42470</v>
      </c>
    </row>
    <row r="271" spans="1:11" x14ac:dyDescent="0.25">
      <c r="A271" s="40"/>
      <c r="B271" s="20" t="s">
        <v>104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>
        <v>1</v>
      </c>
      <c r="I271" s="34"/>
      <c r="J271" s="11"/>
      <c r="K271" s="20" t="s">
        <v>250</v>
      </c>
    </row>
    <row r="272" spans="1:11" x14ac:dyDescent="0.25">
      <c r="A272" s="40">
        <v>42675</v>
      </c>
      <c r="B272" s="20" t="s">
        <v>117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2</v>
      </c>
      <c r="I272" s="34"/>
      <c r="J272" s="11"/>
      <c r="K272" s="20" t="s">
        <v>251</v>
      </c>
    </row>
    <row r="273" spans="1:11" x14ac:dyDescent="0.25">
      <c r="A273" s="40">
        <v>42705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9" t="s">
        <v>89</v>
      </c>
      <c r="B274" s="20"/>
      <c r="C274" s="13"/>
      <c r="D274" s="39"/>
      <c r="E274" s="34" t="s">
        <v>31</v>
      </c>
      <c r="F274" s="20"/>
      <c r="G274" s="13" t="str">
        <f>IF(ISBLANK(Table1[[#This Row],[EARNED]]),"",Table1[[#This Row],[EARNED]])</f>
        <v/>
      </c>
      <c r="H274" s="39"/>
      <c r="I274" s="34" t="s">
        <v>31</v>
      </c>
      <c r="J274" s="11"/>
      <c r="K274" s="20"/>
    </row>
    <row r="275" spans="1:11" x14ac:dyDescent="0.25">
      <c r="A275" s="40">
        <v>42736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40">
        <v>42767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42795</v>
      </c>
      <c r="B277" s="20" t="s">
        <v>53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252</v>
      </c>
    </row>
    <row r="278" spans="1:11" x14ac:dyDescent="0.25">
      <c r="A278" s="40">
        <v>42826</v>
      </c>
      <c r="B278" s="20" t="s">
        <v>118</v>
      </c>
      <c r="C278" s="13">
        <v>1.25</v>
      </c>
      <c r="D278" s="39">
        <v>1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42799</v>
      </c>
    </row>
    <row r="279" spans="1:11" x14ac:dyDescent="0.25">
      <c r="A279" s="40">
        <v>42856</v>
      </c>
      <c r="B279" s="20" t="s">
        <v>47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253</v>
      </c>
    </row>
    <row r="280" spans="1:11" x14ac:dyDescent="0.25">
      <c r="A280" s="40"/>
      <c r="B280" s="20" t="s">
        <v>104</v>
      </c>
      <c r="C280" s="13"/>
      <c r="D280" s="39"/>
      <c r="E280" s="34"/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20" t="s">
        <v>254</v>
      </c>
    </row>
    <row r="281" spans="1:11" x14ac:dyDescent="0.25">
      <c r="A281" s="40"/>
      <c r="B281" s="20" t="s">
        <v>118</v>
      </c>
      <c r="C281" s="13"/>
      <c r="D281" s="39">
        <v>1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>
        <v>42953</v>
      </c>
    </row>
    <row r="282" spans="1:11" x14ac:dyDescent="0.25">
      <c r="A282" s="40">
        <v>42887</v>
      </c>
      <c r="B282" s="20" t="s">
        <v>61</v>
      </c>
      <c r="C282" s="13">
        <v>1.25</v>
      </c>
      <c r="D282" s="39">
        <v>1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 t="s">
        <v>255</v>
      </c>
    </row>
    <row r="283" spans="1:11" x14ac:dyDescent="0.25">
      <c r="A283" s="40">
        <v>42917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v>42948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v>42979</v>
      </c>
      <c r="B285" s="20" t="s">
        <v>118</v>
      </c>
      <c r="C285" s="13">
        <v>1.25</v>
      </c>
      <c r="D285" s="39">
        <v>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256</v>
      </c>
    </row>
    <row r="286" spans="1:11" x14ac:dyDescent="0.25">
      <c r="A286" s="40"/>
      <c r="B286" s="20" t="s">
        <v>104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1</v>
      </c>
      <c r="I286" s="34"/>
      <c r="J286" s="11"/>
      <c r="K286" s="48">
        <v>42777</v>
      </c>
    </row>
    <row r="287" spans="1:11" x14ac:dyDescent="0.25">
      <c r="A287" s="40"/>
      <c r="B287" s="20" t="s">
        <v>61</v>
      </c>
      <c r="C287" s="13"/>
      <c r="D287" s="39">
        <v>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8"/>
    </row>
    <row r="288" spans="1:11" x14ac:dyDescent="0.25">
      <c r="A288" s="40">
        <v>43009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v>43040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0">
        <v>43070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23" t="s">
        <v>46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43101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43132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48</v>
      </c>
    </row>
    <row r="294" spans="1:11" x14ac:dyDescent="0.25">
      <c r="A294" s="40">
        <v>43160</v>
      </c>
      <c r="B294" s="20" t="s">
        <v>50</v>
      </c>
      <c r="C294" s="13">
        <v>1.25</v>
      </c>
      <c r="D294" s="39">
        <v>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51</v>
      </c>
    </row>
    <row r="295" spans="1:11" x14ac:dyDescent="0.25">
      <c r="A295" s="40"/>
      <c r="B295" s="20" t="s">
        <v>49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 t="s">
        <v>52</v>
      </c>
    </row>
    <row r="296" spans="1:11" x14ac:dyDescent="0.25">
      <c r="A296" s="41">
        <v>43191</v>
      </c>
      <c r="B296" s="15"/>
      <c r="C296" s="42">
        <v>1.25</v>
      </c>
      <c r="D296" s="43"/>
      <c r="E296" s="9"/>
      <c r="F296" s="15"/>
      <c r="G296" s="42">
        <f>IF(ISBLANK(Table1[[#This Row],[EARNED]]),"",Table1[[#This Row],[EARNED]])</f>
        <v>1.25</v>
      </c>
      <c r="H296" s="43"/>
      <c r="I296" s="9"/>
      <c r="J296" s="12"/>
      <c r="K296" s="15"/>
    </row>
    <row r="297" spans="1:11" x14ac:dyDescent="0.25">
      <c r="A297" s="40">
        <v>43221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54</v>
      </c>
    </row>
    <row r="298" spans="1:11" x14ac:dyDescent="0.25">
      <c r="A298" s="40">
        <v>43252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43282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43313</v>
      </c>
      <c r="B300" s="20" t="s">
        <v>79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8">
        <v>43351</v>
      </c>
    </row>
    <row r="301" spans="1:11" x14ac:dyDescent="0.25">
      <c r="A301" s="40"/>
      <c r="B301" s="20" t="s">
        <v>79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43200</v>
      </c>
    </row>
    <row r="302" spans="1:11" x14ac:dyDescent="0.25">
      <c r="A302" s="40">
        <v>43344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43374</v>
      </c>
      <c r="B303" s="20" t="s">
        <v>79</v>
      </c>
      <c r="C303" s="13">
        <v>1.25</v>
      </c>
      <c r="D303" s="39">
        <v>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55</v>
      </c>
    </row>
    <row r="304" spans="1:11" x14ac:dyDescent="0.25">
      <c r="A304" s="40">
        <v>43405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43435</v>
      </c>
      <c r="B305" s="20" t="s">
        <v>79</v>
      </c>
      <c r="C305" s="13">
        <v>1.25</v>
      </c>
      <c r="D305" s="39">
        <v>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56</v>
      </c>
    </row>
    <row r="306" spans="1:11" x14ac:dyDescent="0.25">
      <c r="A306" s="49" t="s">
        <v>57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43466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58</v>
      </c>
    </row>
    <row r="308" spans="1:11" x14ac:dyDescent="0.25">
      <c r="A308" s="40"/>
      <c r="B308" s="20" t="s">
        <v>53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59</v>
      </c>
    </row>
    <row r="309" spans="1:11" x14ac:dyDescent="0.25">
      <c r="A309" s="40">
        <v>43497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43525</v>
      </c>
      <c r="B310" s="20" t="s">
        <v>47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43500</v>
      </c>
    </row>
    <row r="311" spans="1:11" x14ac:dyDescent="0.25">
      <c r="A311" s="40">
        <v>43556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43586</v>
      </c>
      <c r="B312" s="20" t="s">
        <v>50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60</v>
      </c>
    </row>
    <row r="313" spans="1:11" x14ac:dyDescent="0.25">
      <c r="A313" s="40">
        <v>43617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43647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43678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43709</v>
      </c>
      <c r="B316" s="20" t="s">
        <v>79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8">
        <v>43565</v>
      </c>
    </row>
    <row r="317" spans="1:11" x14ac:dyDescent="0.25">
      <c r="A317" s="40">
        <v>43739</v>
      </c>
      <c r="B317" s="20" t="s">
        <v>79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62</v>
      </c>
    </row>
    <row r="318" spans="1:11" x14ac:dyDescent="0.25">
      <c r="A318" s="40">
        <v>43770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43800</v>
      </c>
      <c r="B319" s="20" t="s">
        <v>61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9" t="s">
        <v>63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43831</v>
      </c>
      <c r="B321" s="20" t="s">
        <v>64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66</v>
      </c>
    </row>
    <row r="322" spans="1:11" x14ac:dyDescent="0.25">
      <c r="A322" s="40"/>
      <c r="B322" s="20" t="s">
        <v>65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67</v>
      </c>
    </row>
    <row r="323" spans="1:11" x14ac:dyDescent="0.25">
      <c r="A323" s="40">
        <v>43862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43891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43922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43952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43983</v>
      </c>
      <c r="B327" s="20" t="s">
        <v>68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70</v>
      </c>
    </row>
    <row r="328" spans="1:11" x14ac:dyDescent="0.25">
      <c r="A328" s="40">
        <v>44013</v>
      </c>
      <c r="B328" s="20" t="s">
        <v>84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69</v>
      </c>
    </row>
    <row r="329" spans="1:11" x14ac:dyDescent="0.25">
      <c r="A329" s="40">
        <v>44044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44075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44105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44136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44166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9" t="s">
        <v>71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44197</v>
      </c>
      <c r="B335" s="20" t="s">
        <v>49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72</v>
      </c>
    </row>
    <row r="336" spans="1:11" x14ac:dyDescent="0.25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73</v>
      </c>
    </row>
    <row r="337" spans="1:11" x14ac:dyDescent="0.25">
      <c r="A337" s="40">
        <v>44228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44256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44287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44317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44348</v>
      </c>
      <c r="B341" s="20" t="s">
        <v>47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75</v>
      </c>
    </row>
    <row r="342" spans="1:11" x14ac:dyDescent="0.25">
      <c r="A342" s="40"/>
      <c r="B342" s="20" t="s">
        <v>74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44323</v>
      </c>
    </row>
    <row r="343" spans="1:11" x14ac:dyDescent="0.25">
      <c r="A343" s="40">
        <v>44378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44409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44440</v>
      </c>
      <c r="B345" s="20" t="s">
        <v>79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8">
        <v>44236</v>
      </c>
    </row>
    <row r="346" spans="1:11" x14ac:dyDescent="0.25">
      <c r="A346" s="40"/>
      <c r="B346" s="20" t="s">
        <v>74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76</v>
      </c>
    </row>
    <row r="347" spans="1:11" x14ac:dyDescent="0.25">
      <c r="A347" s="40"/>
      <c r="B347" s="20" t="s">
        <v>74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20" t="s">
        <v>77</v>
      </c>
    </row>
    <row r="348" spans="1:11" x14ac:dyDescent="0.25">
      <c r="A348" s="40">
        <v>44470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44501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44531</v>
      </c>
      <c r="B350" s="20" t="s">
        <v>125</v>
      </c>
      <c r="C350" s="13">
        <v>1.25</v>
      </c>
      <c r="D350" s="39">
        <v>4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23" t="s">
        <v>78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44562</v>
      </c>
      <c r="B352" s="20" t="s">
        <v>53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81</v>
      </c>
    </row>
    <row r="353" spans="1:11" x14ac:dyDescent="0.25">
      <c r="A353" s="40">
        <v>44593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82</v>
      </c>
    </row>
    <row r="354" spans="1:11" x14ac:dyDescent="0.25">
      <c r="A354" s="40">
        <v>44621</v>
      </c>
      <c r="B354" s="20" t="s">
        <v>49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2</v>
      </c>
      <c r="I354" s="9"/>
      <c r="J354" s="11"/>
      <c r="K354" s="20" t="s">
        <v>83</v>
      </c>
    </row>
    <row r="355" spans="1:11" x14ac:dyDescent="0.25">
      <c r="A355" s="40"/>
      <c r="B355" s="20" t="s">
        <v>271</v>
      </c>
      <c r="C355" s="13"/>
      <c r="D355" s="39">
        <v>0.32700000000000001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44652</v>
      </c>
      <c r="B356" s="20" t="s">
        <v>270</v>
      </c>
      <c r="C356" s="13">
        <v>1.25</v>
      </c>
      <c r="D356" s="39">
        <v>0.34799999999999998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44682</v>
      </c>
      <c r="B357" s="20" t="s">
        <v>269</v>
      </c>
      <c r="C357" s="13">
        <v>1.25</v>
      </c>
      <c r="D357" s="39">
        <v>0.29199999999999998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44713</v>
      </c>
      <c r="B358" s="20" t="s">
        <v>268</v>
      </c>
      <c r="C358" s="13">
        <v>1.25</v>
      </c>
      <c r="D358" s="39">
        <v>0.879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44743</v>
      </c>
      <c r="B359" s="20" t="s">
        <v>53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48">
        <v>44743</v>
      </c>
    </row>
    <row r="360" spans="1:11" x14ac:dyDescent="0.25">
      <c r="A360" s="40"/>
      <c r="B360" s="20" t="s">
        <v>74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20" t="s">
        <v>80</v>
      </c>
    </row>
    <row r="361" spans="1:11" x14ac:dyDescent="0.25">
      <c r="A361" s="40"/>
      <c r="B361" s="20" t="s">
        <v>267</v>
      </c>
      <c r="C361" s="13"/>
      <c r="D361" s="39">
        <v>0.35799999999999998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44774</v>
      </c>
      <c r="B362" s="20" t="s">
        <v>266</v>
      </c>
      <c r="C362" s="13">
        <v>1.25</v>
      </c>
      <c r="D362" s="39">
        <v>0.19600000000000001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44805</v>
      </c>
      <c r="B363" s="20" t="s">
        <v>264</v>
      </c>
      <c r="C363" s="13">
        <v>1.25</v>
      </c>
      <c r="D363" s="39">
        <v>1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48">
        <v>44813</v>
      </c>
    </row>
    <row r="364" spans="1:11" x14ac:dyDescent="0.25">
      <c r="A364" s="40"/>
      <c r="B364" s="20" t="s">
        <v>265</v>
      </c>
      <c r="C364" s="13"/>
      <c r="D364" s="39">
        <v>1.165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8"/>
    </row>
    <row r="365" spans="1:11" x14ac:dyDescent="0.25">
      <c r="A365" s="40">
        <v>44835</v>
      </c>
      <c r="B365" s="20" t="s">
        <v>79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8">
        <v>44838</v>
      </c>
    </row>
    <row r="366" spans="1:11" x14ac:dyDescent="0.25">
      <c r="A366" s="40"/>
      <c r="B366" s="20" t="s">
        <v>50</v>
      </c>
      <c r="C366" s="13"/>
      <c r="D366" s="39">
        <v>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86</v>
      </c>
    </row>
    <row r="367" spans="1:11" x14ac:dyDescent="0.25">
      <c r="A367" s="40"/>
      <c r="B367" s="20" t="s">
        <v>263</v>
      </c>
      <c r="C367" s="13"/>
      <c r="D367" s="39">
        <v>0.28999999999999998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44866</v>
      </c>
      <c r="B368" s="20" t="s">
        <v>262</v>
      </c>
      <c r="C368" s="13">
        <v>1.25</v>
      </c>
      <c r="D368" s="39">
        <v>0.21000000000000002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44896</v>
      </c>
      <c r="B369" s="20" t="s">
        <v>116</v>
      </c>
      <c r="C369" s="13">
        <v>1.25</v>
      </c>
      <c r="D369" s="39">
        <v>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/>
      <c r="B370" s="20" t="s">
        <v>261</v>
      </c>
      <c r="C370" s="13"/>
      <c r="D370" s="39">
        <v>0.47099999999999997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9" t="s">
        <v>87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44927</v>
      </c>
      <c r="B372" s="20" t="s">
        <v>79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44950</v>
      </c>
    </row>
    <row r="373" spans="1:11" x14ac:dyDescent="0.25">
      <c r="A373" s="40"/>
      <c r="B373" s="20" t="s">
        <v>286</v>
      </c>
      <c r="C373" s="13"/>
      <c r="D373" s="39">
        <v>0.65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/>
    </row>
    <row r="374" spans="1:11" x14ac:dyDescent="0.25">
      <c r="A374" s="40">
        <v>44958</v>
      </c>
      <c r="B374" s="20" t="s">
        <v>264</v>
      </c>
      <c r="C374" s="13">
        <v>1.25</v>
      </c>
      <c r="D374" s="39">
        <v>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8">
        <v>44978</v>
      </c>
    </row>
    <row r="375" spans="1:11" x14ac:dyDescent="0.25">
      <c r="A375" s="40"/>
      <c r="B375" s="20" t="s">
        <v>285</v>
      </c>
      <c r="C375" s="13"/>
      <c r="D375" s="39">
        <v>0.48299999999999998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8"/>
    </row>
    <row r="376" spans="1:11" x14ac:dyDescent="0.25">
      <c r="A376" s="40">
        <v>44986</v>
      </c>
      <c r="B376" s="20" t="s">
        <v>79</v>
      </c>
      <c r="C376" s="13">
        <v>1.25</v>
      </c>
      <c r="D376" s="39">
        <v>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48">
        <v>45016</v>
      </c>
    </row>
    <row r="377" spans="1:11" x14ac:dyDescent="0.25">
      <c r="A377" s="40"/>
      <c r="B377" s="20" t="s">
        <v>284</v>
      </c>
      <c r="C377" s="13"/>
      <c r="D377" s="39">
        <v>0.83699999999999997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8"/>
    </row>
    <row r="378" spans="1:11" x14ac:dyDescent="0.25">
      <c r="A378" s="40">
        <v>45017</v>
      </c>
      <c r="B378" s="20" t="s">
        <v>283</v>
      </c>
      <c r="C378" s="13">
        <v>1.25</v>
      </c>
      <c r="D378" s="39">
        <v>0.46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45047</v>
      </c>
      <c r="B379" s="20" t="s">
        <v>61</v>
      </c>
      <c r="C379" s="13">
        <v>1.25</v>
      </c>
      <c r="D379" s="39">
        <v>1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48">
        <v>45051</v>
      </c>
    </row>
    <row r="380" spans="1:11" x14ac:dyDescent="0.25">
      <c r="A380" s="40"/>
      <c r="B380" s="20" t="s">
        <v>79</v>
      </c>
      <c r="C380" s="13"/>
      <c r="D380" s="39">
        <v>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8">
        <v>45061</v>
      </c>
    </row>
    <row r="381" spans="1:11" x14ac:dyDescent="0.25">
      <c r="A381" s="40"/>
      <c r="B381" s="20" t="s">
        <v>264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>
        <v>45058</v>
      </c>
    </row>
    <row r="382" spans="1:11" x14ac:dyDescent="0.25">
      <c r="A382" s="40"/>
      <c r="B382" s="20" t="s">
        <v>282</v>
      </c>
      <c r="C382" s="13"/>
      <c r="D382" s="39">
        <v>0.17100000000000001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/>
    </row>
    <row r="383" spans="1:11" x14ac:dyDescent="0.25">
      <c r="A383" s="40">
        <v>45078</v>
      </c>
      <c r="B383" s="20" t="s">
        <v>117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260</v>
      </c>
    </row>
    <row r="384" spans="1:11" x14ac:dyDescent="0.25">
      <c r="A384" s="40"/>
      <c r="B384" s="20" t="s">
        <v>281</v>
      </c>
      <c r="C384" s="13"/>
      <c r="D384" s="39">
        <v>0.33500000000000002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45108</v>
      </c>
      <c r="B385" s="20" t="s">
        <v>104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45135</v>
      </c>
    </row>
    <row r="386" spans="1:11" x14ac:dyDescent="0.25">
      <c r="A386" s="40"/>
      <c r="B386" s="20" t="s">
        <v>280</v>
      </c>
      <c r="C386" s="13"/>
      <c r="D386" s="39">
        <v>0.63300000000000001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8"/>
    </row>
    <row r="387" spans="1:11" x14ac:dyDescent="0.25">
      <c r="A387" s="40">
        <v>45139</v>
      </c>
      <c r="B387" s="20" t="s">
        <v>279</v>
      </c>
      <c r="C387" s="13">
        <v>1.25</v>
      </c>
      <c r="D387" s="39">
        <v>0.46899999999999997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45170</v>
      </c>
      <c r="B388" s="20" t="s">
        <v>278</v>
      </c>
      <c r="C388" s="13">
        <v>1.25</v>
      </c>
      <c r="D388" s="39">
        <v>0.73099999999999998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45200</v>
      </c>
      <c r="B389" s="20" t="s">
        <v>259</v>
      </c>
      <c r="C389" s="13">
        <v>1.25</v>
      </c>
      <c r="D389" s="39">
        <v>1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8">
        <v>45203</v>
      </c>
    </row>
    <row r="390" spans="1:11" x14ac:dyDescent="0.25">
      <c r="A390" s="40"/>
      <c r="B390" s="20" t="s">
        <v>272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0.5</v>
      </c>
      <c r="I390" s="9"/>
      <c r="J390" s="11"/>
      <c r="K390" s="48">
        <v>45198</v>
      </c>
    </row>
    <row r="391" spans="1:11" x14ac:dyDescent="0.25">
      <c r="A391" s="40"/>
      <c r="B391" s="20" t="s">
        <v>259</v>
      </c>
      <c r="C391" s="13"/>
      <c r="D391" s="39">
        <v>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8">
        <v>45230</v>
      </c>
    </row>
    <row r="392" spans="1:11" x14ac:dyDescent="0.25">
      <c r="A392" s="40"/>
      <c r="B392" s="20" t="s">
        <v>277</v>
      </c>
      <c r="C392" s="13"/>
      <c r="D392" s="39">
        <v>0.10800000000000001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48"/>
    </row>
    <row r="393" spans="1:11" x14ac:dyDescent="0.25">
      <c r="A393" s="40">
        <v>45231</v>
      </c>
      <c r="B393" s="20" t="s">
        <v>276</v>
      </c>
      <c r="C393" s="13">
        <v>1.25</v>
      </c>
      <c r="D393" s="39">
        <v>0.12300000000000001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45261</v>
      </c>
      <c r="B394" s="20" t="s">
        <v>259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8">
        <v>45273</v>
      </c>
    </row>
    <row r="395" spans="1:11" x14ac:dyDescent="0.25">
      <c r="A395" s="40"/>
      <c r="B395" s="20" t="s">
        <v>275</v>
      </c>
      <c r="C395" s="13"/>
      <c r="D395" s="39">
        <v>1.2810000000000001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48"/>
    </row>
    <row r="396" spans="1:11" x14ac:dyDescent="0.25">
      <c r="A396" s="49" t="s">
        <v>273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45292</v>
      </c>
      <c r="B397" s="20" t="s">
        <v>274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48">
        <v>45310</v>
      </c>
    </row>
    <row r="398" spans="1:11" x14ac:dyDescent="0.25">
      <c r="A398" s="40">
        <v>45323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45352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45383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45413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45444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45474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45505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45536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45566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45597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45627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45658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45689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45717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45748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45778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45809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45839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45870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45901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45931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45962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45992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46023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46054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46082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46113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1"/>
      <c r="B429" s="15"/>
      <c r="C429" s="42"/>
      <c r="D429" s="43"/>
      <c r="E429" s="9"/>
      <c r="F429" s="15"/>
      <c r="G429" s="42" t="str">
        <f>IF(ISBLANK(Table1[[#This Row],[EARNED]]),"",Table1[[#This Row],[EARNED]])</f>
        <v/>
      </c>
      <c r="H429" s="43"/>
      <c r="I429" s="9"/>
      <c r="J429" s="12"/>
      <c r="K4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25">
      <c r="A3" s="11"/>
      <c r="B3" s="11"/>
      <c r="D3" s="11"/>
      <c r="E3" s="11">
        <v>5</v>
      </c>
      <c r="F3" s="11">
        <v>12</v>
      </c>
      <c r="G3" s="45">
        <f>SUMIFS(F7:F14,E7:E14,E3)+SUMIFS(D7:D66,C7:C66,F3)+D3</f>
        <v>0.65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258</v>
      </c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0" t="s">
        <v>37</v>
      </c>
      <c r="J6" s="60"/>
      <c r="K6" s="60"/>
      <c r="L6" s="60"/>
    </row>
    <row r="7" spans="1:12" x14ac:dyDescent="0.25">
      <c r="A7" s="11">
        <f>SUM(Sheet1!E9,Sheet1!I9)</f>
        <v>479.16800000000001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2024-01-29T03:08:30Z</dcterms:modified>
</cp:coreProperties>
</file>