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4" l="1"/>
  <c r="E9" i="4" l="1"/>
  <c r="G13" i="1" l="1"/>
  <c r="G34" i="4"/>
  <c r="G103" i="4"/>
  <c r="G102" i="4"/>
  <c r="G101" i="4"/>
  <c r="G100" i="4"/>
  <c r="G99" i="4"/>
  <c r="G98" i="4"/>
  <c r="G97" i="4"/>
  <c r="G96" i="4"/>
  <c r="G95" i="4"/>
  <c r="G94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<sst xmlns="http://schemas.openxmlformats.org/spreadsheetml/2006/main" count="178" uniqueCount="106">
  <si>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</si>
  <si>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</si>
  <si>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</si>
  <si>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</si>
  <si>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</si>
  <si>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</si>
  <si>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</si>
  <si>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</si>
  <si>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</si>
  <si>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</si>
  <si>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</si>
  <si>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</si>
  <si>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</si>
  <si>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</si>
  <si>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</si>
  <si>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</si>
  <si>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</si>
  <si>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</si>
  <si>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</si>
  <si>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</si>
  <si>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</si>
  <si>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</si>
  <si>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</si>
  <si>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</si>
  <si>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</si>
  <si>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</si>
  <si>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</si>
  <si>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</si>
  <si>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</si>
  <si>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</si>
  <si>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</si>
  <si>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</si>
  <si>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</si>
  <si>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</si>
  <si>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</si>
  <si>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</si>
  <si>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</si>
  <si>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</si>
  <si>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</si>
  <si>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</si>
  <si>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</si>
  <si>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</si>
  <si>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BATHAN, ELVIRA</t>
  </si>
  <si>
    <t>CASUAL</t>
  </si>
  <si>
    <t>2018</t>
  </si>
  <si>
    <t>SL(1-0-0)</t>
  </si>
  <si>
    <t>FL(5-0-0)</t>
  </si>
  <si>
    <t>3/14 - 28/2018</t>
  </si>
  <si>
    <t>SL(3-0-0)</t>
  </si>
  <si>
    <t>3/2,4,10/2018</t>
  </si>
  <si>
    <t>VL(4-0-0)</t>
  </si>
  <si>
    <t>4/11,13,15,17/2018</t>
  </si>
  <si>
    <t>SL(2-0-0)</t>
  </si>
  <si>
    <t>5/3,5/2018</t>
  </si>
  <si>
    <t>VL(3-0-0)</t>
  </si>
  <si>
    <t>SP(1-0-0)</t>
  </si>
  <si>
    <t>9/26,28,22/2018</t>
  </si>
  <si>
    <t>11/7,9/2018</t>
  </si>
  <si>
    <t>12/13,15/2018</t>
  </si>
  <si>
    <t>2019</t>
  </si>
  <si>
    <t>6/11,13,15/2019</t>
  </si>
  <si>
    <t>6/2,6/2019</t>
  </si>
  <si>
    <t>6/18,30/2019</t>
  </si>
  <si>
    <t>7/16,20/2019</t>
  </si>
  <si>
    <t>9/19,27/2019</t>
  </si>
  <si>
    <t>10/5,13/2019</t>
  </si>
  <si>
    <t>12/21,23/2019</t>
  </si>
  <si>
    <t>FL(2-0-0)</t>
  </si>
  <si>
    <t>2020</t>
  </si>
  <si>
    <t>CALAMITY LEAVE</t>
  </si>
  <si>
    <t>2/4,8,10/2020</t>
  </si>
  <si>
    <t>1/21,23/2020</t>
  </si>
  <si>
    <t>1/25,26/2020</t>
  </si>
  <si>
    <t>SL(7-0-0)</t>
  </si>
  <si>
    <t>9/1-9/2020</t>
  </si>
  <si>
    <t>8/29,30/2020</t>
  </si>
  <si>
    <t>9/17,29/2020</t>
  </si>
  <si>
    <t>10/1,3/2020</t>
  </si>
  <si>
    <t>2021</t>
  </si>
  <si>
    <t>VL(5-0-0)</t>
  </si>
  <si>
    <t>3/1-5/2021</t>
  </si>
  <si>
    <t>3/8-15/2021</t>
  </si>
  <si>
    <t>2022</t>
  </si>
  <si>
    <t>1/10-14/2022</t>
  </si>
  <si>
    <t>5/5,7,9/2022</t>
  </si>
  <si>
    <t>VL(2-0-0)</t>
  </si>
  <si>
    <t>6/12,14/2022</t>
  </si>
  <si>
    <t>BDAY LEAVE 8/19/2022</t>
  </si>
  <si>
    <t>FL(1-0-0)</t>
  </si>
  <si>
    <t>2023</t>
  </si>
  <si>
    <t>3/19,25/2023</t>
  </si>
  <si>
    <t>VL(8-0-0)</t>
  </si>
  <si>
    <t>5/22-26,29-31/2023</t>
  </si>
  <si>
    <t>6/12-16/2023</t>
  </si>
  <si>
    <t>VL(1-0-0)</t>
  </si>
  <si>
    <t>2024</t>
  </si>
  <si>
    <t>SP(2-0-0)</t>
  </si>
  <si>
    <t>10/25,27/2023</t>
  </si>
  <si>
    <t>11/22,23,24,28,29/2023</t>
  </si>
  <si>
    <t>VL(6-0-0)</t>
  </si>
  <si>
    <t>12/21,22,26-29/2023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</si>
  <si>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</si>
  <si>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11/10,30/2023</t>
  </si>
  <si>
    <t>12/21,22,27-29/2023, 1/3/ 2024</t>
  </si>
  <si>
    <t>UT(0-0-29)</t>
  </si>
  <si>
    <t>ANNIV. 02/14/2024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</si>
</sst>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tabSelected="1" zoomScaleNormal="100" workbookViewId="0">
      <pane ySplit="3690" topLeftCell="A83" activePane="bottomLeft"/>
      <selection activeCell="B4" sqref="B4:C4"/>
      <selection pane="bottomLeft" activeCell="F98" sqref="F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38362</v>
      </c>
      <c r="G3" s="51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52.69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61.75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45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43148</v>
      </c>
    </row>
    <row r="13" spans="1:11" x14ac:dyDescent="0.25">
      <c r="A13" s="41">
        <v>43160</v>
      </c>
      <c r="B13" s="20" t="s">
        <v>46</v>
      </c>
      <c r="C13" s="13">
        <v>1.25</v>
      </c>
      <c r="D13" s="40">
        <v>5</v>
      </c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 t="s">
        <v>47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3</v>
      </c>
      <c r="I14" s="9"/>
      <c r="J14" s="11"/>
      <c r="K14" s="20" t="s">
        <v>49</v>
      </c>
    </row>
    <row r="15" spans="1:11" x14ac:dyDescent="0.25">
      <c r="A15" s="41">
        <v>43191</v>
      </c>
      <c r="B15" s="20" t="s">
        <v>50</v>
      </c>
      <c r="C15" s="13">
        <v>1.25</v>
      </c>
      <c r="D15" s="40">
        <v>4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51</v>
      </c>
    </row>
    <row r="16" spans="1:11" x14ac:dyDescent="0.25">
      <c r="A16" s="41">
        <v>43221</v>
      </c>
      <c r="B16" s="20" t="s">
        <v>52</v>
      </c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>
        <v>2</v>
      </c>
      <c r="I16" s="9"/>
      <c r="J16" s="11"/>
      <c r="K16" s="20" t="s">
        <v>53</v>
      </c>
    </row>
    <row r="17" spans="1:11" x14ac:dyDescent="0.25">
      <c r="A17" s="41">
        <v>43252</v>
      </c>
      <c r="B17" s="20" t="s">
        <v>45</v>
      </c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>
        <v>1</v>
      </c>
      <c r="I17" s="9"/>
      <c r="J17" s="11"/>
      <c r="K17" s="48">
        <v>43231</v>
      </c>
    </row>
    <row r="18" spans="1:11" x14ac:dyDescent="0.25">
      <c r="A18" s="41">
        <v>43282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43313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48"/>
    </row>
    <row r="20" spans="1:11" x14ac:dyDescent="0.25">
      <c r="A20" s="41">
        <v>43344</v>
      </c>
      <c r="B20" s="20" t="s">
        <v>48</v>
      </c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>
        <v>3</v>
      </c>
      <c r="I20" s="9"/>
      <c r="J20" s="11"/>
      <c r="K20" s="20" t="s">
        <v>56</v>
      </c>
    </row>
    <row r="21" spans="1:11" x14ac:dyDescent="0.25">
      <c r="A21" s="41"/>
      <c r="B21" s="20" t="s">
        <v>52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/>
    </row>
    <row r="22" spans="1:11" x14ac:dyDescent="0.25">
      <c r="A22" s="41">
        <v>43374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1">
        <v>43405</v>
      </c>
      <c r="B23" s="20" t="s">
        <v>52</v>
      </c>
      <c r="C23" s="13">
        <v>1.25</v>
      </c>
      <c r="D23" s="40"/>
      <c r="E23" s="9"/>
      <c r="F23" s="20"/>
      <c r="G23" s="13">
        <f>IF(ISBLANK(Table13[[#This Row],[EARNED]]),"",Table13[[#This Row],[EARNED]])</f>
        <v>1.25</v>
      </c>
      <c r="H23" s="40">
        <v>2</v>
      </c>
      <c r="I23" s="9"/>
      <c r="J23" s="11"/>
      <c r="K23" s="20" t="s">
        <v>57</v>
      </c>
    </row>
    <row r="24" spans="1:11" x14ac:dyDescent="0.25">
      <c r="A24" s="41"/>
      <c r="B24" s="20" t="s">
        <v>45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1</v>
      </c>
      <c r="I24" s="9"/>
      <c r="J24" s="11"/>
      <c r="K24" s="48">
        <v>43431</v>
      </c>
    </row>
    <row r="25" spans="1:11" x14ac:dyDescent="0.25">
      <c r="A25" s="41">
        <v>43435</v>
      </c>
      <c r="B25" s="20" t="s">
        <v>52</v>
      </c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>
        <v>2</v>
      </c>
      <c r="I25" s="9"/>
      <c r="J25" s="11"/>
      <c r="K25" s="20" t="s">
        <v>58</v>
      </c>
    </row>
    <row r="26" spans="1:11" x14ac:dyDescent="0.25">
      <c r="A26" s="41"/>
      <c r="B26" s="20" t="s">
        <v>88</v>
      </c>
      <c r="C26" s="13"/>
      <c r="D26" s="40">
        <v>1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/>
    </row>
    <row r="27" spans="1:11" x14ac:dyDescent="0.25">
      <c r="A27" s="47" t="s">
        <v>59</v>
      </c>
      <c r="B27" s="20"/>
      <c r="C27" s="13"/>
      <c r="D27" s="40"/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/>
    </row>
    <row r="28" spans="1:11" x14ac:dyDescent="0.25">
      <c r="A28" s="41">
        <v>43466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43497</v>
      </c>
      <c r="B29" s="20" t="s">
        <v>45</v>
      </c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>
        <v>1</v>
      </c>
      <c r="I29" s="9"/>
      <c r="J29" s="11"/>
      <c r="K29" s="48">
        <v>43505</v>
      </c>
    </row>
    <row r="30" spans="1:11" x14ac:dyDescent="0.25">
      <c r="A30" s="41">
        <v>43525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43556</v>
      </c>
      <c r="B31" s="20" t="s">
        <v>45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>
        <v>1</v>
      </c>
      <c r="I31" s="9"/>
      <c r="J31" s="11"/>
      <c r="K31" s="48">
        <v>43585</v>
      </c>
    </row>
    <row r="32" spans="1:11" x14ac:dyDescent="0.25">
      <c r="A32" s="41">
        <v>43586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43617</v>
      </c>
      <c r="B33" s="20" t="s">
        <v>54</v>
      </c>
      <c r="C33" s="13">
        <v>1.25</v>
      </c>
      <c r="D33" s="40">
        <v>3</v>
      </c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60</v>
      </c>
    </row>
    <row r="34" spans="1:11" x14ac:dyDescent="0.25">
      <c r="A34" s="41"/>
      <c r="B34" s="20" t="s">
        <v>52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61</v>
      </c>
    </row>
    <row r="35" spans="1:11" x14ac:dyDescent="0.25">
      <c r="A35" s="41">
        <v>43647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1">
        <v>43678</v>
      </c>
      <c r="B36" s="20"/>
      <c r="C36" s="13">
        <v>1.25</v>
      </c>
      <c r="D36" s="40"/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/>
    </row>
    <row r="37" spans="1:11" x14ac:dyDescent="0.25">
      <c r="A37" s="41">
        <v>43709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43739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43770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43800</v>
      </c>
      <c r="B40" s="20" t="s">
        <v>67</v>
      </c>
      <c r="C40" s="13">
        <v>1.25</v>
      </c>
      <c r="D40" s="40">
        <v>2</v>
      </c>
      <c r="E40" s="9"/>
      <c r="F40" s="20"/>
      <c r="G40" s="13">
        <f>IF(ISBLANK(Table13[[#This Row],[EARNED]]),"",Table13[[#This Row],[EARNED]])</f>
        <v>1.25</v>
      </c>
      <c r="H40" s="40">
        <v>2</v>
      </c>
      <c r="I40" s="9"/>
      <c r="J40" s="11"/>
      <c r="K40" s="20" t="s">
        <v>66</v>
      </c>
    </row>
    <row r="41" spans="1:11" x14ac:dyDescent="0.25">
      <c r="A41" s="47" t="s">
        <v>68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43831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43862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43891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43922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43952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43983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44013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44044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44075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44105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44136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44166</v>
      </c>
      <c r="B53" s="20" t="s">
        <v>46</v>
      </c>
      <c r="C53" s="13"/>
      <c r="D53" s="40">
        <v>5</v>
      </c>
      <c r="E53" s="9"/>
      <c r="F53" s="20"/>
      <c r="G53" s="13" t="str">
        <f>IF(ISBLANK(Table13[[#This Row],[EARNED]]),"",Table13[[#This Row],[EARNED]])</f>
        <v/>
      </c>
      <c r="H53" s="40"/>
      <c r="I53" s="9"/>
      <c r="J53" s="11"/>
      <c r="K53" s="20"/>
    </row>
    <row r="54" spans="1:11" x14ac:dyDescent="0.25">
      <c r="A54" s="47" t="s">
        <v>78</v>
      </c>
      <c r="B54" s="20"/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/>
    </row>
    <row r="55" spans="1:11" x14ac:dyDescent="0.25">
      <c r="A55" s="41">
        <v>44197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44228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44256</v>
      </c>
      <c r="B57" s="20" t="s">
        <v>46</v>
      </c>
      <c r="C57" s="13">
        <v>1.25</v>
      </c>
      <c r="D57" s="40">
        <v>5</v>
      </c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 t="s">
        <v>80</v>
      </c>
    </row>
    <row r="58" spans="1:11" x14ac:dyDescent="0.25">
      <c r="A58" s="41">
        <v>44287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44317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44348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44378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44409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48"/>
    </row>
    <row r="63" spans="1:11" x14ac:dyDescent="0.25">
      <c r="A63" s="41">
        <v>44440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44470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44501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44531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7" t="s">
        <v>82</v>
      </c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25">
      <c r="A68" s="41">
        <v>44562</v>
      </c>
      <c r="B68" s="20" t="s">
        <v>79</v>
      </c>
      <c r="C68" s="13">
        <v>1.25</v>
      </c>
      <c r="D68" s="40">
        <v>5</v>
      </c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 t="s">
        <v>83</v>
      </c>
    </row>
    <row r="69" spans="1:11" x14ac:dyDescent="0.25">
      <c r="A69" s="41">
        <v>44593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44621</v>
      </c>
      <c r="B70" s="20" t="s">
        <v>104</v>
      </c>
      <c r="C70" s="13">
        <v>1.25</v>
      </c>
      <c r="D70" s="40">
        <v>6.0000000000000019E-2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44652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44682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44713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44743</v>
      </c>
      <c r="B74" s="20"/>
      <c r="C74" s="13">
        <v>1.25</v>
      </c>
      <c r="D74" s="40"/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1">
        <v>44774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20"/>
    </row>
    <row r="76" spans="1:11" x14ac:dyDescent="0.25">
      <c r="A76" s="41">
        <v>44805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44835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44866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44896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7" t="s">
        <v>89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>
        <v>44927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44958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44986</v>
      </c>
      <c r="B83" s="20" t="s">
        <v>52</v>
      </c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>
        <v>2</v>
      </c>
      <c r="I83" s="9"/>
      <c r="J83" s="11"/>
      <c r="K83" s="20" t="s">
        <v>90</v>
      </c>
    </row>
    <row r="84" spans="1:11" x14ac:dyDescent="0.25">
      <c r="A84" s="41">
        <v>45017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45047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45078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45108</v>
      </c>
      <c r="B87" s="20" t="s">
        <v>45</v>
      </c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>
        <v>1</v>
      </c>
      <c r="I87" s="9"/>
      <c r="J87" s="11"/>
      <c r="K87" s="48">
        <v>45118</v>
      </c>
    </row>
    <row r="88" spans="1:11" x14ac:dyDescent="0.25">
      <c r="A88" s="41">
        <v>45139</v>
      </c>
      <c r="B88" s="20" t="s">
        <v>55</v>
      </c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48">
        <v>45156</v>
      </c>
    </row>
    <row r="89" spans="1:11" x14ac:dyDescent="0.25">
      <c r="A89" s="41">
        <v>45170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25">
      <c r="A90" s="41">
        <v>45200</v>
      </c>
      <c r="B90" s="20" t="s">
        <v>96</v>
      </c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20" t="s">
        <v>97</v>
      </c>
    </row>
    <row r="91" spans="1:11" x14ac:dyDescent="0.25">
      <c r="A91" s="41">
        <v>45231</v>
      </c>
      <c r="B91" s="20" t="s">
        <v>52</v>
      </c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>
        <v>2</v>
      </c>
      <c r="I91" s="9"/>
      <c r="J91" s="11"/>
      <c r="K91" s="20" t="s">
        <v>102</v>
      </c>
    </row>
    <row r="92" spans="1:11" x14ac:dyDescent="0.25">
      <c r="A92" s="41">
        <v>45261</v>
      </c>
      <c r="B92" s="20" t="s">
        <v>99</v>
      </c>
      <c r="C92" s="13">
        <v>1.25</v>
      </c>
      <c r="D92" s="40">
        <v>6</v>
      </c>
      <c r="E92" s="9"/>
      <c r="F92" s="20"/>
      <c r="G92" s="13">
        <f>IF(ISBLANK(Table13[[#This Row],[EARNED]]),"",Table13[[#This Row],[EARNED]])</f>
        <v>1.25</v>
      </c>
      <c r="H92" s="40"/>
      <c r="I92" s="9"/>
      <c r="J92" s="11"/>
      <c r="K92" s="20" t="s">
        <v>103</v>
      </c>
    </row>
    <row r="93" spans="1:11" x14ac:dyDescent="0.25">
      <c r="A93" s="47" t="s">
        <v>95</v>
      </c>
      <c r="B93" s="11"/>
      <c r="C93" s="13"/>
      <c r="D93" s="11"/>
      <c r="E93" s="9"/>
      <c r="F93" s="11" t="s">
        <v>101</v>
      </c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45292</v>
      </c>
      <c r="B94" s="20"/>
      <c r="C94" s="13">
        <v>1.25</v>
      </c>
      <c r="D94" s="40"/>
      <c r="E94" s="9"/>
      <c r="F94" s="20"/>
      <c r="G94" s="13">
        <f>IF(ISBLANK(Table13[[#This Row],[EARNED]]),"",Table13[[#This Row],[EARNED]])</f>
        <v>1.25</v>
      </c>
      <c r="H94" s="40"/>
      <c r="I94" s="9"/>
      <c r="J94" s="11"/>
      <c r="K94" s="20"/>
    </row>
    <row r="95" spans="1:11" x14ac:dyDescent="0.25">
      <c r="A95" s="41">
        <v>45323</v>
      </c>
      <c r="B95" s="20" t="s">
        <v>55</v>
      </c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 t="s">
        <v>105</v>
      </c>
    </row>
    <row r="96" spans="1:11" x14ac:dyDescent="0.25">
      <c r="A96" s="41">
        <v>45352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45383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45413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45444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45474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45505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45536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>
        <v>45566</v>
      </c>
      <c r="B103" s="15"/>
      <c r="C103" s="43"/>
      <c r="D103" s="44"/>
      <c r="E103" s="9"/>
      <c r="F103" s="15"/>
      <c r="G103" s="43" t="str">
        <f>IF(ISBLANK(Table13[[#This Row],[EARNED]]),"",Table13[[#This Row],[EARNED]])</f>
        <v/>
      </c>
      <c r="H103" s="44"/>
      <c r="I103" s="9"/>
      <c r="J103" s="12"/>
      <c r="K10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zoomScale="115" zoomScaleNormal="115" workbookViewId="0">
      <pane ySplit="4245" topLeftCell="A24" activePane="bottomLeft"/>
      <selection activeCell="B4" sqref="B4:C4"/>
      <selection pane="bottomLeft" activeCell="K39" sqref="K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38362</v>
      </c>
      <c r="G3" s="51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43313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48">
        <v>43331</v>
      </c>
    </row>
    <row r="12" spans="1:11" x14ac:dyDescent="0.25">
      <c r="A12" s="47" t="s">
        <v>59</v>
      </c>
      <c r="B12" s="20"/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/>
    </row>
    <row r="13" spans="1:11" x14ac:dyDescent="0.25">
      <c r="A13" s="23">
        <v>43617</v>
      </c>
      <c r="B13" s="20" t="s">
        <v>52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62</v>
      </c>
    </row>
    <row r="14" spans="1:11" x14ac:dyDescent="0.25">
      <c r="A14" s="41">
        <v>43647</v>
      </c>
      <c r="B14" s="20" t="s">
        <v>52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63</v>
      </c>
    </row>
    <row r="15" spans="1:11" x14ac:dyDescent="0.25">
      <c r="A15" s="41"/>
      <c r="B15" s="20" t="s">
        <v>55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43665</v>
      </c>
    </row>
    <row r="16" spans="1:11" x14ac:dyDescent="0.25">
      <c r="A16" s="41">
        <v>43709</v>
      </c>
      <c r="B16" s="20" t="s">
        <v>52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2</v>
      </c>
      <c r="I16" s="9"/>
      <c r="J16" s="11"/>
      <c r="K16" s="20" t="s">
        <v>64</v>
      </c>
    </row>
    <row r="17" spans="1:11" x14ac:dyDescent="0.25">
      <c r="A17" s="41">
        <v>43739</v>
      </c>
      <c r="B17" s="20" t="s">
        <v>52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65</v>
      </c>
    </row>
    <row r="18" spans="1:11" x14ac:dyDescent="0.25">
      <c r="A18" s="47" t="s">
        <v>68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43831</v>
      </c>
      <c r="B19" s="20" t="s">
        <v>69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71</v>
      </c>
    </row>
    <row r="20" spans="1:11" x14ac:dyDescent="0.25">
      <c r="A20" s="41">
        <v>43862</v>
      </c>
      <c r="B20" s="20" t="s">
        <v>69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 t="s">
        <v>70</v>
      </c>
    </row>
    <row r="21" spans="1:11" x14ac:dyDescent="0.25">
      <c r="A21" s="41"/>
      <c r="B21" s="20" t="s">
        <v>52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2</v>
      </c>
      <c r="I21" s="9"/>
      <c r="J21" s="11"/>
      <c r="K21" s="20" t="s">
        <v>72</v>
      </c>
    </row>
    <row r="22" spans="1:11" x14ac:dyDescent="0.25">
      <c r="A22" s="41">
        <v>44075</v>
      </c>
      <c r="B22" s="20" t="s">
        <v>73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7</v>
      </c>
      <c r="I22" s="9"/>
      <c r="J22" s="11"/>
      <c r="K22" s="20" t="s">
        <v>74</v>
      </c>
    </row>
    <row r="23" spans="1:11" x14ac:dyDescent="0.25">
      <c r="A23" s="41"/>
      <c r="B23" s="20" t="s">
        <v>52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2</v>
      </c>
      <c r="I23" s="9"/>
      <c r="J23" s="11"/>
      <c r="K23" s="20" t="s">
        <v>75</v>
      </c>
    </row>
    <row r="24" spans="1:11" x14ac:dyDescent="0.25">
      <c r="A24" s="41"/>
      <c r="B24" s="20" t="s">
        <v>52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76</v>
      </c>
    </row>
    <row r="25" spans="1:11" x14ac:dyDescent="0.25">
      <c r="A25" s="41">
        <v>44105</v>
      </c>
      <c r="B25" s="20" t="s">
        <v>52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2</v>
      </c>
      <c r="I25" s="9"/>
      <c r="J25" s="11"/>
      <c r="K25" s="20" t="s">
        <v>77</v>
      </c>
    </row>
    <row r="26" spans="1:11" x14ac:dyDescent="0.25">
      <c r="A26" s="47" t="s">
        <v>78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44256</v>
      </c>
      <c r="B27" s="20" t="s">
        <v>79</v>
      </c>
      <c r="C27" s="13"/>
      <c r="D27" s="40">
        <v>5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20" t="s">
        <v>81</v>
      </c>
    </row>
    <row r="28" spans="1:11" x14ac:dyDescent="0.25">
      <c r="A28" s="41">
        <v>44409</v>
      </c>
      <c r="B28" s="20" t="s">
        <v>55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44427</v>
      </c>
    </row>
    <row r="29" spans="1:11" x14ac:dyDescent="0.25">
      <c r="A29" s="47" t="s">
        <v>82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48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3</v>
      </c>
      <c r="I30" s="9"/>
      <c r="J30" s="11"/>
      <c r="K30" s="20" t="s">
        <v>84</v>
      </c>
    </row>
    <row r="31" spans="1:11" x14ac:dyDescent="0.25">
      <c r="A31" s="41">
        <v>44713</v>
      </c>
      <c r="B31" s="20" t="s">
        <v>85</v>
      </c>
      <c r="C31" s="13"/>
      <c r="D31" s="40">
        <v>2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86</v>
      </c>
    </row>
    <row r="32" spans="1:11" x14ac:dyDescent="0.25">
      <c r="A32" s="41">
        <v>44774</v>
      </c>
      <c r="B32" s="20" t="s">
        <v>55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87</v>
      </c>
    </row>
    <row r="33" spans="1:11" x14ac:dyDescent="0.25">
      <c r="A33" s="47" t="s">
        <v>89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>
        <v>45047</v>
      </c>
      <c r="B34" s="20" t="s">
        <v>91</v>
      </c>
      <c r="C34" s="13"/>
      <c r="D34" s="40">
        <v>8</v>
      </c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20" t="s">
        <v>92</v>
      </c>
    </row>
    <row r="35" spans="1:11" x14ac:dyDescent="0.25">
      <c r="A35" s="41"/>
      <c r="B35" s="20" t="s">
        <v>79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 t="s">
        <v>93</v>
      </c>
    </row>
    <row r="36" spans="1:11" x14ac:dyDescent="0.25">
      <c r="A36" s="41">
        <v>45200</v>
      </c>
      <c r="B36" s="20" t="s">
        <v>94</v>
      </c>
      <c r="C36" s="13"/>
      <c r="D36" s="40">
        <v>1</v>
      </c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48">
        <v>45233</v>
      </c>
    </row>
    <row r="37" spans="1:11" x14ac:dyDescent="0.25">
      <c r="A37" s="41"/>
      <c r="B37" s="20" t="s">
        <v>94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45230</v>
      </c>
    </row>
    <row r="38" spans="1:11" x14ac:dyDescent="0.25">
      <c r="A38" s="41">
        <v>45231</v>
      </c>
      <c r="B38" s="20" t="s">
        <v>79</v>
      </c>
      <c r="C38" s="13"/>
      <c r="D38" s="40">
        <v>5</v>
      </c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 t="s">
        <v>98</v>
      </c>
    </row>
    <row r="39" spans="1:11" x14ac:dyDescent="0.25">
      <c r="A39" s="41"/>
      <c r="B39" s="20" t="s">
        <v>99</v>
      </c>
      <c r="C39" s="13"/>
      <c r="D39" s="40">
        <v>6</v>
      </c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 t="s">
        <v>100</v>
      </c>
    </row>
    <row r="40" spans="1:11" x14ac:dyDescent="0.25">
      <c r="A40" s="41"/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25">
      <c r="A41" s="41"/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/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/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/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2"/>
      <c r="B59" s="15"/>
      <c r="C59" s="43"/>
      <c r="D59" s="44"/>
      <c r="E59" s="9"/>
      <c r="F59" s="15"/>
      <c r="G59" s="43" t="str">
        <f>IF(ISBLANK(Table1[[#This Row],[EARNED]]),"",Table1[[#This Row],[EARNED]])</f>
        <v/>
      </c>
      <c r="H59" s="44"/>
      <c r="I59" s="9"/>
      <c r="J59" s="12"/>
      <c r="K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33.625</v>
      </c>
      <c r="B3" s="11">
        <v>26.125</v>
      </c>
      <c r="D3" s="11"/>
      <c r="E3" s="11"/>
      <c r="F3" s="11">
        <v>29</v>
      </c>
      <c r="G3" s="46">
        <f>SUM(D3,E4,F4)</f>
        <v>6.0000000000000019E-2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6.0000000000000019E-2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2024-02-07T07:58:28Z</dcterms:modified>
</cp:coreProperties>
</file>