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NEW HR\"/>
    </mc:Choice>
  </mc:AlternateContent>
  <xr:revisionPtr revIDLastSave="0" documentId="13_ncr:1_{38EF64AE-A79D-4207-8609-A352114C03F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20" i="5"/>
  <c r="G63" i="5" l="1"/>
  <c r="G50" i="5"/>
  <c r="G37" i="5"/>
  <c r="G24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6" i="5"/>
  <c r="G35" i="5"/>
  <c r="G34" i="5"/>
  <c r="G33" i="5"/>
  <c r="G32" i="5"/>
  <c r="G31" i="5"/>
  <c r="G30" i="5"/>
  <c r="G29" i="5"/>
  <c r="G28" i="5"/>
  <c r="G27" i="5"/>
  <c r="G26" i="5"/>
  <c r="G25" i="5"/>
  <c r="G23" i="5"/>
  <c r="G22" i="5"/>
  <c r="G21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<sst xmlns="http://schemas.openxmlformats.org/spreadsheetml/2006/main" count="55" uniqueCount="51">
  <si>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</si>
  <si>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</si>
  <si>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</si>
  <si>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</si>
  <si>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</si>
  <si>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</si>
  <si>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</si>
  <si>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</si>
  <si>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</si>
  <si>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</si>
  <si>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</si>
  <si>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</si>
  <si>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</si>
  <si>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</si>
  <si>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</si>
  <si>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</si>
  <si>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</si>
  <si>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</si>
  <si>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</si>
  <si>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</si>
  <si>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</si>
  <si>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</si>
  <si>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</si>
  <si>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</si>
  <si>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</si>
  <si>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</si>
  <si>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</si>
  <si>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</si>
  <si>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</si>
  <si>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</si>
  <si>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</si>
  <si>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</si>
  <si>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</si>
  <si>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</si>
  <si>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</si>
  <si>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</si>
  <si>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</si>
  <si>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</si>
  <si>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</si>
  <si>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</si>
  <si>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</si>
  <si>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</si>
  <si>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</si>
  <si>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CASUAL</t>
  </si>
  <si>
    <t>CASUAL EMPLOYEE</t>
  </si>
  <si>
    <t>ENORME, MICHAEL D.</t>
  </si>
  <si>
    <t>5 - Single (including living common law)</t>
  </si>
  <si>
    <t>2024</t>
  </si>
  <si>
    <t>SP(1-0-0)</t>
  </si>
  <si>
    <t>FL(5-0-0)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</si>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</sst>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5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5"/>
  <sheetViews>
    <sheetView tabSelected="1" zoomScale="92" zoomScaleNormal="92" workbookViewId="0">
      <pane ySplit="3408" topLeftCell="A8" activePane="bottomLeft"/>
      <selection activeCell="F2" sqref="F2:G2"/>
      <selection pane="bottomLeft" activeCell="E18" sqref="E1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45</v>
      </c>
      <c r="C2" s="50"/>
      <c r="D2" s="21" t="s">
        <v>14</v>
      </c>
      <c r="E2" s="10"/>
      <c r="F2" s="51" t="s">
        <v>46</v>
      </c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 t="s">
        <v>44</v>
      </c>
      <c r="C3" s="50"/>
      <c r="D3" s="22" t="s">
        <v>13</v>
      </c>
      <c r="F3" s="54">
        <v>45019</v>
      </c>
      <c r="G3" s="55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6.1669999999999998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11.167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45019</v>
      </c>
      <c r="B11" s="20"/>
      <c r="C11" s="13">
        <v>1.167</v>
      </c>
      <c r="D11" s="39"/>
      <c r="E11" s="9"/>
      <c r="F11" s="20"/>
      <c r="G11" s="13">
        <f>IF(ISBLANK(Table15[[#This Row],[EARNED]]),"",Table15[[#This Row],[EARNED]])</f>
        <v>1.167</v>
      </c>
      <c r="H11" s="39"/>
      <c r="I11" s="9"/>
      <c r="J11" s="11"/>
      <c r="K11" s="20"/>
    </row>
    <row r="12" spans="1:11" x14ac:dyDescent="0.3">
      <c r="A12" s="40">
        <v>45047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45078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45108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45139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45170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45200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45231</v>
      </c>
      <c r="B18" s="20" t="s">
        <v>48</v>
      </c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49">
        <v>45231</v>
      </c>
    </row>
    <row r="19" spans="1:11" x14ac:dyDescent="0.3">
      <c r="A19" s="40">
        <v>45261</v>
      </c>
      <c r="B19" s="20" t="s">
        <v>49</v>
      </c>
      <c r="C19" s="13">
        <v>1.25</v>
      </c>
      <c r="D19" s="39">
        <v>5</v>
      </c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8" t="s">
        <v>47</v>
      </c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3">
      <c r="A21" s="40">
        <v>45292</v>
      </c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3">
      <c r="A22" s="40">
        <v>45323</v>
      </c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3">
      <c r="A23" s="40">
        <v>45352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8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8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8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8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8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A6" sqref="A6:A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3">
      <c r="G4" s="33"/>
      <c r="J4" s="1" t="str">
        <f>IF(TEXT(J3,"D")=1,1,TEXT(J3,"D"))</f>
        <v>3</v>
      </c>
    </row>
    <row r="5" spans="1:12" x14ac:dyDescent="0.3">
      <c r="J5" s="1"/>
    </row>
    <row r="6" spans="1:12" x14ac:dyDescent="0.3">
      <c r="A6" s="11" t="s">
        <v>50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A7" s="11">
        <f>SUM('LEAVE CREDITS'!E9,'LEAVE CREDITS'!I9)</f>
        <v>17.334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2024-01-22T05:54:53Z</dcterms:modified>
</cp:coreProperties>
</file>