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5" i="1" l="1"/>
  <c r="G93" i="1" l="1"/>
  <c r="G90" i="1"/>
  <c r="G89" i="1"/>
  <c r="G87" i="1" l="1"/>
  <c r="G88" i="1"/>
  <c r="G91" i="1"/>
  <c r="G92" i="1"/>
  <c r="G94" i="1"/>
  <c r="G96" i="1"/>
  <c r="G97" i="1"/>
  <c r="G98" i="1"/>
  <c r="G99" i="1"/>
  <c r="G100" i="1"/>
  <c r="G101" i="1"/>
  <c r="G102" i="1"/>
  <c r="G103" i="1"/>
  <c r="G104" i="1"/>
  <c r="G105" i="1"/>
  <c r="G33" i="1" l="1"/>
  <c r="G85" i="1"/>
  <c r="G60" i="1" l="1"/>
  <c r="G73" i="1" l="1"/>
  <c r="G84" i="1" l="1"/>
  <c r="G82" i="1" l="1"/>
  <c r="G80" i="1" l="1"/>
  <c r="G72" i="1" l="1"/>
  <c r="G71" i="1"/>
  <c r="G68" i="1"/>
  <c r="G67" i="1"/>
  <c r="G66" i="1"/>
  <c r="G65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1" i="1"/>
  <c r="G62" i="1"/>
  <c r="G63" i="1"/>
  <c r="G64" i="1"/>
  <c r="G69" i="1"/>
  <c r="G70" i="1"/>
  <c r="G74" i="1"/>
  <c r="G75" i="1"/>
  <c r="G76" i="1"/>
  <c r="G77" i="1"/>
  <c r="G78" i="1"/>
  <c r="G79" i="1"/>
  <c r="G81" i="1"/>
  <c r="G83" i="1"/>
  <c r="G86" i="1"/>
  <c r="G10" i="1"/>
  <c r="G11" i="1"/>
  <c r="G12" i="1"/>
  <c r="G13" i="1"/>
  <c r="G14" i="1"/>
  <c r="G15" i="1"/>
  <c r="G16" i="1"/>
  <c r="J4" i="3"/>
  <c r="E9" i="1"/>
  <c r="G9" i="1"/>
  <c r="I9" i="1" l="1"/>
  <c r="K3" i="3"/>
  <c r="L3" i="3" s="1"/>
</calcChain>
</file>

<file path=xl/sharedStrings.xml><?xml version="1.0" encoding="utf-8"?>
<sst xmlns="http://schemas.openxmlformats.org/spreadsheetml/2006/main" count="135" uniqueCount="99">
  <si>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</si>
  <si>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</si>
  <si>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</si>
  <si>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</si>
  <si>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</si>
  <si>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</si>
  <si>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</si>
  <si>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</si>
  <si>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</si>
  <si>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</si>
  <si>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</si>
  <si>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</si>
  <si>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</si>
  <si>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</si>
  <si>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</si>
  <si>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</si>
  <si>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</si>
  <si>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</si>
  <si>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</si>
  <si>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</si>
  <si>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</si>
  <si>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</si>
  <si>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</si>
  <si>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</si>
  <si>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</si>
  <si>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</si>
  <si>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</si>
  <si>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</si>
  <si>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</si>
  <si>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</si>
  <si>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</si>
  <si>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</si>
  <si>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</si>
  <si>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</si>
  <si>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</si>
  <si>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</si>
  <si>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</si>
  <si>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</si>
  <si>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</si>
  <si>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</si>
  <si>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</si>
  <si>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</si>
  <si>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REGULAR</t>
  </si>
  <si>
    <t>AMON, RHEALYN OCAMPO</t>
  </si>
  <si>
    <t>2020</t>
  </si>
  <si>
    <t>Calamity 2/10,11,12,13,14</t>
  </si>
  <si>
    <t>03//01/20</t>
  </si>
  <si>
    <t>SP 1-0-0</t>
  </si>
  <si>
    <t>CL 5-0-0</t>
  </si>
  <si>
    <t>CL 9/16</t>
  </si>
  <si>
    <t>Domestic 10/23</t>
  </si>
  <si>
    <t>SP 12/7</t>
  </si>
  <si>
    <t>VL 1-0-0</t>
  </si>
  <si>
    <t>VL 12/15</t>
  </si>
  <si>
    <t>VL 12/17</t>
  </si>
  <si>
    <t>2021</t>
  </si>
  <si>
    <t>SP 3-0-0</t>
  </si>
  <si>
    <t>SP 1/11,12,13</t>
  </si>
  <si>
    <t>SL 2/5</t>
  </si>
  <si>
    <t>SL 1-0-0</t>
  </si>
  <si>
    <t>SL 2/18</t>
  </si>
  <si>
    <t>SL 2/19</t>
  </si>
  <si>
    <t>VL 12-0-0</t>
  </si>
  <si>
    <t>VL 7/2-19</t>
  </si>
  <si>
    <t>SL 5-0-0</t>
  </si>
  <si>
    <t>SL 7/21-27</t>
  </si>
  <si>
    <t>VL 8/20</t>
  </si>
  <si>
    <t>VL 10/22</t>
  </si>
  <si>
    <t>VL 2-0-0</t>
  </si>
  <si>
    <t>VL 12/10</t>
  </si>
  <si>
    <t>ML 105-0-0</t>
  </si>
  <si>
    <t>ML 12/29-4/12</t>
  </si>
  <si>
    <t>2022</t>
  </si>
  <si>
    <t>SL 6/3</t>
  </si>
  <si>
    <t>Parental 6/30</t>
  </si>
  <si>
    <t>SP 2-0-0</t>
  </si>
  <si>
    <t>Domestic 7/11,12</t>
  </si>
  <si>
    <t>SL 7/15</t>
  </si>
  <si>
    <t>SL 6-0-0</t>
  </si>
  <si>
    <t>SL 5/11</t>
  </si>
  <si>
    <t>VL 11/19,22</t>
  </si>
  <si>
    <t>VL 4/13</t>
  </si>
  <si>
    <t>ACCOUNTANT III</t>
  </si>
  <si>
    <t>01/02/2020</t>
  </si>
  <si>
    <t>2023</t>
  </si>
  <si>
    <t>SL(1-0-0)</t>
  </si>
  <si>
    <t>VL(1-0-0)</t>
  </si>
  <si>
    <t>12/28-29/2022</t>
  </si>
  <si>
    <t>VL(2-0-0)</t>
  </si>
  <si>
    <t>VL(3-0-0)</t>
  </si>
  <si>
    <t>6/1,2/2023</t>
  </si>
  <si>
    <t>5/15,16,17-19/2023</t>
  </si>
  <si>
    <t>SP(1-0-0)</t>
  </si>
  <si>
    <t>UT(0-2-49)</t>
  </si>
  <si>
    <t>1 - Married (and not separated)</t>
  </si>
  <si>
    <t>ACCOUNTING</t>
  </si>
  <si>
    <t>SL 9/27-10/1-4/2022</t>
  </si>
  <si>
    <t>2024</t>
  </si>
  <si>
    <t>UT(0-0-7)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</si>
</sst>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quotePrefix="1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05" totalsRowShown="0" headerRowDxfId="14" headerRowBorderDxfId="13" tableBorderDxfId="12" totalsRowBorderDxfId="11">
  <autoFilter ref="A8:K105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5"/>
  <sheetViews>
    <sheetView tabSelected="1" zoomScale="107" zoomScaleNormal="107" workbookViewId="0">
      <pane ySplit="4005" topLeftCell="A79" activePane="bottomLeft"/>
      <selection activeCell="F5" sqref="F5"/>
      <selection pane="bottomLeft" activeCell="K88" sqref="K8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43</v>
      </c>
      <c r="C2" s="53"/>
      <c r="D2" s="21" t="s">
        <v>14</v>
      </c>
      <c r="E2" s="10"/>
      <c r="F2" s="58" t="s">
        <v>94</v>
      </c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82</v>
      </c>
      <c r="C3" s="53"/>
      <c r="D3" s="22" t="s">
        <v>13</v>
      </c>
      <c r="F3" s="59" t="s">
        <v>83</v>
      </c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42</v>
      </c>
      <c r="C4" s="53"/>
      <c r="D4" s="22" t="s">
        <v>12</v>
      </c>
      <c r="F4" s="54" t="s">
        <v>95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24.590999999999994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29.957999999999998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43832</v>
      </c>
      <c r="B11" s="20"/>
      <c r="C11" s="13">
        <v>1.208</v>
      </c>
      <c r="D11" s="39"/>
      <c r="E11" s="13"/>
      <c r="F11" s="20"/>
      <c r="G11" s="13">
        <f>IF(ISBLANK(Table1[[#This Row],[EARNED]]),"",Table1[[#This Row],[EARNED]])</f>
        <v>1.208</v>
      </c>
      <c r="H11" s="39"/>
      <c r="I11" s="13"/>
      <c r="J11" s="11"/>
      <c r="K11" s="20"/>
    </row>
    <row r="12" spans="1:11" x14ac:dyDescent="0.25">
      <c r="A12" s="40">
        <v>43862</v>
      </c>
      <c r="B12" s="20" t="s">
        <v>48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49" t="s">
        <v>45</v>
      </c>
    </row>
    <row r="13" spans="1:11" x14ac:dyDescent="0.25">
      <c r="A13" s="40" t="s">
        <v>46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43922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43952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43983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44013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44044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44075</v>
      </c>
      <c r="B19" s="20" t="s">
        <v>47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49</v>
      </c>
    </row>
    <row r="20" spans="1:11" x14ac:dyDescent="0.25">
      <c r="A20" s="40"/>
      <c r="B20" s="20" t="s">
        <v>47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50</v>
      </c>
    </row>
    <row r="21" spans="1:11" x14ac:dyDescent="0.25">
      <c r="A21" s="40"/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44105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44136</v>
      </c>
      <c r="B23" s="20" t="s">
        <v>47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51</v>
      </c>
    </row>
    <row r="24" spans="1:11" x14ac:dyDescent="0.25">
      <c r="A24" s="40"/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44166</v>
      </c>
      <c r="B25" s="20" t="s">
        <v>52</v>
      </c>
      <c r="C25" s="13"/>
      <c r="D25" s="39">
        <v>1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53</v>
      </c>
    </row>
    <row r="26" spans="1:11" x14ac:dyDescent="0.25">
      <c r="A26" s="40"/>
      <c r="B26" s="20" t="s">
        <v>52</v>
      </c>
      <c r="C26" s="13"/>
      <c r="D26" s="39">
        <v>1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50" t="s">
        <v>54</v>
      </c>
    </row>
    <row r="27" spans="1:11" x14ac:dyDescent="0.25">
      <c r="A27" s="40"/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8" t="s">
        <v>55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44197</v>
      </c>
      <c r="B29" s="20" t="s">
        <v>56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57</v>
      </c>
    </row>
    <row r="30" spans="1:11" x14ac:dyDescent="0.25">
      <c r="A30" s="40">
        <v>44228</v>
      </c>
      <c r="B30" s="20" t="s">
        <v>59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20" t="s">
        <v>58</v>
      </c>
    </row>
    <row r="31" spans="1:11" x14ac:dyDescent="0.25">
      <c r="A31" s="40"/>
      <c r="B31" s="20" t="s">
        <v>59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20" t="s">
        <v>60</v>
      </c>
    </row>
    <row r="32" spans="1:11" x14ac:dyDescent="0.25">
      <c r="A32" s="40"/>
      <c r="B32" s="20" t="s">
        <v>59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20" t="s">
        <v>61</v>
      </c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 t="s">
        <v>62</v>
      </c>
      <c r="C36" s="13"/>
      <c r="D36" s="39">
        <v>12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63</v>
      </c>
    </row>
    <row r="37" spans="1:11" x14ac:dyDescent="0.25">
      <c r="A37" s="40"/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44378</v>
      </c>
      <c r="B38" s="20" t="s">
        <v>64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5</v>
      </c>
      <c r="I38" s="9"/>
      <c r="J38" s="11"/>
      <c r="K38" s="20" t="s">
        <v>65</v>
      </c>
    </row>
    <row r="39" spans="1:11" x14ac:dyDescent="0.25">
      <c r="A39" s="40"/>
      <c r="B39" s="20" t="s">
        <v>52</v>
      </c>
      <c r="C39" s="13"/>
      <c r="D39" s="39">
        <v>1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66</v>
      </c>
    </row>
    <row r="40" spans="1:11" x14ac:dyDescent="0.25">
      <c r="A40" s="40"/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44409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44440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44470</v>
      </c>
      <c r="B43" s="20" t="s">
        <v>52</v>
      </c>
      <c r="C43" s="13"/>
      <c r="D43" s="39">
        <v>1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50" t="s">
        <v>67</v>
      </c>
    </row>
    <row r="44" spans="1:11" x14ac:dyDescent="0.25">
      <c r="A44" s="40"/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44501</v>
      </c>
      <c r="B45" s="20" t="s">
        <v>68</v>
      </c>
      <c r="C45" s="13"/>
      <c r="D45" s="39">
        <v>2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80</v>
      </c>
    </row>
    <row r="46" spans="1:11" x14ac:dyDescent="0.25">
      <c r="A46" s="40"/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44531</v>
      </c>
      <c r="B47" s="20" t="s">
        <v>52</v>
      </c>
      <c r="C47" s="13">
        <v>1.25</v>
      </c>
      <c r="D47" s="39">
        <v>1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50" t="s">
        <v>69</v>
      </c>
    </row>
    <row r="48" spans="1:11" x14ac:dyDescent="0.25">
      <c r="A48" s="40"/>
      <c r="B48" s="20" t="s">
        <v>70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71</v>
      </c>
    </row>
    <row r="49" spans="1:11" x14ac:dyDescent="0.25">
      <c r="A49" s="48" t="s">
        <v>72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44562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44593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44621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44652</v>
      </c>
      <c r="B53" s="20" t="s">
        <v>52</v>
      </c>
      <c r="C53" s="13"/>
      <c r="D53" s="39">
        <v>1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81</v>
      </c>
    </row>
    <row r="54" spans="1:11" x14ac:dyDescent="0.25">
      <c r="A54" s="40"/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44682</v>
      </c>
      <c r="B55" s="20" t="s">
        <v>59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20" t="s">
        <v>79</v>
      </c>
    </row>
    <row r="56" spans="1:11" x14ac:dyDescent="0.25">
      <c r="A56" s="40"/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44713</v>
      </c>
      <c r="B57" s="20" t="s">
        <v>59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20" t="s">
        <v>73</v>
      </c>
    </row>
    <row r="58" spans="1:11" x14ac:dyDescent="0.25">
      <c r="A58" s="40"/>
      <c r="B58" s="20" t="s">
        <v>47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74</v>
      </c>
    </row>
    <row r="59" spans="1:11" x14ac:dyDescent="0.25">
      <c r="A59" s="40"/>
      <c r="B59" s="20" t="s">
        <v>75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76</v>
      </c>
    </row>
    <row r="60" spans="1:11" x14ac:dyDescent="0.25">
      <c r="A60" s="40"/>
      <c r="B60" s="20" t="s">
        <v>85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1</v>
      </c>
      <c r="I60" s="9"/>
      <c r="J60" s="11"/>
      <c r="K60" s="51">
        <v>44726</v>
      </c>
    </row>
    <row r="61" spans="1:11" x14ac:dyDescent="0.25">
      <c r="A61" s="40">
        <v>44743</v>
      </c>
      <c r="B61" s="20" t="s">
        <v>59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1</v>
      </c>
      <c r="I61" s="9"/>
      <c r="J61" s="11"/>
      <c r="K61" s="50" t="s">
        <v>77</v>
      </c>
    </row>
    <row r="62" spans="1:11" x14ac:dyDescent="0.25">
      <c r="A62" s="40"/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44774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44805</v>
      </c>
      <c r="B64" s="20" t="s">
        <v>78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6</v>
      </c>
      <c r="I64" s="9"/>
      <c r="J64" s="11"/>
      <c r="K64" s="20" t="s">
        <v>96</v>
      </c>
    </row>
    <row r="65" spans="1:11" x14ac:dyDescent="0.25">
      <c r="A65" s="40"/>
      <c r="B65" s="20" t="s">
        <v>85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1</v>
      </c>
      <c r="I65" s="9"/>
      <c r="J65" s="11"/>
      <c r="K65" s="51">
        <v>44805</v>
      </c>
    </row>
    <row r="66" spans="1:11" x14ac:dyDescent="0.25">
      <c r="A66" s="40"/>
      <c r="B66" s="20" t="s">
        <v>86</v>
      </c>
      <c r="C66" s="13"/>
      <c r="D66" s="39">
        <v>1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51">
        <v>44820</v>
      </c>
    </row>
    <row r="67" spans="1:11" x14ac:dyDescent="0.25">
      <c r="A67" s="40"/>
      <c r="B67" s="20" t="s">
        <v>85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51">
        <v>44824</v>
      </c>
    </row>
    <row r="68" spans="1:11" x14ac:dyDescent="0.25">
      <c r="A68" s="40">
        <v>44835</v>
      </c>
      <c r="B68" s="20" t="s">
        <v>86</v>
      </c>
      <c r="C68" s="13">
        <v>1.25</v>
      </c>
      <c r="D68" s="39">
        <v>1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51">
        <v>44852</v>
      </c>
    </row>
    <row r="69" spans="1:11" x14ac:dyDescent="0.25">
      <c r="A69" s="40">
        <v>44866</v>
      </c>
      <c r="B69" s="20" t="s">
        <v>86</v>
      </c>
      <c r="C69" s="13">
        <v>1.25</v>
      </c>
      <c r="D69" s="39">
        <v>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51">
        <v>44867</v>
      </c>
    </row>
    <row r="70" spans="1:11" x14ac:dyDescent="0.25">
      <c r="A70" s="40">
        <v>44896</v>
      </c>
      <c r="B70" s="20" t="s">
        <v>85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51">
        <v>44897</v>
      </c>
    </row>
    <row r="71" spans="1:11" x14ac:dyDescent="0.25">
      <c r="A71" s="40"/>
      <c r="B71" s="20" t="s">
        <v>88</v>
      </c>
      <c r="C71" s="13"/>
      <c r="D71" s="39">
        <v>2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51" t="s">
        <v>87</v>
      </c>
    </row>
    <row r="72" spans="1:11" x14ac:dyDescent="0.25">
      <c r="A72" s="40"/>
      <c r="B72" s="20" t="s">
        <v>85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1</v>
      </c>
      <c r="I72" s="9"/>
      <c r="J72" s="11"/>
      <c r="K72" s="51">
        <v>44910</v>
      </c>
    </row>
    <row r="73" spans="1:11" x14ac:dyDescent="0.25">
      <c r="A73" s="40"/>
      <c r="B73" s="20" t="s">
        <v>93</v>
      </c>
      <c r="C73" s="13"/>
      <c r="D73" s="39">
        <v>0.35199999999999998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51"/>
    </row>
    <row r="74" spans="1:11" x14ac:dyDescent="0.25">
      <c r="A74" s="48" t="s">
        <v>84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44927</v>
      </c>
      <c r="B75" s="20" t="s">
        <v>86</v>
      </c>
      <c r="C75" s="13">
        <v>1.25</v>
      </c>
      <c r="D75" s="39">
        <v>1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51">
        <v>44959</v>
      </c>
    </row>
    <row r="76" spans="1:11" x14ac:dyDescent="0.25">
      <c r="A76" s="40">
        <v>44958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44986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45017</v>
      </c>
      <c r="B78" s="20" t="s">
        <v>89</v>
      </c>
      <c r="C78" s="13">
        <v>1.25</v>
      </c>
      <c r="D78" s="39">
        <v>5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91</v>
      </c>
    </row>
    <row r="79" spans="1:11" x14ac:dyDescent="0.25">
      <c r="A79" s="40">
        <v>45047</v>
      </c>
      <c r="B79" s="20" t="s">
        <v>88</v>
      </c>
      <c r="C79" s="13">
        <v>1.25</v>
      </c>
      <c r="D79" s="39">
        <v>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90</v>
      </c>
    </row>
    <row r="80" spans="1:11" x14ac:dyDescent="0.25">
      <c r="A80" s="40"/>
      <c r="B80" s="20" t="s">
        <v>85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51">
        <v>45041</v>
      </c>
    </row>
    <row r="81" spans="1:11" x14ac:dyDescent="0.25">
      <c r="A81" s="40">
        <v>45078</v>
      </c>
      <c r="B81" s="20" t="s">
        <v>85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51">
        <v>45082</v>
      </c>
    </row>
    <row r="82" spans="1:11" x14ac:dyDescent="0.25">
      <c r="A82" s="40"/>
      <c r="B82" s="20" t="s">
        <v>92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51">
        <v>45107</v>
      </c>
    </row>
    <row r="83" spans="1:11" x14ac:dyDescent="0.25">
      <c r="A83" s="40">
        <v>45108</v>
      </c>
      <c r="B83" s="20" t="s">
        <v>85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51">
        <v>45117</v>
      </c>
    </row>
    <row r="84" spans="1:11" x14ac:dyDescent="0.25">
      <c r="A84" s="40"/>
      <c r="B84" s="20" t="s">
        <v>85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51">
        <v>45121</v>
      </c>
    </row>
    <row r="85" spans="1:11" x14ac:dyDescent="0.25">
      <c r="A85" s="40"/>
      <c r="B85" s="20" t="s">
        <v>85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51">
        <v>45125</v>
      </c>
    </row>
    <row r="86" spans="1:11" x14ac:dyDescent="0.25">
      <c r="A86" s="40">
        <v>45139</v>
      </c>
      <c r="B86" s="20" t="s">
        <v>86</v>
      </c>
      <c r="C86" s="13">
        <v>1.25</v>
      </c>
      <c r="D86" s="39">
        <v>1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51">
        <v>45146</v>
      </c>
    </row>
    <row r="87" spans="1:11" x14ac:dyDescent="0.25">
      <c r="A87" s="40">
        <v>45170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45200</v>
      </c>
      <c r="B88" s="20" t="s">
        <v>92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51">
        <v>45221</v>
      </c>
    </row>
    <row r="89" spans="1:11" x14ac:dyDescent="0.25">
      <c r="A89" s="40"/>
      <c r="B89" s="20" t="s">
        <v>85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51">
        <v>45230</v>
      </c>
    </row>
    <row r="90" spans="1:11" x14ac:dyDescent="0.25">
      <c r="A90" s="40"/>
      <c r="B90" s="20" t="s">
        <v>85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51">
        <v>45222</v>
      </c>
    </row>
    <row r="91" spans="1:11" x14ac:dyDescent="0.25">
      <c r="A91" s="40">
        <v>45231</v>
      </c>
      <c r="B91" s="20" t="s">
        <v>98</v>
      </c>
      <c r="C91" s="13">
        <v>1.25</v>
      </c>
      <c r="D91" s="39">
        <v>1.4999999999999999E-2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45261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8" t="s">
        <v>97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45322</v>
      </c>
      <c r="B94" s="20" t="s">
        <v>85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51">
        <v>45295</v>
      </c>
    </row>
    <row r="95" spans="1:11" x14ac:dyDescent="0.25">
      <c r="A95" s="40"/>
      <c r="B95" s="20" t="s">
        <v>86</v>
      </c>
      <c r="C95" s="13"/>
      <c r="D95" s="39">
        <v>1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51">
        <v>45303</v>
      </c>
    </row>
    <row r="96" spans="1:11" x14ac:dyDescent="0.25">
      <c r="A96" s="40">
        <v>45351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45382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45412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45443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45473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45504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45535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45565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45596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45626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"REGULAR, CO-TERMINUS, CASUAL, JOBCON"</formula1>
    </dataValidation>
  </dataValidations>
  <pageMargins left="0.25" right="0.25" top="0.75" bottom="0.75" header="0.3" footer="0.3"/>
  <pageSetup scale="89" fitToHeight="0" orientation="landscape" horizontalDpi="360" verticalDpi="36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>
        <v>7</v>
      </c>
      <c r="G3" s="45">
        <f>SUMIFS(F7:F14,E7:E14,E3)+SUMIFS(D7:D66,C7:C66,F3)+D3</f>
        <v>1.4999999999999999E-2</v>
      </c>
      <c r="J3" s="47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25">
      <c r="G4" s="33"/>
      <c r="J4" s="1" t="str">
        <f>IF(TEXT(J3,"D")=1,1,TEXT(J3,"D"))</f>
        <v>2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2023-09-27T06:07:15Z</cp:lastPrinted>
  <dcterms:created xsi:type="dcterms:W3CDTF">2022-10-17T03:06:03Z</dcterms:created>
  <dcterms:modified xsi:type="dcterms:W3CDTF">2024-01-16T06:23:27Z</dcterms:modified>
</cp:coreProperties>
</file>