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WITHOUT PAY" sheetId="5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9" i="1" l="1"/>
  <c r="G731" i="1"/>
  <c r="G727" i="1" l="1"/>
  <c r="G728" i="1"/>
  <c r="G730" i="1"/>
  <c r="G732" i="1"/>
  <c r="G690" i="1" l="1"/>
  <c r="G692" i="1" l="1"/>
  <c r="G699" i="1" l="1"/>
  <c r="G704" i="1" l="1"/>
  <c r="G708" i="1" l="1"/>
  <c r="C26" i="5" l="1"/>
  <c r="G710" i="1"/>
  <c r="G713" i="1" l="1"/>
  <c r="G712" i="1" l="1"/>
  <c r="G716" i="1" l="1"/>
  <c r="G717" i="1"/>
  <c r="G718" i="1"/>
  <c r="G719" i="1"/>
  <c r="G720" i="1"/>
  <c r="G721" i="1"/>
  <c r="G722" i="1"/>
  <c r="G723" i="1"/>
  <c r="G724" i="1"/>
  <c r="G725" i="1"/>
  <c r="G726" i="1"/>
  <c r="G715" i="1"/>
  <c r="G711" i="1"/>
  <c r="G714" i="1"/>
  <c r="G396" i="1" l="1"/>
  <c r="G700" i="1"/>
  <c r="G703" i="1"/>
  <c r="G705" i="1"/>
  <c r="G709" i="1"/>
  <c r="G685" i="1"/>
  <c r="G687" i="1"/>
  <c r="G688" i="1"/>
  <c r="G691" i="1"/>
  <c r="G693" i="1"/>
  <c r="G681" i="1"/>
  <c r="G682" i="1"/>
  <c r="G678" i="1"/>
  <c r="G680" i="1"/>
  <c r="G669" i="1"/>
  <c r="G670" i="1"/>
  <c r="G671" i="1"/>
  <c r="G672" i="1"/>
  <c r="G673" i="1"/>
  <c r="G674" i="1"/>
  <c r="G675" i="1"/>
  <c r="G665" i="1"/>
  <c r="G666" i="1"/>
  <c r="G667" i="1"/>
  <c r="G668" i="1"/>
  <c r="G646" i="1"/>
  <c r="G647" i="1"/>
  <c r="G651" i="1"/>
  <c r="G652" i="1"/>
  <c r="G653" i="1"/>
  <c r="G654" i="1"/>
  <c r="G655" i="1"/>
  <c r="G656" i="1"/>
  <c r="G657" i="1"/>
  <c r="G658" i="1"/>
  <c r="G659" i="1"/>
  <c r="G660" i="1"/>
  <c r="G664" i="1"/>
  <c r="G642" i="1"/>
  <c r="G643" i="1"/>
  <c r="G644" i="1"/>
  <c r="G645" i="1"/>
  <c r="G638" i="1"/>
  <c r="G639" i="1"/>
  <c r="G640" i="1"/>
  <c r="G641" i="1"/>
  <c r="G632" i="1"/>
  <c r="G633" i="1"/>
  <c r="G634" i="1"/>
  <c r="G635" i="1"/>
  <c r="G636" i="1"/>
  <c r="G637" i="1"/>
  <c r="G628" i="1"/>
  <c r="G629" i="1"/>
  <c r="G630" i="1"/>
  <c r="G631" i="1"/>
  <c r="G621" i="1"/>
  <c r="G622" i="1"/>
  <c r="G624" i="1"/>
  <c r="G626" i="1"/>
  <c r="G627" i="1"/>
  <c r="G611" i="1"/>
  <c r="G613" i="1"/>
  <c r="G614" i="1"/>
  <c r="G617" i="1"/>
  <c r="G619" i="1"/>
  <c r="G607" i="1"/>
  <c r="G608" i="1"/>
  <c r="G609" i="1"/>
  <c r="G604" i="1"/>
  <c r="G605" i="1"/>
  <c r="G606" i="1"/>
  <c r="G586" i="1"/>
  <c r="G587" i="1"/>
  <c r="G588" i="1"/>
  <c r="G590" i="1"/>
  <c r="G593" i="1"/>
  <c r="G596" i="1"/>
  <c r="G598" i="1"/>
  <c r="G599" i="1"/>
  <c r="G600" i="1"/>
  <c r="G602" i="1"/>
  <c r="G583" i="1"/>
  <c r="G584" i="1"/>
  <c r="G585" i="1"/>
  <c r="G571" i="1"/>
  <c r="G573" i="1"/>
  <c r="G576" i="1"/>
  <c r="G579" i="1"/>
  <c r="G564" i="1"/>
  <c r="G565" i="1"/>
  <c r="G566" i="1"/>
  <c r="G568" i="1"/>
  <c r="G562" i="1"/>
  <c r="G563" i="1"/>
  <c r="G3" i="3"/>
  <c r="G541" i="1" l="1"/>
  <c r="G553" i="1"/>
  <c r="G556" i="1"/>
  <c r="G557" i="1"/>
  <c r="G560" i="1"/>
  <c r="G561" i="1"/>
  <c r="G536" i="1"/>
  <c r="G537" i="1"/>
  <c r="G542" i="1"/>
  <c r="G543" i="1"/>
  <c r="G546" i="1"/>
  <c r="G551" i="1"/>
  <c r="G531" i="1"/>
  <c r="G532" i="1"/>
  <c r="G508" i="1" l="1"/>
  <c r="G515" i="1"/>
  <c r="G520" i="1"/>
  <c r="G521" i="1"/>
  <c r="G524" i="1"/>
  <c r="G525" i="1"/>
  <c r="G526" i="1"/>
  <c r="G530" i="1"/>
  <c r="G502" i="1"/>
  <c r="G505" i="1"/>
  <c r="G507" i="1"/>
  <c r="G495" i="1"/>
  <c r="G496" i="1"/>
  <c r="G497" i="1"/>
  <c r="G498" i="1"/>
  <c r="G499" i="1"/>
  <c r="G494" i="1" l="1"/>
  <c r="G466" i="1"/>
  <c r="G467" i="1"/>
  <c r="G471" i="1"/>
  <c r="G473" i="1"/>
  <c r="G478" i="1"/>
  <c r="G482" i="1"/>
  <c r="G483" i="1"/>
  <c r="G488" i="1"/>
  <c r="G491" i="1"/>
  <c r="G493" i="1"/>
  <c r="G464" i="1"/>
  <c r="G465" i="1"/>
  <c r="G451" i="1"/>
  <c r="G452" i="1"/>
  <c r="G453" i="1"/>
  <c r="G458" i="1"/>
  <c r="G460" i="1"/>
  <c r="G463" i="1"/>
  <c r="G444" i="1"/>
  <c r="G445" i="1"/>
  <c r="G448" i="1"/>
  <c r="G449" i="1"/>
  <c r="G450" i="1"/>
  <c r="G441" i="1"/>
  <c r="G442" i="1"/>
  <c r="G443" i="1"/>
  <c r="G434" i="1"/>
  <c r="G435" i="1"/>
  <c r="G437" i="1"/>
  <c r="G439" i="1"/>
  <c r="G440" i="1"/>
  <c r="G431" i="1"/>
  <c r="G432" i="1"/>
  <c r="G420" i="1"/>
  <c r="G421" i="1"/>
  <c r="G425" i="1"/>
  <c r="G426" i="1"/>
  <c r="G430" i="1"/>
  <c r="G416" i="1"/>
  <c r="G417" i="1"/>
  <c r="G418" i="1"/>
  <c r="G392" i="1"/>
  <c r="G393" i="1"/>
  <c r="G395" i="1"/>
  <c r="G399" i="1"/>
  <c r="G402" i="1"/>
  <c r="G403" i="1"/>
  <c r="G405" i="1"/>
  <c r="G406" i="1"/>
  <c r="G407" i="1"/>
  <c r="G409" i="1"/>
  <c r="G410" i="1"/>
  <c r="G411" i="1"/>
  <c r="G415" i="1"/>
  <c r="G370" i="1"/>
  <c r="G371" i="1"/>
  <c r="G374" i="1"/>
  <c r="G376" i="1"/>
  <c r="G379" i="1"/>
  <c r="G380" i="1"/>
  <c r="G381" i="1"/>
  <c r="G383" i="1"/>
  <c r="G389" i="1"/>
  <c r="G390" i="1"/>
  <c r="G362" i="1"/>
  <c r="G363" i="1"/>
  <c r="G366" i="1"/>
  <c r="G337" i="1" l="1"/>
  <c r="G338" i="1"/>
  <c r="G339" i="1"/>
  <c r="G341" i="1"/>
  <c r="G342" i="1"/>
  <c r="G343" i="1"/>
  <c r="G347" i="1"/>
  <c r="G350" i="1"/>
  <c r="G352" i="1"/>
  <c r="G354" i="1"/>
  <c r="G355" i="1"/>
  <c r="G356" i="1"/>
  <c r="G361" i="1"/>
  <c r="G322" i="1"/>
  <c r="G325" i="1"/>
  <c r="G326" i="1"/>
  <c r="G329" i="1"/>
  <c r="G331" i="1"/>
  <c r="G333" i="1"/>
  <c r="G334" i="1"/>
  <c r="G335" i="1"/>
  <c r="G336" i="1"/>
  <c r="G313" i="1"/>
  <c r="G314" i="1"/>
  <c r="G315" i="1"/>
  <c r="G316" i="1"/>
  <c r="G317" i="1"/>
  <c r="G318" i="1"/>
  <c r="G319" i="1"/>
  <c r="G320" i="1"/>
  <c r="G309" i="1"/>
  <c r="G310" i="1"/>
  <c r="G311" i="1"/>
  <c r="G312" i="1"/>
  <c r="G298" i="1" l="1"/>
  <c r="G264" i="1"/>
  <c r="G78" i="1" l="1"/>
  <c r="G121" i="1"/>
  <c r="G104" i="1"/>
  <c r="G12" i="1" l="1"/>
  <c r="G13" i="1"/>
  <c r="G14" i="1"/>
  <c r="G15" i="1"/>
  <c r="G16" i="1"/>
  <c r="A15" i="1"/>
  <c r="A18" i="1" s="1"/>
  <c r="A20" i="1" s="1"/>
  <c r="A22" i="1" s="1"/>
  <c r="A25" i="1" s="1"/>
  <c r="A30" i="1" s="1"/>
  <c r="A34" i="1" s="1"/>
  <c r="A38" i="1" s="1"/>
  <c r="A41" i="1" s="1"/>
  <c r="A44" i="1" s="1"/>
  <c r="A46" i="1" s="1"/>
  <c r="A50" i="1" s="1"/>
  <c r="A53" i="1" s="1"/>
  <c r="A58" i="1" s="1"/>
  <c r="A63" i="1" s="1"/>
  <c r="A66" i="1" s="1"/>
  <c r="A71" i="1" s="1"/>
  <c r="A75" i="1" s="1"/>
  <c r="A78" i="1" l="1"/>
  <c r="A80" i="1" s="1"/>
  <c r="A88" i="1" s="1"/>
  <c r="A92" i="1" s="1"/>
  <c r="A95" i="1" s="1"/>
  <c r="A102" i="1" s="1"/>
  <c r="A105" i="1" s="1"/>
  <c r="A107" i="1" s="1"/>
  <c r="A112" i="1" s="1"/>
  <c r="A115" i="1" s="1"/>
  <c r="A119" i="1" s="1"/>
  <c r="A123" i="1" s="1"/>
  <c r="A125" i="1" s="1"/>
  <c r="A127" i="1" s="1"/>
  <c r="A130" i="1" s="1"/>
  <c r="A134" i="1" s="1"/>
  <c r="A138" i="1" s="1"/>
  <c r="A141" i="1" s="1"/>
  <c r="A144" i="1" s="1"/>
  <c r="A148" i="1" s="1"/>
  <c r="A151" i="1" s="1"/>
  <c r="A152" i="1" s="1"/>
  <c r="A154" i="1" s="1"/>
  <c r="A156" i="1" s="1"/>
  <c r="A159" i="1" s="1"/>
  <c r="A161" i="1" s="1"/>
  <c r="A164" i="1" s="1"/>
  <c r="A167" i="1" s="1"/>
  <c r="A171" i="1" s="1"/>
  <c r="A176" i="1" s="1"/>
  <c r="A179" i="1" s="1"/>
  <c r="A181" i="1" s="1"/>
  <c r="A182" i="1" s="1"/>
  <c r="A186" i="1" s="1"/>
  <c r="A189" i="1" s="1"/>
  <c r="A192" i="1" s="1"/>
  <c r="A193" i="1" s="1"/>
  <c r="A195" i="1" s="1"/>
  <c r="A197" i="1" s="1"/>
  <c r="A200" i="1" s="1"/>
  <c r="A202" i="1" s="1"/>
  <c r="A205" i="1" s="1"/>
  <c r="A214" i="1" s="1"/>
  <c r="A215" i="1" s="1"/>
  <c r="A217" i="1" s="1"/>
  <c r="A220" i="1" s="1"/>
  <c r="A223" i="1" s="1"/>
  <c r="A224" i="1" s="1"/>
  <c r="A227" i="1" s="1"/>
  <c r="A228" i="1" s="1"/>
  <c r="A233" i="1" s="1"/>
  <c r="A235" i="1" s="1"/>
  <c r="A236" i="1" s="1"/>
  <c r="A240" i="1" s="1"/>
  <c r="A244" i="1" s="1"/>
  <c r="A246" i="1" s="1"/>
  <c r="A248" i="1" s="1"/>
  <c r="A250" i="1" s="1"/>
  <c r="A251" i="1" s="1"/>
  <c r="A257" i="1" s="1"/>
  <c r="A258" i="1" s="1"/>
  <c r="A259" i="1" s="1"/>
  <c r="A260" i="1" s="1"/>
  <c r="A263" i="1" s="1"/>
  <c r="A264" i="1" s="1"/>
  <c r="A267" i="1" s="1"/>
  <c r="A271" i="1" s="1"/>
  <c r="A272" i="1" s="1"/>
  <c r="A273" i="1" s="1"/>
  <c r="A274" i="1" s="1"/>
  <c r="A275" i="1" s="1"/>
  <c r="A276" i="1" s="1"/>
  <c r="A277" i="1" s="1"/>
  <c r="A279" i="1" s="1"/>
  <c r="A282" i="1" s="1"/>
  <c r="A283" i="1" s="1"/>
  <c r="A285" i="1" s="1"/>
  <c r="A287" i="1" s="1"/>
  <c r="A291" i="1" s="1"/>
  <c r="A293" i="1" s="1"/>
  <c r="G30" i="1"/>
  <c r="G34" i="1"/>
  <c r="G38" i="1"/>
  <c r="G41" i="1"/>
  <c r="G44" i="1"/>
  <c r="G46" i="1"/>
  <c r="G47" i="1"/>
  <c r="G48" i="1"/>
  <c r="G49" i="1"/>
  <c r="G50" i="1"/>
  <c r="G53" i="1"/>
  <c r="G58" i="1"/>
  <c r="G63" i="1"/>
  <c r="G66" i="1"/>
  <c r="G71" i="1"/>
  <c r="G75" i="1"/>
  <c r="G80" i="1"/>
  <c r="G88" i="1"/>
  <c r="G92" i="1"/>
  <c r="G95" i="1"/>
  <c r="G101" i="1"/>
  <c r="G102" i="1"/>
  <c r="G105" i="1"/>
  <c r="G107" i="1"/>
  <c r="G112" i="1"/>
  <c r="G115" i="1"/>
  <c r="G119" i="1"/>
  <c r="G123" i="1"/>
  <c r="G125" i="1"/>
  <c r="G127" i="1"/>
  <c r="G130" i="1"/>
  <c r="G134" i="1"/>
  <c r="G138" i="1"/>
  <c r="G139" i="1"/>
  <c r="G140" i="1"/>
  <c r="G141" i="1"/>
  <c r="G144" i="1"/>
  <c r="G148" i="1"/>
  <c r="G151" i="1"/>
  <c r="G152" i="1"/>
  <c r="G154" i="1"/>
  <c r="G156" i="1"/>
  <c r="G159" i="1"/>
  <c r="G161" i="1"/>
  <c r="G164" i="1"/>
  <c r="G167" i="1"/>
  <c r="G171" i="1"/>
  <c r="G175" i="1"/>
  <c r="G176" i="1"/>
  <c r="G179" i="1"/>
  <c r="G181" i="1"/>
  <c r="G182" i="1"/>
  <c r="G189" i="1"/>
  <c r="G192" i="1"/>
  <c r="G193" i="1"/>
  <c r="G195" i="1"/>
  <c r="G197" i="1"/>
  <c r="G200" i="1"/>
  <c r="G202" i="1"/>
  <c r="G204" i="1"/>
  <c r="G205" i="1"/>
  <c r="G214" i="1"/>
  <c r="G215" i="1"/>
  <c r="G217" i="1"/>
  <c r="G220" i="1"/>
  <c r="G223" i="1"/>
  <c r="G224" i="1"/>
  <c r="G227" i="1"/>
  <c r="G228" i="1"/>
  <c r="G233" i="1"/>
  <c r="G235" i="1"/>
  <c r="G236" i="1"/>
  <c r="G237" i="1"/>
  <c r="G238" i="1"/>
  <c r="G239" i="1"/>
  <c r="G240" i="1"/>
  <c r="G244" i="1"/>
  <c r="G246" i="1"/>
  <c r="G248" i="1"/>
  <c r="G250" i="1"/>
  <c r="G251" i="1"/>
  <c r="G257" i="1"/>
  <c r="G258" i="1"/>
  <c r="G259" i="1"/>
  <c r="G260" i="1"/>
  <c r="G263" i="1"/>
  <c r="G265" i="1"/>
  <c r="G266" i="1"/>
  <c r="G267" i="1"/>
  <c r="G271" i="1"/>
  <c r="G272" i="1"/>
  <c r="G273" i="1"/>
  <c r="G274" i="1"/>
  <c r="G275" i="1"/>
  <c r="G276" i="1"/>
  <c r="G277" i="1"/>
  <c r="G279" i="1"/>
  <c r="G282" i="1"/>
  <c r="G283" i="1"/>
  <c r="G285" i="1"/>
  <c r="G286" i="1"/>
  <c r="G287" i="1"/>
  <c r="G291" i="1"/>
  <c r="G293" i="1"/>
  <c r="G300" i="1"/>
  <c r="G303" i="1"/>
  <c r="G304" i="1"/>
  <c r="G306" i="1"/>
  <c r="G307" i="1"/>
  <c r="G308" i="1"/>
  <c r="G10" i="1"/>
  <c r="G11" i="1"/>
  <c r="G18" i="1"/>
  <c r="G20" i="1"/>
  <c r="G22" i="1"/>
  <c r="G25" i="1"/>
  <c r="J4" i="3"/>
  <c r="E9" i="1"/>
  <c r="G9" i="1"/>
  <c r="A298" i="1" l="1"/>
  <c r="A300" i="1" s="1"/>
  <c r="A303" i="1" s="1"/>
  <c r="A304" i="1" s="1"/>
  <c r="A306" i="1" s="1"/>
  <c r="A307" i="1" s="1"/>
  <c r="A308" i="1" s="1"/>
  <c r="A309" i="1" s="1"/>
  <c r="A310" i="1" s="1"/>
  <c r="A312" i="1" s="1"/>
  <c r="A316" i="1" s="1"/>
  <c r="A317" i="1" s="1"/>
  <c r="A322" i="1" s="1"/>
  <c r="A325" i="1" s="1"/>
  <c r="A326" i="1" s="1"/>
  <c r="A329" i="1" s="1"/>
  <c r="A331" i="1" s="1"/>
  <c r="A333" i="1" s="1"/>
  <c r="A334" i="1" s="1"/>
  <c r="A335" i="1" s="1"/>
  <c r="A336" i="1" s="1"/>
  <c r="A338" i="1" s="1"/>
  <c r="A339" i="1" s="1"/>
  <c r="A341" i="1" s="1"/>
  <c r="A342" i="1" s="1"/>
  <c r="A343" i="1" s="1"/>
  <c r="A347" i="1" s="1"/>
  <c r="A350" i="1" s="1"/>
  <c r="A352" i="1" s="1"/>
  <c r="A354" i="1" s="1"/>
  <c r="A355" i="1" s="1"/>
  <c r="A356" i="1" s="1"/>
  <c r="A361" i="1" s="1"/>
  <c r="A363" i="1" s="1"/>
  <c r="A366" i="1" s="1"/>
  <c r="A370" i="1" s="1"/>
  <c r="A371" i="1" s="1"/>
  <c r="A374" i="1" s="1"/>
  <c r="A376" i="1" s="1"/>
  <c r="A379" i="1" s="1"/>
  <c r="A380" i="1" s="1"/>
  <c r="A381" i="1" s="1"/>
  <c r="A383" i="1" s="1"/>
  <c r="A389" i="1" s="1"/>
  <c r="A390" i="1" s="1"/>
  <c r="A393" i="1" s="1"/>
  <c r="A395" i="1" s="1"/>
  <c r="A399" i="1" s="1"/>
  <c r="A402" i="1" s="1"/>
  <c r="A403" i="1" s="1"/>
  <c r="A405" i="1" s="1"/>
  <c r="A406" i="1" s="1"/>
  <c r="A407" i="1" s="1"/>
  <c r="A409" i="1" s="1"/>
  <c r="A410" i="1" s="1"/>
  <c r="A411" i="1" s="1"/>
  <c r="A415" i="1" s="1"/>
  <c r="A418" i="1" s="1"/>
  <c r="A420" i="1" s="1"/>
  <c r="A421" i="1" s="1"/>
  <c r="A425" i="1" s="1"/>
  <c r="A426" i="1" s="1"/>
  <c r="A430" i="1" s="1"/>
  <c r="A432" i="1" s="1"/>
  <c r="A434" i="1" s="1"/>
  <c r="A435" i="1" s="1"/>
  <c r="A437" i="1" s="1"/>
  <c r="A439" i="1" s="1"/>
  <c r="A440" i="1" s="1"/>
  <c r="A443" i="1" s="1"/>
  <c r="A444" i="1" s="1"/>
  <c r="A445" i="1" s="1"/>
  <c r="A448" i="1" s="1"/>
  <c r="A449" i="1" s="1"/>
  <c r="A450" i="1" s="1"/>
  <c r="A451" i="1" s="1"/>
  <c r="A452" i="1" s="1"/>
  <c r="A453" i="1" s="1"/>
  <c r="A458" i="1" s="1"/>
  <c r="A460" i="1" s="1"/>
  <c r="A463" i="1" s="1"/>
  <c r="A465" i="1" s="1"/>
  <c r="A466" i="1" s="1"/>
  <c r="A467" i="1" s="1"/>
  <c r="A471" i="1" s="1"/>
  <c r="A473" i="1" s="1"/>
  <c r="A478" i="1" s="1"/>
  <c r="A482" i="1" s="1"/>
  <c r="A483" i="1" s="1"/>
  <c r="A488" i="1" s="1"/>
  <c r="A491" i="1" s="1"/>
  <c r="A493" i="1" s="1"/>
  <c r="A494" i="1" s="1"/>
  <c r="A499" i="1" s="1"/>
  <c r="A502" i="1" s="1"/>
  <c r="A505" i="1" s="1"/>
  <c r="A507" i="1" s="1"/>
  <c r="A508" i="1" s="1"/>
  <c r="A515" i="1" s="1"/>
  <c r="A520" i="1" s="1"/>
  <c r="A521" i="1" s="1"/>
  <c r="A524" i="1" s="1"/>
  <c r="A525" i="1" s="1"/>
  <c r="A526" i="1" s="1"/>
  <c r="A530" i="1" s="1"/>
  <c r="A532" i="1" s="1"/>
  <c r="A536" i="1" s="1"/>
  <c r="A537" i="1" s="1"/>
  <c r="A542" i="1" s="1"/>
  <c r="A543" i="1" s="1"/>
  <c r="A546" i="1" s="1"/>
  <c r="A551" i="1" s="1"/>
  <c r="A553" i="1" s="1"/>
  <c r="A556" i="1" s="1"/>
  <c r="A557" i="1" s="1"/>
  <c r="A560" i="1" s="1"/>
  <c r="A561" i="1" s="1"/>
  <c r="A563" i="1" s="1"/>
  <c r="A564" i="1" s="1"/>
  <c r="A565" i="1" s="1"/>
  <c r="A566" i="1" s="1"/>
  <c r="A568" i="1" s="1"/>
  <c r="A571" i="1" s="1"/>
  <c r="A573" i="1" s="1"/>
  <c r="A576" i="1" s="1"/>
  <c r="A579" i="1" s="1"/>
  <c r="A583" i="1" s="1"/>
  <c r="A584" i="1" s="1"/>
  <c r="A585" i="1" s="1"/>
  <c r="A587" i="1" s="1"/>
  <c r="A588" i="1" s="1"/>
  <c r="A590" i="1" s="1"/>
  <c r="A593" i="1" s="1"/>
  <c r="A596" i="1" s="1"/>
  <c r="A598" i="1" s="1"/>
  <c r="A599" i="1" s="1"/>
  <c r="A600" i="1" s="1"/>
  <c r="A602" i="1" s="1"/>
  <c r="A604" i="1" s="1"/>
  <c r="A605" i="1" s="1"/>
  <c r="A606" i="1" s="1"/>
  <c r="A608" i="1" s="1"/>
  <c r="A609" i="1" s="1"/>
  <c r="A611" i="1" s="1"/>
  <c r="A613" i="1" s="1"/>
  <c r="A614" i="1" s="1"/>
  <c r="A617" i="1" s="1"/>
  <c r="A619" i="1" s="1"/>
  <c r="A621" i="1" s="1"/>
  <c r="A622" i="1" s="1"/>
  <c r="A624" i="1" s="1"/>
  <c r="A626" i="1" s="1"/>
  <c r="A627" i="1" s="1"/>
  <c r="A629" i="1" s="1"/>
  <c r="A630" i="1" s="1"/>
  <c r="A631" i="1" s="1"/>
  <c r="A632" i="1" s="1"/>
  <c r="A633" i="1" s="1"/>
  <c r="A636" i="1" s="1"/>
  <c r="A637" i="1" s="1"/>
  <c r="A639" i="1" s="1"/>
  <c r="A641" i="1" s="1"/>
  <c r="A643" i="1" s="1"/>
  <c r="A644" i="1" s="1"/>
  <c r="A645" i="1" s="1"/>
  <c r="A647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4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8" i="1" s="1"/>
  <c r="A680" i="1" s="1"/>
  <c r="A682" i="1" s="1"/>
  <c r="A685" i="1" s="1"/>
  <c r="A687" i="1" s="1"/>
  <c r="A688" i="1" s="1"/>
  <c r="A691" i="1" s="1"/>
  <c r="A693" i="1" s="1"/>
  <c r="A700" i="1" s="1"/>
  <c r="A703" i="1" s="1"/>
  <c r="A705" i="1" s="1"/>
  <c r="A709" i="1" s="1"/>
  <c r="K3" i="3"/>
  <c r="L3" i="3" s="1"/>
  <c r="I9" i="1"/>
</calcChain>
</file>

<file path=xl/sharedStrings.xml><?xml version="1.0" encoding="utf-8"?>
<sst xmlns="http://schemas.openxmlformats.org/spreadsheetml/2006/main" count="958" uniqueCount="509">
  <si>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</si>
  <si>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</si>
  <si>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</si>
  <si>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</si>
  <si>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</si>
  <si>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</si>
  <si>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</si>
  <si>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</si>
  <si>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</si>
  <si>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</si>
  <si>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</si>
  <si>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</si>
  <si>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</si>
  <si>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</si>
  <si>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</si>
  <si>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</si>
  <si>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</si>
  <si>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</si>
  <si>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</si>
  <si>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</si>
  <si>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</si>
  <si>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</si>
  <si>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</si>
  <si>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</si>
  <si>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</si>
  <si>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</si>
  <si>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</si>
  <si>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</si>
  <si>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</si>
  <si>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</si>
  <si>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</si>
  <si>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</si>
  <si>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</si>
  <si>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</si>
  <si>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</si>
  <si>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</si>
  <si>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</si>
  <si>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</si>
  <si>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</si>
  <si>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</si>
  <si>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</si>
  <si>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</si>
  <si>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TULIAO, FLORDELIZA M.</t>
  </si>
  <si>
    <t>PERMANENT</t>
  </si>
  <si>
    <t>1 - Married (and not separated)</t>
  </si>
  <si>
    <t>1998</t>
  </si>
  <si>
    <t>SP(1-0-0)</t>
  </si>
  <si>
    <t>ANNIV L. 01/14</t>
  </si>
  <si>
    <t>ENROLLMENT 01/27</t>
  </si>
  <si>
    <t>SL(1-0-0)</t>
  </si>
  <si>
    <t>VL(1-0-0)</t>
  </si>
  <si>
    <t>SVL(1-0-0)</t>
  </si>
  <si>
    <t>SL(5-0-0)</t>
  </si>
  <si>
    <t>2/6,17,18,20,23/1998</t>
  </si>
  <si>
    <t>UT(0-1-45)</t>
  </si>
  <si>
    <t>SL(4-0-0)</t>
  </si>
  <si>
    <t>03/12,13,19,30/1998</t>
  </si>
  <si>
    <t>UT(0-2-51)</t>
  </si>
  <si>
    <t>UT(0-5-33)</t>
  </si>
  <si>
    <t>SL(6-0-0)</t>
  </si>
  <si>
    <t>04/6,8,17,18,20,30/1998</t>
  </si>
  <si>
    <t>FUNERIAL 05/6</t>
  </si>
  <si>
    <t>05/14,15,21</t>
  </si>
  <si>
    <t>SL(3-0-0)</t>
  </si>
  <si>
    <t>UT(0-3-51)</t>
  </si>
  <si>
    <t>6/24-26/1998</t>
  </si>
  <si>
    <t>UT(0-1-18)</t>
  </si>
  <si>
    <t>07/6,9,20/1998</t>
  </si>
  <si>
    <t>UT(1-7-48)</t>
  </si>
  <si>
    <t>08/6-8/1998</t>
  </si>
  <si>
    <t>08/10,11</t>
  </si>
  <si>
    <t>08/21,28</t>
  </si>
  <si>
    <t>SL(2-0-0)</t>
  </si>
  <si>
    <t>VL(2-0-0)</t>
  </si>
  <si>
    <t>UT(0-1-31)</t>
  </si>
  <si>
    <t>09/15,16,18/1998</t>
  </si>
  <si>
    <t>UT(0-5-29)</t>
  </si>
  <si>
    <t>10/8,9/1998</t>
  </si>
  <si>
    <t>10/15,16/1998</t>
  </si>
  <si>
    <t>UT(0-5-58)</t>
  </si>
  <si>
    <t>SL(10-0-0)</t>
  </si>
  <si>
    <t>11/3,6,12-14,17,18,20,23,24/1998</t>
  </si>
  <si>
    <t>UT(0-1-29)</t>
  </si>
  <si>
    <t>12/3,4,11</t>
  </si>
  <si>
    <t>12/18,28</t>
  </si>
  <si>
    <t>1999</t>
  </si>
  <si>
    <t>01/27,25</t>
  </si>
  <si>
    <t>UT(0-6-4)</t>
  </si>
  <si>
    <t>HOS. L. 02/16</t>
  </si>
  <si>
    <t>HOSPITALIZATION 02/24,25</t>
  </si>
  <si>
    <t>02/26,27</t>
  </si>
  <si>
    <t>UT(1-5-9)</t>
  </si>
  <si>
    <t>UT(6-4-23)</t>
  </si>
  <si>
    <t>UT(0-2-44)</t>
  </si>
  <si>
    <t>04/14-16/1999</t>
  </si>
  <si>
    <t>UT(0-6-38)</t>
  </si>
  <si>
    <t>07/22,23/1999</t>
  </si>
  <si>
    <t xml:space="preserve"> </t>
  </si>
  <si>
    <t>2000</t>
  </si>
  <si>
    <t>UT(0-2-17)</t>
  </si>
  <si>
    <t>09/20,21/1999</t>
  </si>
  <si>
    <t>09/22,23/1999</t>
  </si>
  <si>
    <t>UT(0-5-59)</t>
  </si>
  <si>
    <t>SVL(2-0-0)</t>
  </si>
  <si>
    <t>11/16,17</t>
  </si>
  <si>
    <t>UT(1-2-38)</t>
  </si>
  <si>
    <t>12/16,17/1999</t>
  </si>
  <si>
    <t>12/13-15/1999</t>
  </si>
  <si>
    <t>SVL(3-0-0)</t>
  </si>
  <si>
    <t>UT(0-2-47)</t>
  </si>
  <si>
    <t>UT(0-6-35)</t>
  </si>
  <si>
    <t>UT(1-2-41)</t>
  </si>
  <si>
    <t>SP(2-0-0)</t>
  </si>
  <si>
    <t>HOSPT. 03/3,4</t>
  </si>
  <si>
    <t>UT(1-2-24)</t>
  </si>
  <si>
    <t>FILIAL. 05/15</t>
  </si>
  <si>
    <t>UT(1-2-2)</t>
  </si>
  <si>
    <t>UT(0-0-12)</t>
  </si>
  <si>
    <t>UT(0-0-57)</t>
  </si>
  <si>
    <t>UT(0-6-53)</t>
  </si>
  <si>
    <t>05/16,17</t>
  </si>
  <si>
    <t>06/14-16/2000</t>
  </si>
  <si>
    <t>02/4,10,21/2000</t>
  </si>
  <si>
    <t>06/19-23/2000</t>
  </si>
  <si>
    <t>07/5,7-9/2000</t>
  </si>
  <si>
    <t>UT(3-6-56)</t>
  </si>
  <si>
    <t>10/2,3</t>
  </si>
  <si>
    <t>10/4-6/2000</t>
  </si>
  <si>
    <t>UT(0-1-9)</t>
  </si>
  <si>
    <t>UT(0-1-16)</t>
  </si>
  <si>
    <t>UT(0-3-31)</t>
  </si>
  <si>
    <t>12/4,11</t>
  </si>
  <si>
    <t>2001</t>
  </si>
  <si>
    <t>2002</t>
  </si>
  <si>
    <t>HOSPT. 01/12</t>
  </si>
  <si>
    <t>HOSPT. 01/18,19</t>
  </si>
  <si>
    <t>01/26,27</t>
  </si>
  <si>
    <t>02/12-14/2001</t>
  </si>
  <si>
    <t>03/26,27</t>
  </si>
  <si>
    <t>07/7,9</t>
  </si>
  <si>
    <t>UT(0-4-8)</t>
  </si>
  <si>
    <t>UT(0-1-51)</t>
  </si>
  <si>
    <t>2003</t>
  </si>
  <si>
    <t>02/4,6</t>
  </si>
  <si>
    <t>HOSPT. 02/7,8</t>
  </si>
  <si>
    <t>04/1,2</t>
  </si>
  <si>
    <t>04/18,19</t>
  </si>
  <si>
    <t>UT(0-1-39)</t>
  </si>
  <si>
    <t>UT(1-7-51)</t>
  </si>
  <si>
    <t>UT(0-3-32)</t>
  </si>
  <si>
    <t>06/3-5/2002</t>
  </si>
  <si>
    <t>UT(0-4-0)</t>
  </si>
  <si>
    <t>UT(0-2-9)</t>
  </si>
  <si>
    <t>UT(0-2-20)</t>
  </si>
  <si>
    <t>10/16,18</t>
  </si>
  <si>
    <t>UT(0-7-36)</t>
  </si>
  <si>
    <t>11/11-13/2002</t>
  </si>
  <si>
    <t>UT(0-2-54)</t>
  </si>
  <si>
    <t>UT(0-5-0)</t>
  </si>
  <si>
    <t>ANNIV. L. 01/14</t>
  </si>
  <si>
    <t>HOSPT. 01/8,9</t>
  </si>
  <si>
    <t>01/29,30</t>
  </si>
  <si>
    <t>UT(0-1-34)</t>
  </si>
  <si>
    <t>UT(0-6-8)</t>
  </si>
  <si>
    <t>03/13,14</t>
  </si>
  <si>
    <t>04/21,22</t>
  </si>
  <si>
    <t>UT(1-6-24)</t>
  </si>
  <si>
    <t>UT(1-3-39)</t>
  </si>
  <si>
    <t>UT(6-2-2)</t>
  </si>
  <si>
    <t>07/7,8</t>
  </si>
  <si>
    <t>7/9-11/1998</t>
  </si>
  <si>
    <t>UT(0-2-50)</t>
  </si>
  <si>
    <t>09/18,19</t>
  </si>
  <si>
    <t>UT(3-2-34)</t>
  </si>
  <si>
    <t>UT(3-6-0)</t>
  </si>
  <si>
    <t>UT(4-0-58)</t>
  </si>
  <si>
    <t>UT(4-0-26)</t>
  </si>
  <si>
    <t>2004</t>
  </si>
  <si>
    <t>HOSPT. 01/14-16</t>
  </si>
  <si>
    <t>SP(3-0-0)</t>
  </si>
  <si>
    <t>UT(1-1-42)</t>
  </si>
  <si>
    <t>UT(2-2-40)</t>
  </si>
  <si>
    <t>UT(1-0-29)</t>
  </si>
  <si>
    <t>UT(3-4-19)</t>
  </si>
  <si>
    <t>02/5,6,10,11,17,24</t>
  </si>
  <si>
    <t>03/12,15-19,22,23</t>
  </si>
  <si>
    <t>04/5,6,15,16,20,24</t>
  </si>
  <si>
    <t>SL(8-0-0)</t>
  </si>
  <si>
    <t>06/7,8</t>
  </si>
  <si>
    <t>6/23-25/2004</t>
  </si>
  <si>
    <t>06/28-30/2004</t>
  </si>
  <si>
    <t>07/1,2</t>
  </si>
  <si>
    <t>UT(2-4-55)</t>
  </si>
  <si>
    <t>UT(1-3-59)</t>
  </si>
  <si>
    <t>UT(0-6-27)</t>
  </si>
  <si>
    <t>UT(1-6-46)</t>
  </si>
  <si>
    <t>10/4,5</t>
  </si>
  <si>
    <t>UT(0-7-27)</t>
  </si>
  <si>
    <t>12/21-23/2004</t>
  </si>
  <si>
    <t>UT(0-7-25)</t>
  </si>
  <si>
    <t>2005</t>
  </si>
  <si>
    <t>DOMESTIC 1/11,12</t>
  </si>
  <si>
    <t>HOSPT. 01/28</t>
  </si>
  <si>
    <t>UT(1-6-37)</t>
  </si>
  <si>
    <t>UT(1-5-45)</t>
  </si>
  <si>
    <t>UT(0-4-39)</t>
  </si>
  <si>
    <t>UT(1-2-56)</t>
  </si>
  <si>
    <t>UT(2-5-29)</t>
  </si>
  <si>
    <t>UT(0-1-35)</t>
  </si>
  <si>
    <t>UT(0-4-23)</t>
  </si>
  <si>
    <t>08/3-5,22,31</t>
  </si>
  <si>
    <t>UT(1-2-27)</t>
  </si>
  <si>
    <t>UT(0-4-44)</t>
  </si>
  <si>
    <t>UT(1-2-29)</t>
  </si>
  <si>
    <t>UT(1-4-34)</t>
  </si>
  <si>
    <t>09/8,16</t>
  </si>
  <si>
    <t>2006</t>
  </si>
  <si>
    <t>2007</t>
  </si>
  <si>
    <t>HOSPT. 01/16-18</t>
  </si>
  <si>
    <t>UT(1-3-45)</t>
  </si>
  <si>
    <t>UT(2-2-33)</t>
  </si>
  <si>
    <t>03/16,17</t>
  </si>
  <si>
    <t>UT(1-1-35)</t>
  </si>
  <si>
    <t>04/17,18</t>
  </si>
  <si>
    <t>UT(1-4-49)</t>
  </si>
  <si>
    <t>05/29-31/2006</t>
  </si>
  <si>
    <t>UT(1-3-28)</t>
  </si>
  <si>
    <t>ML(60-0-0)</t>
  </si>
  <si>
    <t>06/12-08/12</t>
  </si>
  <si>
    <t>UT(0-2-26)</t>
  </si>
  <si>
    <t>UT(0-6-25)</t>
  </si>
  <si>
    <t>UT(1-1-56)</t>
  </si>
  <si>
    <t>UT(0-7-49)</t>
  </si>
  <si>
    <t>UT(1-1-17)</t>
  </si>
  <si>
    <t>UT(1-3-4)</t>
  </si>
  <si>
    <t>01/3-5/2007</t>
  </si>
  <si>
    <t>DOMESTIC. 01/19</t>
  </si>
  <si>
    <t>UT(1-3-56)</t>
  </si>
  <si>
    <t>UT(2-0-16)</t>
  </si>
  <si>
    <t>DOMESTIC 03/29</t>
  </si>
  <si>
    <t>HOSPT. 04/16</t>
  </si>
  <si>
    <t>UT(1-0-31)</t>
  </si>
  <si>
    <t>04/26,27</t>
  </si>
  <si>
    <t>UT(0-4-35)</t>
  </si>
  <si>
    <t>UT(1-4-25)</t>
  </si>
  <si>
    <t>06/25,26</t>
  </si>
  <si>
    <t>UT(1-6-8)</t>
  </si>
  <si>
    <t>UT(1-2-57)</t>
  </si>
  <si>
    <t>UT(1-6-41)</t>
  </si>
  <si>
    <t>UT(0-3-16)</t>
  </si>
  <si>
    <t>UT(1-1-9)</t>
  </si>
  <si>
    <t>UT(2-4-15)</t>
  </si>
  <si>
    <t>UT(2-6-31)</t>
  </si>
  <si>
    <t>2008</t>
  </si>
  <si>
    <t>2009</t>
  </si>
  <si>
    <t>MATERNITY L. 01/2-03/11</t>
  </si>
  <si>
    <t>GRAD L. 03/25</t>
  </si>
  <si>
    <t>UT(0-0-28)</t>
  </si>
  <si>
    <t>UT(1-6-14)</t>
  </si>
  <si>
    <t>UT(1-4-24)</t>
  </si>
  <si>
    <t>05/15,16</t>
  </si>
  <si>
    <t>05/19,20</t>
  </si>
  <si>
    <t>05/21-23/2008</t>
  </si>
  <si>
    <t>UT(1-7-5)</t>
  </si>
  <si>
    <t>HOSPT. 07/30</t>
  </si>
  <si>
    <t>UT(0-4-38)</t>
  </si>
  <si>
    <t>UT(0-5-30)</t>
  </si>
  <si>
    <t>HOSPT. 07/21</t>
  </si>
  <si>
    <t>UT(0-2-2)</t>
  </si>
  <si>
    <t>11/13,14</t>
  </si>
  <si>
    <t>11/10,11</t>
  </si>
  <si>
    <t>12/2,3</t>
  </si>
  <si>
    <t>UT(1-2-46)</t>
  </si>
  <si>
    <t>UT(0-4-7)</t>
  </si>
  <si>
    <t>2010</t>
  </si>
  <si>
    <t>UT(1-7-43)</t>
  </si>
  <si>
    <t>HOSP.01/12</t>
  </si>
  <si>
    <t>UT(1-3-51)</t>
  </si>
  <si>
    <t>GRAD L. 03/27</t>
  </si>
  <si>
    <t>UT(1-3-35)</t>
  </si>
  <si>
    <t>UT(2-1-29)</t>
  </si>
  <si>
    <t>UT(1-2-59)</t>
  </si>
  <si>
    <t>ENROLLMENT 06/1</t>
  </si>
  <si>
    <t>06/9,10</t>
  </si>
  <si>
    <t>UT(1-3-48)</t>
  </si>
  <si>
    <t>UT(0-5-54)</t>
  </si>
  <si>
    <t>UT(0-7-11)</t>
  </si>
  <si>
    <t>UT(0-4-57)</t>
  </si>
  <si>
    <t>09/11,15,22,23</t>
  </si>
  <si>
    <t>UT(1-7-57)</t>
  </si>
  <si>
    <t>BDAY L. 11/19</t>
  </si>
  <si>
    <t>11/3,4</t>
  </si>
  <si>
    <t>UT(1-2-20)</t>
  </si>
  <si>
    <t>UT(1-2-12)</t>
  </si>
  <si>
    <t>12/1-3/2009</t>
  </si>
  <si>
    <t>UT(1-5-12)</t>
  </si>
  <si>
    <t>03/9,18</t>
  </si>
  <si>
    <t>UT(1-6-56)</t>
  </si>
  <si>
    <t>UT(2-1-53)</t>
  </si>
  <si>
    <t>UT(0-4-20)</t>
  </si>
  <si>
    <t>UT(0-5-23)</t>
  </si>
  <si>
    <t>UT(0-6-5)</t>
  </si>
  <si>
    <t>UT(0-5-9)</t>
  </si>
  <si>
    <t>08/10-13/2010</t>
  </si>
  <si>
    <t>UT(0-3-30)</t>
  </si>
  <si>
    <t>UT(1-1-30)</t>
  </si>
  <si>
    <t>12/16,17</t>
  </si>
  <si>
    <t>UT(1-6-29)</t>
  </si>
  <si>
    <t>2011</t>
  </si>
  <si>
    <t>2012</t>
  </si>
  <si>
    <t>UT(0-6-2)</t>
  </si>
  <si>
    <t>UT(1-1-24)</t>
  </si>
  <si>
    <t>UT(1-4-2)</t>
  </si>
  <si>
    <t>GRAD L. 4/5</t>
  </si>
  <si>
    <t>01/21, 02/25</t>
  </si>
  <si>
    <t>UT(0-7-59)</t>
  </si>
  <si>
    <t>DOMESTIC 05/16,17</t>
  </si>
  <si>
    <t>UT(0-6-3)</t>
  </si>
  <si>
    <t>UT(0-6-45)</t>
  </si>
  <si>
    <t>UT(1-0-25)</t>
  </si>
  <si>
    <t>UT(1-1-28)</t>
  </si>
  <si>
    <t>UT(0-5-8)</t>
  </si>
  <si>
    <t>UT(1-0-26)</t>
  </si>
  <si>
    <t>09/14,28</t>
  </si>
  <si>
    <t>2013</t>
  </si>
  <si>
    <t>UT(1-5-27)</t>
  </si>
  <si>
    <t>UT(0-6-32)</t>
  </si>
  <si>
    <t>UT(1-0-0)</t>
  </si>
  <si>
    <t>GRAD L. 03/29</t>
  </si>
  <si>
    <t>DOMESTIC 05/15</t>
  </si>
  <si>
    <t>UT(1-1-13)</t>
  </si>
  <si>
    <t>UT(1-7-27)</t>
  </si>
  <si>
    <t>UT(2-3-38)</t>
  </si>
  <si>
    <t>UT(1-1-4)</t>
  </si>
  <si>
    <t>UT(1-4-54)</t>
  </si>
  <si>
    <t>UT(1-1-36)</t>
  </si>
  <si>
    <t>UT(0-4-30)</t>
  </si>
  <si>
    <t>10/12,13</t>
  </si>
  <si>
    <t>UT(2-1-58)</t>
  </si>
  <si>
    <t>2014</t>
  </si>
  <si>
    <t>UT(1-3-36)</t>
  </si>
  <si>
    <t>UT(0-7-10)</t>
  </si>
  <si>
    <t>PARENTAL 03/27</t>
  </si>
  <si>
    <t>HOSPITALIZATION 04/18</t>
  </si>
  <si>
    <t>UT(0-5-13)</t>
  </si>
  <si>
    <t>PARENTAL 05/15</t>
  </si>
  <si>
    <t>,</t>
  </si>
  <si>
    <t>05/24,27</t>
  </si>
  <si>
    <t>UT(1-3-29)</t>
  </si>
  <si>
    <t>06/17,18</t>
  </si>
  <si>
    <t>UT(1-5-44)</t>
  </si>
  <si>
    <t>UT(1-4-5)</t>
  </si>
  <si>
    <t>07/23,25</t>
  </si>
  <si>
    <t>09/23,24</t>
  </si>
  <si>
    <t>09/25-27,30</t>
  </si>
  <si>
    <t>UT(0-7-6)</t>
  </si>
  <si>
    <t>UT(0-6-10)</t>
  </si>
  <si>
    <t>S(1-0-0)</t>
  </si>
  <si>
    <t>UT(0-4-56)</t>
  </si>
  <si>
    <t>12/26,27</t>
  </si>
  <si>
    <t>2015</t>
  </si>
  <si>
    <t>UT(2-1-46)</t>
  </si>
  <si>
    <t>PARENTAL 02/3,4</t>
  </si>
  <si>
    <t>UT(0-6-52)</t>
  </si>
  <si>
    <t>UT(0-7-20)</t>
  </si>
  <si>
    <t>GRAD L. 03/26</t>
  </si>
  <si>
    <t>UT(0-3-33)</t>
  </si>
  <si>
    <t>UT(0-6-41)</t>
  </si>
  <si>
    <t>UT(1-5-52)</t>
  </si>
  <si>
    <t>06/25-27/2014</t>
  </si>
  <si>
    <t>07/14,18</t>
  </si>
  <si>
    <t>UT(0-2-55)</t>
  </si>
  <si>
    <t>UT(0-4-14)</t>
  </si>
  <si>
    <t>UT(1-4-21)</t>
  </si>
  <si>
    <t>UT(1-5-54)</t>
  </si>
  <si>
    <t>11/3-7/2014</t>
  </si>
  <si>
    <t>UT(1-1-49)</t>
  </si>
  <si>
    <t>11/20,21</t>
  </si>
  <si>
    <t>UT(1-1-46)</t>
  </si>
  <si>
    <t>2016</t>
  </si>
  <si>
    <t>UT(0-4-53)</t>
  </si>
  <si>
    <t>01/13,14</t>
  </si>
  <si>
    <t>HOSPT. 02/6</t>
  </si>
  <si>
    <t>UT(1-3-37)</t>
  </si>
  <si>
    <t>UT(1-3-24)</t>
  </si>
  <si>
    <t>03/30,31</t>
  </si>
  <si>
    <t>DOMESTIC 03/24</t>
  </si>
  <si>
    <t>UT(0-7-8)</t>
  </si>
  <si>
    <t>UT(1-4-19)</t>
  </si>
  <si>
    <t>06/4,5</t>
  </si>
  <si>
    <t>DOMESTIC 06/24</t>
  </si>
  <si>
    <t>UT(0-3-19)</t>
  </si>
  <si>
    <t>UT(0-3-39)</t>
  </si>
  <si>
    <t>UT(0-3-7)</t>
  </si>
  <si>
    <t>08/4,5</t>
  </si>
  <si>
    <t>08/13,25</t>
  </si>
  <si>
    <t>UT(2-1-51)</t>
  </si>
  <si>
    <t>UT(1-0-32)</t>
  </si>
  <si>
    <t>UT(0-2-42)</t>
  </si>
  <si>
    <t>UT(0-4-21)</t>
  </si>
  <si>
    <t>10/5,8</t>
  </si>
  <si>
    <t>2017</t>
  </si>
  <si>
    <t>07/13-16/2015</t>
  </si>
  <si>
    <t>UT(1-3-47)</t>
  </si>
  <si>
    <t>UT(0-7-56)</t>
  </si>
  <si>
    <t>UT(0-6-30)</t>
  </si>
  <si>
    <t>UT(1-2-21)</t>
  </si>
  <si>
    <t>UT(1-2-13)</t>
  </si>
  <si>
    <t>UT(0-7-14)</t>
  </si>
  <si>
    <t>UT(1-1-26)</t>
  </si>
  <si>
    <t>UT(1-2-25)</t>
  </si>
  <si>
    <t>UT(1-1-21)</t>
  </si>
  <si>
    <t>05/2,3</t>
  </si>
  <si>
    <t>06/23,24</t>
  </si>
  <si>
    <t>07/12-14/2016</t>
  </si>
  <si>
    <t>07/19,23</t>
  </si>
  <si>
    <t>UT(0-3-3)</t>
  </si>
  <si>
    <t>09/16,19</t>
  </si>
  <si>
    <t>9/21-23/2016</t>
  </si>
  <si>
    <t>2018</t>
  </si>
  <si>
    <t>UT(2-4-41)</t>
  </si>
  <si>
    <t>UT(1-0-44)</t>
  </si>
  <si>
    <t>UT(0-7-15)</t>
  </si>
  <si>
    <t>UT(0-1-44)</t>
  </si>
  <si>
    <t>UT(0-0-33)</t>
  </si>
  <si>
    <t>UT(0-3-24)</t>
  </si>
  <si>
    <t>UT(0-4-13)</t>
  </si>
  <si>
    <t>UT(0-5-24)</t>
  </si>
  <si>
    <t>12/7,8</t>
  </si>
  <si>
    <t>7/29,30</t>
  </si>
  <si>
    <t>7/13,14</t>
  </si>
  <si>
    <t>02/26-20/2017</t>
  </si>
  <si>
    <t>03/23,24</t>
  </si>
  <si>
    <t>2019</t>
  </si>
  <si>
    <t>2020</t>
  </si>
  <si>
    <t>DOMESTIC 02/20</t>
  </si>
  <si>
    <t>DOMESTIC 02/27,28</t>
  </si>
  <si>
    <t>UT(3-4-40)</t>
  </si>
  <si>
    <t>UT(2-4-7)</t>
  </si>
  <si>
    <t>UT(6-1-34)</t>
  </si>
  <si>
    <t>UT(3-3-10)</t>
  </si>
  <si>
    <t>10/22-26 SUSPENSION W/OUT PAY 15 DAYS</t>
  </si>
  <si>
    <t>UT(2-3-10)</t>
  </si>
  <si>
    <t>UT(4-0-15)</t>
  </si>
  <si>
    <t>UT(3-3-56)</t>
  </si>
  <si>
    <t>09/7,10</t>
  </si>
  <si>
    <t>07/10-14/2018</t>
  </si>
  <si>
    <t>06/14,25</t>
  </si>
  <si>
    <t>6/4,5</t>
  </si>
  <si>
    <t>DOMESTIC 03/21</t>
  </si>
  <si>
    <t>UT(3-3-33)</t>
  </si>
  <si>
    <t>05/8,16</t>
  </si>
  <si>
    <t>05/23,24</t>
  </si>
  <si>
    <t>2021</t>
  </si>
  <si>
    <t>CL(5-0-0)</t>
  </si>
  <si>
    <t>01/2,3</t>
  </si>
  <si>
    <t>CALAMITY L. 01/15-17,28,29</t>
  </si>
  <si>
    <t>DOMESTIC 02/10,14,19</t>
  </si>
  <si>
    <t>02/27,28</t>
  </si>
  <si>
    <t>FL(5-0-0)</t>
  </si>
  <si>
    <t>2022</t>
  </si>
  <si>
    <t>DOMESTIC 01/5,12</t>
  </si>
  <si>
    <t>VL(3-0-0)</t>
  </si>
  <si>
    <t>DOMESTIC 10/25</t>
  </si>
  <si>
    <t>11/5,12,19</t>
  </si>
  <si>
    <t>12/6,13</t>
  </si>
  <si>
    <t>1/17,18</t>
  </si>
  <si>
    <t>DOMESTIC 02/21-23</t>
  </si>
  <si>
    <t>7/18,21</t>
  </si>
  <si>
    <t>9/5,8</t>
  </si>
  <si>
    <t>9/20,22</t>
  </si>
  <si>
    <t>10/4-7/2022</t>
  </si>
  <si>
    <t>GRAD 03/26</t>
  </si>
  <si>
    <t>SVL(5-0-0)</t>
  </si>
  <si>
    <t>2023</t>
  </si>
  <si>
    <t>ABSENCE UNDERTIME W/O PAY</t>
  </si>
  <si>
    <t>8/23.25/2022-SL</t>
  </si>
  <si>
    <t>10/21/2022-SL</t>
  </si>
  <si>
    <t>BDAY 11/18/2022</t>
  </si>
  <si>
    <t>11/4/2022-SL</t>
  </si>
  <si>
    <t>12/7/2022-VL</t>
  </si>
  <si>
    <t>11/14/2022-SL</t>
  </si>
  <si>
    <t>2/1/2023-SL</t>
  </si>
  <si>
    <t>1/25/2023-SL</t>
  </si>
  <si>
    <t>2/13/2023-SL</t>
  </si>
  <si>
    <t>TOTAL</t>
  </si>
  <si>
    <t>3/6,7/2023-SL</t>
  </si>
  <si>
    <t>ADMIN AIDE III</t>
  </si>
  <si>
    <t>ACCOUNTING</t>
  </si>
  <si>
    <t>3/1,2,3 - SL</t>
  </si>
  <si>
    <t>2/21,28 - SL</t>
  </si>
  <si>
    <t>4/12-14/2023-SL</t>
  </si>
  <si>
    <t>5/22,29/2023</t>
  </si>
  <si>
    <t>QL(6-0-0)</t>
  </si>
  <si>
    <t>7/19-21/2023</t>
  </si>
  <si>
    <t>12/7,13/2022</t>
  </si>
  <si>
    <t>UT(0-1-38)</t>
  </si>
  <si>
    <t>UT(0-2-48)</t>
  </si>
  <si>
    <t>12/7,13/2022-A</t>
  </si>
  <si>
    <t>A(2-0-0)</t>
  </si>
  <si>
    <t>8/23,25/2022</t>
  </si>
  <si>
    <t>UT(0-0-40)</t>
  </si>
  <si>
    <t>UT(0-4-43)</t>
  </si>
  <si>
    <t>5/6,26/2022</t>
  </si>
  <si>
    <t>UT(0-3-41)</t>
  </si>
  <si>
    <t>UT(0-2-40)</t>
  </si>
  <si>
    <t>`</t>
  </si>
  <si>
    <t>9/13,14/2023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</si>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</sst>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0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32" totalsRowShown="0" headerRowDxfId="24" headerRowBorderDxfId="23" tableBorderDxfId="22" totalsRowBorderDxfId="21">
  <autoFilter ref="A8:K732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32"/>
  <sheetViews>
    <sheetView tabSelected="1" zoomScale="120" zoomScaleNormal="120" workbookViewId="0">
      <pane ySplit="4425" topLeftCell="A713" activePane="bottomLeft"/>
      <selection activeCell="D6" sqref="D6"/>
      <selection pane="bottomLeft" activeCell="E728" sqref="E7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8.42578125" style="1" customWidth="1"/>
  </cols>
  <sheetData>
    <row r="2" spans="1:11" ht="20.45" customHeight="1" x14ac:dyDescent="0.25">
      <c r="A2" s="29" t="s">
        <v>9</v>
      </c>
      <c r="B2" s="66" t="s">
        <v>42</v>
      </c>
      <c r="C2" s="66"/>
      <c r="D2" s="21" t="s">
        <v>14</v>
      </c>
      <c r="E2" s="10"/>
      <c r="F2" s="73" t="s">
        <v>44</v>
      </c>
      <c r="G2" s="73"/>
      <c r="H2" s="28" t="s">
        <v>10</v>
      </c>
      <c r="I2" s="25"/>
      <c r="J2" s="67"/>
      <c r="K2" s="68"/>
    </row>
    <row r="3" spans="1:11" x14ac:dyDescent="0.25">
      <c r="A3" s="18" t="s">
        <v>15</v>
      </c>
      <c r="B3" s="66" t="s">
        <v>487</v>
      </c>
      <c r="C3" s="66"/>
      <c r="D3" s="22" t="s">
        <v>13</v>
      </c>
      <c r="F3" s="74"/>
      <c r="G3" s="71"/>
      <c r="H3" s="26" t="s">
        <v>11</v>
      </c>
      <c r="I3" s="26"/>
      <c r="J3" s="69"/>
      <c r="K3" s="70"/>
    </row>
    <row r="4" spans="1:11" ht="14.45" customHeight="1" x14ac:dyDescent="0.25">
      <c r="A4" s="18" t="s">
        <v>16</v>
      </c>
      <c r="B4" s="66" t="s">
        <v>43</v>
      </c>
      <c r="C4" s="66"/>
      <c r="D4" s="22" t="s">
        <v>12</v>
      </c>
      <c r="F4" s="71" t="s">
        <v>488</v>
      </c>
      <c r="G4" s="71"/>
      <c r="H4" s="26" t="s">
        <v>17</v>
      </c>
      <c r="I4" s="26"/>
      <c r="J4" s="71"/>
      <c r="K4" s="7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6.1079999999998371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8.0289999999999999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47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48</v>
      </c>
    </row>
    <row r="13" spans="1:11" x14ac:dyDescent="0.25">
      <c r="A13" s="40"/>
      <c r="B13" s="20" t="s">
        <v>50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35797</v>
      </c>
    </row>
    <row r="14" spans="1:11" x14ac:dyDescent="0.25">
      <c r="A14" s="40"/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35804</v>
      </c>
    </row>
    <row r="15" spans="1:11" x14ac:dyDescent="0.25">
      <c r="A15" s="40">
        <f>EDATE(A11,1)</f>
        <v>35827</v>
      </c>
      <c r="B15" s="20" t="s">
        <v>51</v>
      </c>
      <c r="C15" s="13">
        <v>1.25</v>
      </c>
      <c r="D15" s="39">
        <v>0.5</v>
      </c>
      <c r="E15" s="9"/>
      <c r="F15" s="20"/>
      <c r="G15" s="13">
        <f>IF(ISBLANK(Table1[[#This Row],[EARNED]]),"",Table1[[#This Row],[EARNED]])</f>
        <v>1.25</v>
      </c>
      <c r="H15" s="39">
        <v>0.5</v>
      </c>
      <c r="I15" s="9"/>
      <c r="J15" s="11"/>
      <c r="K15" s="49">
        <v>35829</v>
      </c>
    </row>
    <row r="16" spans="1:11" ht="15.75" customHeight="1" x14ac:dyDescent="0.25">
      <c r="A16" s="40"/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>
        <v>5</v>
      </c>
      <c r="K16" s="20" t="s">
        <v>53</v>
      </c>
    </row>
    <row r="17" spans="1:11" ht="15.75" customHeight="1" x14ac:dyDescent="0.25">
      <c r="A17" s="40"/>
      <c r="B17" s="20" t="s">
        <v>54</v>
      </c>
      <c r="C17" s="13"/>
      <c r="D17" s="39">
        <v>0.219</v>
      </c>
      <c r="E17" s="9"/>
      <c r="F17" s="20"/>
      <c r="G17" s="13"/>
      <c r="H17" s="39"/>
      <c r="I17" s="9"/>
      <c r="J17" s="11"/>
      <c r="K17" s="20"/>
    </row>
    <row r="18" spans="1:11" x14ac:dyDescent="0.25">
      <c r="A18" s="40">
        <f>EDATE(A15,1)</f>
        <v>35855</v>
      </c>
      <c r="B18" s="20" t="s">
        <v>55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>
        <v>4</v>
      </c>
      <c r="K18" s="20" t="s">
        <v>56</v>
      </c>
    </row>
    <row r="19" spans="1:11" x14ac:dyDescent="0.25">
      <c r="A19" s="40"/>
      <c r="B19" s="20" t="s">
        <v>57</v>
      </c>
      <c r="C19" s="13"/>
      <c r="D19" s="39">
        <v>0.35599999999999998</v>
      </c>
      <c r="E19" s="9"/>
      <c r="F19" s="20"/>
      <c r="G19" s="13"/>
      <c r="H19" s="39"/>
      <c r="I19" s="9"/>
      <c r="J19" s="11"/>
      <c r="K19" s="20"/>
    </row>
    <row r="20" spans="1:11" x14ac:dyDescent="0.25">
      <c r="A20" s="40">
        <f>EDATE(A18,1)</f>
        <v>35886</v>
      </c>
      <c r="B20" s="20" t="s">
        <v>58</v>
      </c>
      <c r="C20" s="13">
        <v>1.25</v>
      </c>
      <c r="D20" s="39">
        <v>0.69399999999999995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/>
      <c r="B21" s="20" t="s">
        <v>59</v>
      </c>
      <c r="C21" s="13"/>
      <c r="D21" s="39"/>
      <c r="E21" s="9"/>
      <c r="F21" s="20"/>
      <c r="G21" s="13"/>
      <c r="H21" s="39"/>
      <c r="I21" s="9"/>
      <c r="J21" s="11">
        <v>6</v>
      </c>
      <c r="K21" s="20" t="s">
        <v>60</v>
      </c>
    </row>
    <row r="22" spans="1:11" x14ac:dyDescent="0.25">
      <c r="A22" s="40">
        <f>EDATE(A20,1)</f>
        <v>35916</v>
      </c>
      <c r="B22" s="20" t="s">
        <v>46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61</v>
      </c>
    </row>
    <row r="23" spans="1:11" x14ac:dyDescent="0.25">
      <c r="A23" s="40"/>
      <c r="B23" s="20" t="s">
        <v>63</v>
      </c>
      <c r="C23" s="13"/>
      <c r="D23" s="39"/>
      <c r="E23" s="9"/>
      <c r="F23" s="20"/>
      <c r="G23" s="13"/>
      <c r="H23" s="39"/>
      <c r="I23" s="9"/>
      <c r="J23" s="11">
        <v>3</v>
      </c>
      <c r="K23" s="20" t="s">
        <v>62</v>
      </c>
    </row>
    <row r="24" spans="1:11" x14ac:dyDescent="0.25">
      <c r="A24" s="40"/>
      <c r="B24" s="20" t="s">
        <v>64</v>
      </c>
      <c r="C24" s="13"/>
      <c r="D24" s="39">
        <v>0.48099999999999998</v>
      </c>
      <c r="E24" s="9"/>
      <c r="F24" s="20"/>
      <c r="G24" s="13"/>
      <c r="H24" s="39"/>
      <c r="I24" s="9"/>
      <c r="J24" s="11"/>
      <c r="K24" s="20"/>
    </row>
    <row r="25" spans="1:11" x14ac:dyDescent="0.25">
      <c r="A25" s="40">
        <f>EDATE(A22,1)</f>
        <v>35947</v>
      </c>
      <c r="B25" s="15" t="s">
        <v>49</v>
      </c>
      <c r="C25" s="13">
        <v>1.25</v>
      </c>
      <c r="D25" s="43"/>
      <c r="E25" s="9"/>
      <c r="F25" s="15"/>
      <c r="G25" s="42">
        <f>IF(ISBLANK(Table1[[#This Row],[EARNED]]),"",Table1[[#This Row],[EARNED]])</f>
        <v>1.25</v>
      </c>
      <c r="H25" s="43"/>
      <c r="I25" s="9"/>
      <c r="J25" s="12">
        <v>1</v>
      </c>
      <c r="K25" s="50">
        <v>35947</v>
      </c>
    </row>
    <row r="26" spans="1:11" x14ac:dyDescent="0.25">
      <c r="A26" s="40"/>
      <c r="B26" s="15" t="s">
        <v>49</v>
      </c>
      <c r="C26" s="13"/>
      <c r="D26" s="39"/>
      <c r="E26" s="9"/>
      <c r="F26" s="20"/>
      <c r="G26" s="13"/>
      <c r="H26" s="39"/>
      <c r="I26" s="9"/>
      <c r="J26" s="11">
        <v>1</v>
      </c>
      <c r="K26" s="49">
        <v>35961</v>
      </c>
    </row>
    <row r="27" spans="1:11" x14ac:dyDescent="0.25">
      <c r="A27" s="40"/>
      <c r="B27" s="15" t="s">
        <v>49</v>
      </c>
      <c r="C27" s="13"/>
      <c r="D27" s="39"/>
      <c r="E27" s="9"/>
      <c r="F27" s="20"/>
      <c r="G27" s="13"/>
      <c r="H27" s="39"/>
      <c r="I27" s="9"/>
      <c r="J27" s="11">
        <v>1</v>
      </c>
      <c r="K27" s="49">
        <v>45096</v>
      </c>
    </row>
    <row r="28" spans="1:11" x14ac:dyDescent="0.25">
      <c r="A28" s="40"/>
      <c r="B28" s="20" t="s">
        <v>63</v>
      </c>
      <c r="C28" s="13"/>
      <c r="D28" s="39"/>
      <c r="E28" s="9"/>
      <c r="F28" s="20"/>
      <c r="G28" s="13"/>
      <c r="H28" s="39"/>
      <c r="I28" s="9"/>
      <c r="J28" s="11">
        <v>3</v>
      </c>
      <c r="K28" s="49" t="s">
        <v>65</v>
      </c>
    </row>
    <row r="29" spans="1:11" x14ac:dyDescent="0.25">
      <c r="A29" s="40"/>
      <c r="B29" s="20" t="s">
        <v>66</v>
      </c>
      <c r="C29" s="13"/>
      <c r="D29" s="39">
        <v>0.16200000000000003</v>
      </c>
      <c r="E29" s="9"/>
      <c r="F29" s="20"/>
      <c r="G29" s="13"/>
      <c r="H29" s="39"/>
      <c r="I29" s="9"/>
      <c r="J29" s="11"/>
      <c r="K29" s="49"/>
    </row>
    <row r="30" spans="1:11" x14ac:dyDescent="0.25">
      <c r="A30" s="40">
        <f>EDATE(A25,1)</f>
        <v>35977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45110</v>
      </c>
    </row>
    <row r="31" spans="1:11" x14ac:dyDescent="0.25">
      <c r="A31" s="40"/>
      <c r="B31" s="20" t="s">
        <v>63</v>
      </c>
      <c r="C31" s="13"/>
      <c r="D31" s="39"/>
      <c r="E31" s="9"/>
      <c r="F31" s="20"/>
      <c r="G31" s="13"/>
      <c r="H31" s="39">
        <v>3</v>
      </c>
      <c r="I31" s="9"/>
      <c r="J31" s="11"/>
      <c r="K31" s="20" t="s">
        <v>67</v>
      </c>
    </row>
    <row r="32" spans="1:11" x14ac:dyDescent="0.25">
      <c r="A32" s="40"/>
      <c r="B32" s="20" t="s">
        <v>49</v>
      </c>
      <c r="C32" s="13"/>
      <c r="D32" s="39"/>
      <c r="E32" s="9"/>
      <c r="F32" s="20"/>
      <c r="G32" s="13"/>
      <c r="H32" s="39">
        <v>1</v>
      </c>
      <c r="I32" s="9"/>
      <c r="J32" s="11"/>
      <c r="K32" s="49">
        <v>45134</v>
      </c>
    </row>
    <row r="33" spans="1:11" x14ac:dyDescent="0.25">
      <c r="A33" s="40"/>
      <c r="B33" s="20" t="s">
        <v>68</v>
      </c>
      <c r="C33" s="13"/>
      <c r="D33" s="39">
        <v>1.9750000000000001</v>
      </c>
      <c r="E33" s="9"/>
      <c r="F33" s="20"/>
      <c r="G33" s="13"/>
      <c r="H33" s="39"/>
      <c r="I33" s="9"/>
      <c r="J33" s="11"/>
      <c r="K33" s="20"/>
    </row>
    <row r="34" spans="1:11" x14ac:dyDescent="0.25">
      <c r="A34" s="40">
        <f>EDATE(A30,1)</f>
        <v>36008</v>
      </c>
      <c r="B34" s="20" t="s">
        <v>63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</v>
      </c>
      <c r="I34" s="9"/>
      <c r="J34" s="11"/>
      <c r="K34" s="20" t="s">
        <v>69</v>
      </c>
    </row>
    <row r="35" spans="1:11" x14ac:dyDescent="0.25">
      <c r="A35" s="40"/>
      <c r="B35" s="20" t="s">
        <v>72</v>
      </c>
      <c r="C35" s="13"/>
      <c r="D35" s="39"/>
      <c r="E35" s="9"/>
      <c r="F35" s="20"/>
      <c r="G35" s="13"/>
      <c r="H35" s="39">
        <v>0.75</v>
      </c>
      <c r="I35" s="9"/>
      <c r="J35" s="11">
        <v>1.25</v>
      </c>
      <c r="K35" s="20" t="s">
        <v>70</v>
      </c>
    </row>
    <row r="36" spans="1:11" x14ac:dyDescent="0.25">
      <c r="A36" s="40"/>
      <c r="B36" s="20" t="s">
        <v>73</v>
      </c>
      <c r="C36" s="13"/>
      <c r="D36" s="39">
        <v>2</v>
      </c>
      <c r="E36" s="9"/>
      <c r="F36" s="20"/>
      <c r="G36" s="13"/>
      <c r="H36" s="39"/>
      <c r="I36" s="9"/>
      <c r="J36" s="11"/>
      <c r="K36" s="20" t="s">
        <v>71</v>
      </c>
    </row>
    <row r="37" spans="1:11" x14ac:dyDescent="0.25">
      <c r="A37" s="40"/>
      <c r="B37" s="20" t="s">
        <v>74</v>
      </c>
      <c r="C37" s="13"/>
      <c r="D37" s="39">
        <v>0.19</v>
      </c>
      <c r="E37" s="9"/>
      <c r="F37" s="20"/>
      <c r="G37" s="13"/>
      <c r="H37" s="39"/>
      <c r="I37" s="9"/>
      <c r="J37" s="11"/>
      <c r="K37" s="20"/>
    </row>
    <row r="38" spans="1:11" x14ac:dyDescent="0.25">
      <c r="A38" s="40">
        <f>EDATE(A34,1)</f>
        <v>36039</v>
      </c>
      <c r="B38" s="20" t="s">
        <v>49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45173</v>
      </c>
    </row>
    <row r="39" spans="1:11" x14ac:dyDescent="0.25">
      <c r="A39" s="40"/>
      <c r="B39" s="20" t="s">
        <v>63</v>
      </c>
      <c r="C39" s="13"/>
      <c r="D39" s="39"/>
      <c r="E39" s="9"/>
      <c r="F39" s="20"/>
      <c r="G39" s="13"/>
      <c r="H39" s="39">
        <v>3</v>
      </c>
      <c r="I39" s="9"/>
      <c r="J39" s="11"/>
      <c r="K39" s="20" t="s">
        <v>75</v>
      </c>
    </row>
    <row r="40" spans="1:11" x14ac:dyDescent="0.25">
      <c r="A40" s="40"/>
      <c r="B40" s="20" t="s">
        <v>76</v>
      </c>
      <c r="C40" s="13"/>
      <c r="D40" s="39">
        <v>0.68500000000000005</v>
      </c>
      <c r="E40" s="9"/>
      <c r="F40" s="20"/>
      <c r="G40" s="13"/>
      <c r="H40" s="39"/>
      <c r="I40" s="9"/>
      <c r="J40" s="11"/>
      <c r="K40" s="20"/>
    </row>
    <row r="41" spans="1:11" x14ac:dyDescent="0.25">
      <c r="A41" s="40">
        <f>EDATE(A38,1)</f>
        <v>36069</v>
      </c>
      <c r="B41" s="20" t="s">
        <v>72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77</v>
      </c>
    </row>
    <row r="42" spans="1:11" x14ac:dyDescent="0.25">
      <c r="A42" s="40"/>
      <c r="B42" s="20" t="s">
        <v>72</v>
      </c>
      <c r="C42" s="13"/>
      <c r="D42" s="39"/>
      <c r="E42" s="9"/>
      <c r="F42" s="20"/>
      <c r="G42" s="13"/>
      <c r="H42" s="39">
        <v>2</v>
      </c>
      <c r="I42" s="9"/>
      <c r="J42" s="11"/>
      <c r="K42" s="20" t="s">
        <v>78</v>
      </c>
    </row>
    <row r="43" spans="1:11" x14ac:dyDescent="0.25">
      <c r="A43" s="40"/>
      <c r="B43" s="20" t="s">
        <v>79</v>
      </c>
      <c r="C43" s="13"/>
      <c r="D43" s="39">
        <v>0.746</v>
      </c>
      <c r="E43" s="9"/>
      <c r="F43" s="20"/>
      <c r="G43" s="13"/>
      <c r="H43" s="39"/>
      <c r="I43" s="9"/>
      <c r="J43" s="11"/>
      <c r="K43" s="20"/>
    </row>
    <row r="44" spans="1:11" x14ac:dyDescent="0.25">
      <c r="A44" s="40">
        <f>EDATE(A41,1)</f>
        <v>36100</v>
      </c>
      <c r="B44" s="20" t="s">
        <v>80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>
        <v>10</v>
      </c>
      <c r="K44" s="51" t="s">
        <v>81</v>
      </c>
    </row>
    <row r="45" spans="1:11" x14ac:dyDescent="0.25">
      <c r="A45" s="40"/>
      <c r="B45" s="20" t="s">
        <v>82</v>
      </c>
      <c r="C45" s="13"/>
      <c r="D45" s="39">
        <v>0.18500000000000003</v>
      </c>
      <c r="E45" s="9"/>
      <c r="F45" s="20"/>
      <c r="G45" s="13"/>
      <c r="H45" s="39"/>
      <c r="I45" s="9"/>
      <c r="J45" s="11"/>
      <c r="K45" s="20"/>
    </row>
    <row r="46" spans="1:11" x14ac:dyDescent="0.25">
      <c r="A46" s="40">
        <f t="shared" ref="A46" si="0">EDATE(A44,1)</f>
        <v>36130</v>
      </c>
      <c r="B46" s="20" t="s">
        <v>49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>
        <v>1</v>
      </c>
      <c r="K46" s="49">
        <v>45262</v>
      </c>
    </row>
    <row r="47" spans="1:11" x14ac:dyDescent="0.25">
      <c r="A47" s="40"/>
      <c r="B47" s="20" t="s">
        <v>63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>
        <v>3</v>
      </c>
      <c r="K47" s="20" t="s">
        <v>83</v>
      </c>
    </row>
    <row r="48" spans="1:11" x14ac:dyDescent="0.25">
      <c r="A48" s="40"/>
      <c r="B48" s="20" t="s">
        <v>72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>
        <v>2</v>
      </c>
      <c r="K48" s="20" t="s">
        <v>84</v>
      </c>
    </row>
    <row r="49" spans="1:11" x14ac:dyDescent="0.25">
      <c r="A49" s="48" t="s">
        <v>85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f>EDATE(A46,1)</f>
        <v>36161</v>
      </c>
      <c r="B50" s="20" t="s">
        <v>49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>
        <v>1</v>
      </c>
      <c r="K50" s="49">
        <v>44938</v>
      </c>
    </row>
    <row r="51" spans="1:11" x14ac:dyDescent="0.25">
      <c r="A51" s="40"/>
      <c r="B51" s="20" t="s">
        <v>72</v>
      </c>
      <c r="C51" s="13"/>
      <c r="D51" s="39"/>
      <c r="E51" s="9"/>
      <c r="F51" s="20"/>
      <c r="G51" s="13"/>
      <c r="H51" s="39"/>
      <c r="I51" s="9"/>
      <c r="J51" s="11">
        <v>2</v>
      </c>
      <c r="K51" s="49" t="s">
        <v>86</v>
      </c>
    </row>
    <row r="52" spans="1:11" x14ac:dyDescent="0.25">
      <c r="A52" s="40"/>
      <c r="B52" s="20" t="s">
        <v>87</v>
      </c>
      <c r="C52" s="13"/>
      <c r="D52" s="39">
        <v>0.75800000000000001</v>
      </c>
      <c r="E52" s="9"/>
      <c r="F52" s="20"/>
      <c r="G52" s="13"/>
      <c r="H52" s="39"/>
      <c r="I52" s="9"/>
      <c r="J52" s="11"/>
      <c r="K52" s="49"/>
    </row>
    <row r="53" spans="1:11" x14ac:dyDescent="0.25">
      <c r="A53" s="40">
        <f>EDATE(A50,1)</f>
        <v>36192</v>
      </c>
      <c r="B53" s="20" t="s">
        <v>49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>
        <v>1</v>
      </c>
      <c r="K53" s="49">
        <v>44965</v>
      </c>
    </row>
    <row r="54" spans="1:11" x14ac:dyDescent="0.25">
      <c r="A54" s="40"/>
      <c r="B54" s="20" t="s">
        <v>46</v>
      </c>
      <c r="C54" s="13"/>
      <c r="D54" s="39"/>
      <c r="E54" s="9"/>
      <c r="F54" s="20"/>
      <c r="G54" s="13"/>
      <c r="H54" s="39"/>
      <c r="I54" s="9"/>
      <c r="J54" s="11"/>
      <c r="K54" s="49" t="s">
        <v>88</v>
      </c>
    </row>
    <row r="55" spans="1:11" x14ac:dyDescent="0.25">
      <c r="A55" s="40"/>
      <c r="B55" s="20" t="s">
        <v>46</v>
      </c>
      <c r="C55" s="13"/>
      <c r="D55" s="39"/>
      <c r="E55" s="9"/>
      <c r="F55" s="20"/>
      <c r="G55" s="13"/>
      <c r="H55" s="39"/>
      <c r="I55" s="9"/>
      <c r="J55" s="11"/>
      <c r="K55" s="49" t="s">
        <v>89</v>
      </c>
    </row>
    <row r="56" spans="1:11" x14ac:dyDescent="0.25">
      <c r="A56" s="40"/>
      <c r="B56" s="20" t="s">
        <v>72</v>
      </c>
      <c r="C56" s="13"/>
      <c r="D56" s="39"/>
      <c r="E56" s="9"/>
      <c r="F56" s="20"/>
      <c r="G56" s="13"/>
      <c r="H56" s="39"/>
      <c r="I56" s="9"/>
      <c r="J56" s="11">
        <v>2</v>
      </c>
      <c r="K56" s="49" t="s">
        <v>90</v>
      </c>
    </row>
    <row r="57" spans="1:11" x14ac:dyDescent="0.25">
      <c r="A57" s="40"/>
      <c r="B57" s="20" t="s">
        <v>91</v>
      </c>
      <c r="C57" s="13"/>
      <c r="D57" s="39">
        <v>1.6440000000000001</v>
      </c>
      <c r="E57" s="9"/>
      <c r="F57" s="20"/>
      <c r="G57" s="13"/>
      <c r="H57" s="39"/>
      <c r="I57" s="9"/>
      <c r="J57" s="11"/>
      <c r="K57" s="49"/>
    </row>
    <row r="58" spans="1:11" ht="16.5" customHeight="1" x14ac:dyDescent="0.25">
      <c r="A58" s="40">
        <f>EDATE(A53,1)</f>
        <v>36220</v>
      </c>
      <c r="B58" s="20" t="s">
        <v>49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44997</v>
      </c>
    </row>
    <row r="59" spans="1:11" ht="16.5" customHeight="1" x14ac:dyDescent="0.25">
      <c r="A59" s="40"/>
      <c r="B59" s="20" t="s">
        <v>49</v>
      </c>
      <c r="C59" s="13"/>
      <c r="D59" s="39"/>
      <c r="E59" s="9"/>
      <c r="F59" s="20"/>
      <c r="G59" s="13"/>
      <c r="H59" s="39">
        <v>1</v>
      </c>
      <c r="I59" s="9"/>
      <c r="J59" s="11"/>
      <c r="K59" s="49">
        <v>45000</v>
      </c>
    </row>
    <row r="60" spans="1:11" ht="16.5" customHeight="1" x14ac:dyDescent="0.25">
      <c r="A60" s="40"/>
      <c r="B60" s="20" t="s">
        <v>50</v>
      </c>
      <c r="C60" s="13"/>
      <c r="D60" s="39">
        <v>1</v>
      </c>
      <c r="E60" s="9"/>
      <c r="F60" s="20"/>
      <c r="G60" s="13"/>
      <c r="H60" s="39"/>
      <c r="I60" s="9"/>
      <c r="J60" s="11"/>
      <c r="K60" s="20"/>
    </row>
    <row r="61" spans="1:11" ht="16.5" customHeight="1" x14ac:dyDescent="0.25">
      <c r="A61" s="40"/>
      <c r="B61" s="20" t="s">
        <v>49</v>
      </c>
      <c r="C61" s="13"/>
      <c r="D61" s="39"/>
      <c r="E61" s="9"/>
      <c r="F61" s="20"/>
      <c r="G61" s="13"/>
      <c r="H61" s="39">
        <v>1</v>
      </c>
      <c r="I61" s="9"/>
      <c r="J61" s="11"/>
      <c r="K61" s="49">
        <v>45010</v>
      </c>
    </row>
    <row r="62" spans="1:11" x14ac:dyDescent="0.25">
      <c r="A62" s="40"/>
      <c r="B62" s="20" t="s">
        <v>92</v>
      </c>
      <c r="C62" s="13"/>
      <c r="D62" s="39">
        <v>6.548</v>
      </c>
      <c r="E62" s="9"/>
      <c r="F62" s="20"/>
      <c r="G62" s="13"/>
      <c r="H62" s="39"/>
      <c r="I62" s="9"/>
      <c r="J62" s="11"/>
      <c r="K62" s="20"/>
    </row>
    <row r="63" spans="1:11" x14ac:dyDescent="0.25">
      <c r="A63" s="40">
        <f>EDATE(A58,1)</f>
        <v>36251</v>
      </c>
      <c r="B63" s="20" t="s">
        <v>93</v>
      </c>
      <c r="C63" s="13">
        <v>1.25</v>
      </c>
      <c r="D63" s="39">
        <v>0.34199999999999997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/>
      <c r="B64" s="20" t="s">
        <v>63</v>
      </c>
      <c r="C64" s="13"/>
      <c r="D64" s="39"/>
      <c r="E64" s="9"/>
      <c r="F64" s="20"/>
      <c r="G64" s="13"/>
      <c r="H64" s="39">
        <v>3</v>
      </c>
      <c r="I64" s="9"/>
      <c r="J64" s="11"/>
      <c r="K64" s="52" t="s">
        <v>94</v>
      </c>
    </row>
    <row r="65" spans="1:11" x14ac:dyDescent="0.25">
      <c r="A65" s="40"/>
      <c r="B65" s="20" t="s">
        <v>49</v>
      </c>
      <c r="C65" s="13"/>
      <c r="D65" s="39"/>
      <c r="E65" s="9"/>
      <c r="F65" s="20"/>
      <c r="G65" s="13"/>
      <c r="H65" s="39">
        <v>1</v>
      </c>
      <c r="I65" s="9"/>
      <c r="J65" s="11"/>
      <c r="K65" s="49">
        <v>45035</v>
      </c>
    </row>
    <row r="66" spans="1:11" x14ac:dyDescent="0.25">
      <c r="A66" s="40">
        <f>EDATE(A63,1)</f>
        <v>36281</v>
      </c>
      <c r="B66" s="20" t="s">
        <v>49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45070</v>
      </c>
    </row>
    <row r="67" spans="1:11" x14ac:dyDescent="0.25">
      <c r="A67" s="40"/>
      <c r="B67" s="20" t="s">
        <v>49</v>
      </c>
      <c r="C67" s="13"/>
      <c r="D67" s="39"/>
      <c r="E67" s="9"/>
      <c r="F67" s="20"/>
      <c r="G67" s="13"/>
      <c r="H67" s="39">
        <v>1</v>
      </c>
      <c r="I67" s="9"/>
      <c r="J67" s="11"/>
      <c r="K67" s="49">
        <v>45077</v>
      </c>
    </row>
    <row r="68" spans="1:11" x14ac:dyDescent="0.25">
      <c r="A68" s="40"/>
      <c r="B68" s="20" t="s">
        <v>49</v>
      </c>
      <c r="C68" s="13"/>
      <c r="D68" s="39"/>
      <c r="E68" s="9"/>
      <c r="F68" s="20"/>
      <c r="G68" s="13"/>
      <c r="H68" s="39">
        <v>1</v>
      </c>
      <c r="I68" s="9"/>
      <c r="J68" s="11"/>
      <c r="K68" s="49">
        <v>45049</v>
      </c>
    </row>
    <row r="69" spans="1:11" x14ac:dyDescent="0.25">
      <c r="A69" s="40"/>
      <c r="B69" s="20" t="s">
        <v>51</v>
      </c>
      <c r="C69" s="13"/>
      <c r="D69" s="39">
        <v>1</v>
      </c>
      <c r="E69" s="9"/>
      <c r="F69" s="20"/>
      <c r="G69" s="13"/>
      <c r="H69" s="39"/>
      <c r="I69" s="9"/>
      <c r="J69" s="11"/>
      <c r="K69" s="49">
        <v>45057</v>
      </c>
    </row>
    <row r="70" spans="1:11" x14ac:dyDescent="0.25">
      <c r="A70" s="40"/>
      <c r="B70" s="20" t="s">
        <v>148</v>
      </c>
      <c r="C70" s="13"/>
      <c r="D70" s="39">
        <v>1.9809999999999999</v>
      </c>
      <c r="E70" s="9"/>
      <c r="F70" s="20"/>
      <c r="G70" s="13"/>
      <c r="H70" s="39"/>
      <c r="I70" s="9"/>
      <c r="J70" s="11"/>
      <c r="K70" s="20"/>
    </row>
    <row r="71" spans="1:11" x14ac:dyDescent="0.25">
      <c r="A71" s="40">
        <f>EDATE(A66,1)</f>
        <v>36312</v>
      </c>
      <c r="B71" s="20" t="s">
        <v>49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45084</v>
      </c>
    </row>
    <row r="72" spans="1:11" x14ac:dyDescent="0.25">
      <c r="A72" s="40"/>
      <c r="B72" s="20" t="s">
        <v>49</v>
      </c>
      <c r="C72" s="13"/>
      <c r="D72" s="39"/>
      <c r="E72" s="9"/>
      <c r="F72" s="20"/>
      <c r="G72" s="13"/>
      <c r="H72" s="39"/>
      <c r="I72" s="9"/>
      <c r="J72" s="11">
        <v>1</v>
      </c>
      <c r="K72" s="49">
        <v>45087</v>
      </c>
    </row>
    <row r="73" spans="1:11" x14ac:dyDescent="0.25">
      <c r="A73" s="40"/>
      <c r="B73" s="20" t="s">
        <v>49</v>
      </c>
      <c r="C73" s="13"/>
      <c r="D73" s="39"/>
      <c r="E73" s="9"/>
      <c r="F73" s="20"/>
      <c r="G73" s="13"/>
      <c r="H73" s="39"/>
      <c r="I73" s="9"/>
      <c r="J73" s="11">
        <v>1</v>
      </c>
      <c r="K73" s="49">
        <v>45101</v>
      </c>
    </row>
    <row r="74" spans="1:11" x14ac:dyDescent="0.25">
      <c r="A74" s="40"/>
      <c r="B74" s="20" t="s">
        <v>95</v>
      </c>
      <c r="C74" s="13"/>
      <c r="D74" s="39">
        <v>0.82899999999999996</v>
      </c>
      <c r="E74" s="9"/>
      <c r="F74" s="20"/>
      <c r="G74" s="13"/>
      <c r="H74" s="39"/>
      <c r="I74" s="9"/>
      <c r="J74" s="11"/>
      <c r="K74" s="20"/>
    </row>
    <row r="75" spans="1:11" x14ac:dyDescent="0.25">
      <c r="A75" s="40">
        <f>EDATE(A71,1)</f>
        <v>36342</v>
      </c>
      <c r="B75" s="20" t="s">
        <v>49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45112</v>
      </c>
    </row>
    <row r="76" spans="1:11" x14ac:dyDescent="0.25">
      <c r="A76" s="40"/>
      <c r="B76" s="20" t="s">
        <v>49</v>
      </c>
      <c r="C76" s="13"/>
      <c r="D76" s="39"/>
      <c r="E76" s="9"/>
      <c r="F76" s="20"/>
      <c r="G76" s="13"/>
      <c r="H76" s="39"/>
      <c r="I76" s="9"/>
      <c r="J76" s="11">
        <v>1</v>
      </c>
      <c r="K76" s="49">
        <v>45136</v>
      </c>
    </row>
    <row r="77" spans="1:11" x14ac:dyDescent="0.25">
      <c r="A77" s="40"/>
      <c r="B77" s="20" t="s">
        <v>72</v>
      </c>
      <c r="C77" s="13"/>
      <c r="D77" s="39"/>
      <c r="E77" s="9"/>
      <c r="F77" s="20"/>
      <c r="G77" s="13"/>
      <c r="H77" s="39"/>
      <c r="I77" s="9"/>
      <c r="J77" s="11">
        <v>2</v>
      </c>
      <c r="K77" s="20" t="s">
        <v>96</v>
      </c>
    </row>
    <row r="78" spans="1:11" x14ac:dyDescent="0.25">
      <c r="A78" s="40">
        <f>EDATE(A75,1)</f>
        <v>36373</v>
      </c>
      <c r="B78" s="20" t="s">
        <v>50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45144</v>
      </c>
    </row>
    <row r="79" spans="1:11" x14ac:dyDescent="0.25">
      <c r="A79" s="40"/>
      <c r="B79" s="20" t="s">
        <v>99</v>
      </c>
      <c r="C79" s="13"/>
      <c r="D79" s="39">
        <v>0.28500000000000003</v>
      </c>
      <c r="E79" s="9"/>
      <c r="F79" s="20"/>
      <c r="G79" s="13"/>
      <c r="H79" s="39"/>
      <c r="I79" s="9"/>
      <c r="J79" s="11"/>
      <c r="K79" s="49"/>
    </row>
    <row r="80" spans="1:11" x14ac:dyDescent="0.25">
      <c r="A80" s="40">
        <f>EDATE(A78,1)</f>
        <v>36404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 t="s">
        <v>97</v>
      </c>
      <c r="K80" s="49">
        <v>45175</v>
      </c>
    </row>
    <row r="81" spans="1:11" x14ac:dyDescent="0.25">
      <c r="A81" s="40"/>
      <c r="B81" s="20" t="s">
        <v>49</v>
      </c>
      <c r="C81" s="13"/>
      <c r="D81" s="39"/>
      <c r="E81" s="9"/>
      <c r="F81" s="20"/>
      <c r="G81" s="13"/>
      <c r="H81" s="39">
        <v>1</v>
      </c>
      <c r="I81" s="9"/>
      <c r="J81" s="11"/>
      <c r="K81" s="49">
        <v>45178</v>
      </c>
    </row>
    <row r="82" spans="1:11" x14ac:dyDescent="0.25">
      <c r="A82" s="40"/>
      <c r="B82" s="20" t="s">
        <v>49</v>
      </c>
      <c r="C82" s="13"/>
      <c r="D82" s="39"/>
      <c r="E82" s="9"/>
      <c r="F82" s="20"/>
      <c r="G82" s="13"/>
      <c r="H82" s="39">
        <v>1</v>
      </c>
      <c r="I82" s="9"/>
      <c r="J82" s="11"/>
      <c r="K82" s="49">
        <v>45180</v>
      </c>
    </row>
    <row r="83" spans="1:11" x14ac:dyDescent="0.25">
      <c r="A83" s="40"/>
      <c r="B83" s="20" t="s">
        <v>72</v>
      </c>
      <c r="C83" s="13"/>
      <c r="D83" s="39"/>
      <c r="E83" s="9"/>
      <c r="F83" s="20"/>
      <c r="G83" s="13"/>
      <c r="H83" s="39">
        <v>2</v>
      </c>
      <c r="I83" s="9"/>
      <c r="J83" s="11"/>
      <c r="K83" s="20" t="s">
        <v>100</v>
      </c>
    </row>
    <row r="84" spans="1:11" x14ac:dyDescent="0.25">
      <c r="A84" s="40"/>
      <c r="B84" s="20" t="s">
        <v>49</v>
      </c>
      <c r="C84" s="13"/>
      <c r="D84" s="39"/>
      <c r="E84" s="9"/>
      <c r="F84" s="20"/>
      <c r="G84" s="13"/>
      <c r="H84" s="39">
        <v>1</v>
      </c>
      <c r="I84" s="9"/>
      <c r="J84" s="11"/>
      <c r="K84" s="49">
        <v>45186</v>
      </c>
    </row>
    <row r="85" spans="1:11" x14ac:dyDescent="0.25">
      <c r="A85" s="40"/>
      <c r="B85" s="20" t="s">
        <v>72</v>
      </c>
      <c r="C85" s="13"/>
      <c r="D85" s="39"/>
      <c r="E85" s="9"/>
      <c r="F85" s="20"/>
      <c r="G85" s="13"/>
      <c r="H85" s="39">
        <v>2</v>
      </c>
      <c r="I85" s="9"/>
      <c r="J85" s="11"/>
      <c r="K85" s="20" t="s">
        <v>101</v>
      </c>
    </row>
    <row r="86" spans="1:11" x14ac:dyDescent="0.25">
      <c r="A86" s="40"/>
      <c r="B86" s="20" t="s">
        <v>49</v>
      </c>
      <c r="C86" s="13"/>
      <c r="D86" s="39"/>
      <c r="E86" s="9"/>
      <c r="F86" s="20"/>
      <c r="G86" s="13"/>
      <c r="H86" s="39">
        <v>1</v>
      </c>
      <c r="I86" s="9"/>
      <c r="J86" s="11"/>
      <c r="K86" s="49">
        <v>45199</v>
      </c>
    </row>
    <row r="87" spans="1:11" x14ac:dyDescent="0.25">
      <c r="A87" s="40"/>
      <c r="B87" s="20" t="s">
        <v>102</v>
      </c>
      <c r="C87" s="13"/>
      <c r="D87" s="39">
        <v>0.748</v>
      </c>
      <c r="E87" s="9"/>
      <c r="F87" s="20"/>
      <c r="G87" s="13"/>
      <c r="H87" s="39"/>
      <c r="I87" s="9"/>
      <c r="J87" s="11"/>
      <c r="K87" s="49"/>
    </row>
    <row r="88" spans="1:11" x14ac:dyDescent="0.25">
      <c r="A88" s="40">
        <f>EDATE(A80,1)</f>
        <v>36434</v>
      </c>
      <c r="B88" s="20" t="s">
        <v>49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45214</v>
      </c>
    </row>
    <row r="89" spans="1:11" x14ac:dyDescent="0.25">
      <c r="A89" s="40"/>
      <c r="B89" s="20" t="s">
        <v>50</v>
      </c>
      <c r="C89" s="13"/>
      <c r="D89" s="39">
        <v>1</v>
      </c>
      <c r="E89" s="9"/>
      <c r="F89" s="20"/>
      <c r="G89" s="13"/>
      <c r="H89" s="39"/>
      <c r="I89" s="9"/>
      <c r="J89" s="11"/>
      <c r="K89" s="49">
        <v>45219</v>
      </c>
    </row>
    <row r="90" spans="1:11" x14ac:dyDescent="0.25">
      <c r="A90" s="40"/>
      <c r="B90" s="20" t="s">
        <v>49</v>
      </c>
      <c r="C90" s="13"/>
      <c r="D90" s="39"/>
      <c r="E90" s="9"/>
      <c r="F90" s="20"/>
      <c r="G90" s="13"/>
      <c r="H90" s="39">
        <v>1</v>
      </c>
      <c r="I90" s="9"/>
      <c r="J90" s="11"/>
      <c r="K90" s="49">
        <v>45221</v>
      </c>
    </row>
    <row r="91" spans="1:11" x14ac:dyDescent="0.25">
      <c r="A91" s="40"/>
      <c r="B91" s="20" t="s">
        <v>74</v>
      </c>
      <c r="C91" s="13"/>
      <c r="D91" s="39">
        <v>0.19</v>
      </c>
      <c r="E91" s="9"/>
      <c r="F91" s="20"/>
      <c r="G91" s="13"/>
      <c r="H91" s="39"/>
      <c r="I91" s="9"/>
      <c r="J91" s="11"/>
      <c r="K91" s="20"/>
    </row>
    <row r="92" spans="1:11" x14ac:dyDescent="0.25">
      <c r="A92" s="40">
        <f>EDATE(A88,1)</f>
        <v>36465</v>
      </c>
      <c r="B92" s="20" t="s">
        <v>103</v>
      </c>
      <c r="C92" s="13">
        <v>1.25</v>
      </c>
      <c r="D92" s="39">
        <v>0.25</v>
      </c>
      <c r="E92" s="9"/>
      <c r="F92" s="20"/>
      <c r="G92" s="13">
        <f>IF(ISBLANK(Table1[[#This Row],[EARNED]]),"",Table1[[#This Row],[EARNED]])</f>
        <v>1.25</v>
      </c>
      <c r="H92" s="39">
        <v>1.5</v>
      </c>
      <c r="I92" s="9"/>
      <c r="J92" s="11"/>
      <c r="K92" s="20" t="s">
        <v>104</v>
      </c>
    </row>
    <row r="93" spans="1:11" x14ac:dyDescent="0.25">
      <c r="A93" s="40"/>
      <c r="B93" s="20" t="s">
        <v>51</v>
      </c>
      <c r="C93" s="13"/>
      <c r="D93" s="39">
        <v>1</v>
      </c>
      <c r="E93" s="9"/>
      <c r="F93" s="20"/>
      <c r="G93" s="13"/>
      <c r="H93" s="39"/>
      <c r="I93" s="9"/>
      <c r="J93" s="11"/>
      <c r="K93" s="49">
        <v>45238</v>
      </c>
    </row>
    <row r="94" spans="1:11" x14ac:dyDescent="0.25">
      <c r="A94" s="40"/>
      <c r="B94" s="20" t="s">
        <v>105</v>
      </c>
      <c r="C94" s="13"/>
      <c r="D94" s="39">
        <v>1.329</v>
      </c>
      <c r="E94" s="9"/>
      <c r="F94" s="20"/>
      <c r="G94" s="13"/>
      <c r="H94" s="39"/>
      <c r="I94" s="9"/>
      <c r="J94" s="11"/>
      <c r="K94" s="20"/>
    </row>
    <row r="95" spans="1:11" x14ac:dyDescent="0.25">
      <c r="A95" s="40">
        <f t="shared" ref="A95" si="1">EDATE(A92,1)</f>
        <v>36495</v>
      </c>
      <c r="B95" s="20" t="s">
        <v>49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45261</v>
      </c>
    </row>
    <row r="96" spans="1:11" x14ac:dyDescent="0.25">
      <c r="A96" s="40"/>
      <c r="B96" s="20" t="s">
        <v>50</v>
      </c>
      <c r="C96" s="13"/>
      <c r="D96" s="39">
        <v>1</v>
      </c>
      <c r="E96" s="9"/>
      <c r="F96" s="20"/>
      <c r="G96" s="13"/>
      <c r="H96" s="39"/>
      <c r="I96" s="9"/>
      <c r="J96" s="11"/>
      <c r="K96" s="49">
        <v>45268</v>
      </c>
    </row>
    <row r="97" spans="1:11" x14ac:dyDescent="0.25">
      <c r="A97" s="40"/>
      <c r="B97" s="20" t="s">
        <v>103</v>
      </c>
      <c r="C97" s="13"/>
      <c r="D97" s="39">
        <v>1.75</v>
      </c>
      <c r="E97" s="9"/>
      <c r="F97" s="20"/>
      <c r="G97" s="13"/>
      <c r="H97" s="39">
        <v>0.25</v>
      </c>
      <c r="I97" s="9"/>
      <c r="J97" s="11"/>
      <c r="K97" s="20" t="s">
        <v>106</v>
      </c>
    </row>
    <row r="98" spans="1:11" x14ac:dyDescent="0.25">
      <c r="A98" s="40"/>
      <c r="B98" s="20" t="s">
        <v>108</v>
      </c>
      <c r="C98" s="13"/>
      <c r="D98" s="39">
        <v>3</v>
      </c>
      <c r="E98" s="9"/>
      <c r="F98" s="20"/>
      <c r="G98" s="13"/>
      <c r="H98" s="39"/>
      <c r="I98" s="9"/>
      <c r="J98" s="11"/>
      <c r="K98" s="20" t="s">
        <v>107</v>
      </c>
    </row>
    <row r="99" spans="1:11" x14ac:dyDescent="0.25">
      <c r="A99" s="40"/>
      <c r="B99" s="20" t="s">
        <v>49</v>
      </c>
      <c r="C99" s="13"/>
      <c r="D99" s="39"/>
      <c r="E99" s="9"/>
      <c r="F99" s="20"/>
      <c r="G99" s="13"/>
      <c r="H99" s="39"/>
      <c r="I99" s="9"/>
      <c r="J99" s="11">
        <v>1</v>
      </c>
      <c r="K99" s="49">
        <v>45287</v>
      </c>
    </row>
    <row r="100" spans="1:11" x14ac:dyDescent="0.25">
      <c r="A100" s="40"/>
      <c r="B100" s="20" t="s">
        <v>109</v>
      </c>
      <c r="C100" s="13"/>
      <c r="D100" s="39">
        <v>0.34799999999999998</v>
      </c>
      <c r="E100" s="9"/>
      <c r="F100" s="20"/>
      <c r="G100" s="13"/>
      <c r="H100" s="39"/>
      <c r="I100" s="9"/>
      <c r="J100" s="11"/>
      <c r="K100" s="20"/>
    </row>
    <row r="101" spans="1:11" x14ac:dyDescent="0.25">
      <c r="A101" s="48" t="s">
        <v>98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f>EDATE(A95,1)</f>
        <v>36526</v>
      </c>
      <c r="B102" s="20" t="s">
        <v>49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44943</v>
      </c>
    </row>
    <row r="103" spans="1:11" x14ac:dyDescent="0.25">
      <c r="A103" s="40"/>
      <c r="B103" s="20" t="s">
        <v>51</v>
      </c>
      <c r="C103" s="13"/>
      <c r="D103" s="39">
        <v>0.75</v>
      </c>
      <c r="E103" s="9"/>
      <c r="F103" s="20"/>
      <c r="G103" s="13"/>
      <c r="H103" s="39">
        <v>0.25</v>
      </c>
      <c r="I103" s="9"/>
      <c r="J103" s="11"/>
      <c r="K103" s="49">
        <v>44950</v>
      </c>
    </row>
    <row r="104" spans="1:11" x14ac:dyDescent="0.25">
      <c r="A104" s="40"/>
      <c r="B104" s="20" t="s">
        <v>110</v>
      </c>
      <c r="C104" s="13"/>
      <c r="D104" s="39">
        <v>0.82299999999999995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ht="15.75" customHeight="1" x14ac:dyDescent="0.25">
      <c r="A105" s="40">
        <f>EDATE(A102,1)</f>
        <v>36557</v>
      </c>
      <c r="B105" s="20" t="s">
        <v>111</v>
      </c>
      <c r="C105" s="13">
        <v>1.25</v>
      </c>
      <c r="D105" s="39">
        <v>1.335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ht="17.25" customHeight="1" x14ac:dyDescent="0.25">
      <c r="A106" s="40"/>
      <c r="B106" s="20" t="s">
        <v>63</v>
      </c>
      <c r="C106" s="13"/>
      <c r="D106" s="39"/>
      <c r="E106" s="9"/>
      <c r="F106" s="20"/>
      <c r="G106" s="13"/>
      <c r="H106" s="39"/>
      <c r="I106" s="9"/>
      <c r="J106" s="11">
        <v>3</v>
      </c>
      <c r="K106" s="20" t="s">
        <v>122</v>
      </c>
    </row>
    <row r="107" spans="1:11" x14ac:dyDescent="0.25">
      <c r="A107" s="40">
        <f>EDATE(A105,1)</f>
        <v>36586</v>
      </c>
      <c r="B107" s="20" t="s">
        <v>112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 t="s">
        <v>97</v>
      </c>
      <c r="I107" s="9"/>
      <c r="J107" s="11"/>
      <c r="K107" s="20" t="s">
        <v>113</v>
      </c>
    </row>
    <row r="108" spans="1:11" x14ac:dyDescent="0.25">
      <c r="A108" s="40"/>
      <c r="B108" s="20" t="s">
        <v>49</v>
      </c>
      <c r="C108" s="13"/>
      <c r="D108" s="39"/>
      <c r="E108" s="9"/>
      <c r="F108" s="20"/>
      <c r="G108" s="13"/>
      <c r="H108" s="39"/>
      <c r="I108" s="9"/>
      <c r="J108" s="11">
        <v>1</v>
      </c>
      <c r="K108" s="49">
        <v>44994</v>
      </c>
    </row>
    <row r="109" spans="1:11" x14ac:dyDescent="0.25">
      <c r="A109" s="40"/>
      <c r="B109" s="20" t="s">
        <v>49</v>
      </c>
      <c r="C109" s="13"/>
      <c r="D109" s="39"/>
      <c r="E109" s="9"/>
      <c r="F109" s="20"/>
      <c r="G109" s="13"/>
      <c r="H109" s="39"/>
      <c r="I109" s="9"/>
      <c r="J109" s="11">
        <v>1</v>
      </c>
      <c r="K109" s="49">
        <v>45001</v>
      </c>
    </row>
    <row r="110" spans="1:11" x14ac:dyDescent="0.25">
      <c r="A110" s="40"/>
      <c r="B110" s="20" t="s">
        <v>49</v>
      </c>
      <c r="C110" s="13"/>
      <c r="D110" s="39"/>
      <c r="E110" s="9"/>
      <c r="F110" s="20"/>
      <c r="G110" s="13"/>
      <c r="H110" s="39"/>
      <c r="I110" s="9"/>
      <c r="J110" s="11">
        <v>1</v>
      </c>
      <c r="K110" s="49">
        <v>45012</v>
      </c>
    </row>
    <row r="111" spans="1:11" x14ac:dyDescent="0.25">
      <c r="A111" s="40"/>
      <c r="B111" s="20" t="s">
        <v>114</v>
      </c>
      <c r="C111" s="13"/>
      <c r="D111" s="39">
        <v>1.3</v>
      </c>
      <c r="E111" s="9"/>
      <c r="F111" s="20"/>
      <c r="G111" s="13"/>
      <c r="H111" s="39"/>
      <c r="I111" s="9"/>
      <c r="J111" s="11"/>
      <c r="K111" s="49"/>
    </row>
    <row r="112" spans="1:11" x14ac:dyDescent="0.25">
      <c r="A112" s="40">
        <f>EDATE(A107,1)</f>
        <v>36617</v>
      </c>
      <c r="B112" s="20" t="s">
        <v>49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45023</v>
      </c>
    </row>
    <row r="113" spans="1:11" x14ac:dyDescent="0.25">
      <c r="A113" s="40"/>
      <c r="B113" s="20" t="s">
        <v>49</v>
      </c>
      <c r="C113" s="13"/>
      <c r="D113" s="39"/>
      <c r="E113" s="9"/>
      <c r="F113" s="20"/>
      <c r="G113" s="13"/>
      <c r="H113" s="39"/>
      <c r="I113" s="9"/>
      <c r="J113" s="11">
        <v>1</v>
      </c>
      <c r="K113" s="49">
        <v>45044</v>
      </c>
    </row>
    <row r="114" spans="1:11" x14ac:dyDescent="0.25">
      <c r="A114" s="40"/>
      <c r="B114" s="20" t="s">
        <v>49</v>
      </c>
      <c r="C114" s="13"/>
      <c r="D114" s="39"/>
      <c r="E114" s="9"/>
      <c r="F114" s="20"/>
      <c r="G114" s="13"/>
      <c r="H114" s="39">
        <v>1</v>
      </c>
      <c r="I114" s="9"/>
      <c r="J114" s="11"/>
      <c r="K114" s="20"/>
    </row>
    <row r="115" spans="1:11" x14ac:dyDescent="0.25">
      <c r="A115" s="40">
        <f>EDATE(A112,1)</f>
        <v>36647</v>
      </c>
      <c r="B115" s="20" t="s">
        <v>51</v>
      </c>
      <c r="C115" s="13">
        <v>1.25</v>
      </c>
      <c r="D115" s="39">
        <v>0.75</v>
      </c>
      <c r="E115" s="9"/>
      <c r="F115" s="20"/>
      <c r="G115" s="13">
        <f>IF(ISBLANK(Table1[[#This Row],[EARNED]]),"",Table1[[#This Row],[EARNED]])</f>
        <v>1.25</v>
      </c>
      <c r="H115" s="39">
        <v>0.25</v>
      </c>
      <c r="I115" s="9"/>
      <c r="J115" s="11"/>
      <c r="K115" s="49">
        <v>45048</v>
      </c>
    </row>
    <row r="116" spans="1:11" x14ac:dyDescent="0.25">
      <c r="A116" s="40"/>
      <c r="B116" s="20" t="s">
        <v>46</v>
      </c>
      <c r="C116" s="13"/>
      <c r="D116" s="39"/>
      <c r="E116" s="9"/>
      <c r="F116" s="20"/>
      <c r="G116" s="13"/>
      <c r="H116" s="39"/>
      <c r="I116" s="9"/>
      <c r="J116" s="11"/>
      <c r="K116" s="49" t="s">
        <v>115</v>
      </c>
    </row>
    <row r="117" spans="1:11" x14ac:dyDescent="0.25">
      <c r="A117" s="40"/>
      <c r="B117" s="20" t="s">
        <v>116</v>
      </c>
      <c r="C117" s="13"/>
      <c r="D117" s="39">
        <v>1.254</v>
      </c>
      <c r="E117" s="9"/>
      <c r="F117" s="20"/>
      <c r="G117" s="13"/>
      <c r="H117" s="39"/>
      <c r="I117" s="9"/>
      <c r="J117" s="11"/>
      <c r="K117" s="49"/>
    </row>
    <row r="118" spans="1:11" x14ac:dyDescent="0.25">
      <c r="A118" s="40"/>
      <c r="B118" s="20" t="s">
        <v>72</v>
      </c>
      <c r="C118" s="13"/>
      <c r="D118" s="39"/>
      <c r="E118" s="9"/>
      <c r="F118" s="20"/>
      <c r="G118" s="13"/>
      <c r="H118" s="39"/>
      <c r="I118" s="9"/>
      <c r="J118" s="11">
        <v>2</v>
      </c>
      <c r="K118" s="49" t="s">
        <v>120</v>
      </c>
    </row>
    <row r="119" spans="1:11" x14ac:dyDescent="0.25">
      <c r="A119" s="40">
        <f>EDATE(A115,1)</f>
        <v>36678</v>
      </c>
      <c r="B119" s="20" t="s">
        <v>117</v>
      </c>
      <c r="C119" s="13">
        <v>1.25</v>
      </c>
      <c r="D119" s="39">
        <v>2.5000000000000008E-2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/>
      <c r="B120" s="20" t="s">
        <v>49</v>
      </c>
      <c r="C120" s="13"/>
      <c r="D120" s="39"/>
      <c r="E120" s="9"/>
      <c r="F120" s="20"/>
      <c r="G120" s="13"/>
      <c r="H120" s="39"/>
      <c r="I120" s="9"/>
      <c r="J120" s="11">
        <v>1</v>
      </c>
      <c r="K120" s="49">
        <v>45082</v>
      </c>
    </row>
    <row r="121" spans="1:11" x14ac:dyDescent="0.25">
      <c r="A121" s="40"/>
      <c r="B121" s="20" t="s">
        <v>63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>
        <v>3</v>
      </c>
      <c r="K121" s="49" t="s">
        <v>121</v>
      </c>
    </row>
    <row r="122" spans="1:11" x14ac:dyDescent="0.25">
      <c r="A122" s="40"/>
      <c r="B122" s="20" t="s">
        <v>52</v>
      </c>
      <c r="C122" s="13"/>
      <c r="D122" s="39"/>
      <c r="E122" s="9"/>
      <c r="F122" s="20"/>
      <c r="G122" s="13"/>
      <c r="H122" s="39"/>
      <c r="I122" s="9"/>
      <c r="J122" s="11">
        <v>5</v>
      </c>
      <c r="K122" s="49" t="s">
        <v>123</v>
      </c>
    </row>
    <row r="123" spans="1:11" x14ac:dyDescent="0.25">
      <c r="A123" s="40">
        <f>EDATE(A119,1)</f>
        <v>36708</v>
      </c>
      <c r="B123" s="20" t="s">
        <v>118</v>
      </c>
      <c r="C123" s="13">
        <v>1.25</v>
      </c>
      <c r="D123" s="39">
        <v>0.11900000000000001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/>
      <c r="B124" s="20" t="s">
        <v>55</v>
      </c>
      <c r="C124" s="13"/>
      <c r="D124" s="39"/>
      <c r="E124" s="9"/>
      <c r="F124" s="20"/>
      <c r="G124" s="13"/>
      <c r="H124" s="39"/>
      <c r="I124" s="9"/>
      <c r="J124" s="11">
        <v>4</v>
      </c>
      <c r="K124" s="20" t="s">
        <v>124</v>
      </c>
    </row>
    <row r="125" spans="1:11" x14ac:dyDescent="0.25">
      <c r="A125" s="40">
        <f>EDATE(A123,1)</f>
        <v>36739</v>
      </c>
      <c r="B125" s="20" t="s">
        <v>119</v>
      </c>
      <c r="C125" s="13">
        <v>1.25</v>
      </c>
      <c r="D125" s="39">
        <v>0.86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/>
      <c r="B126" s="20" t="s">
        <v>49</v>
      </c>
      <c r="C126" s="13"/>
      <c r="D126" s="39"/>
      <c r="E126" s="9"/>
      <c r="F126" s="20"/>
      <c r="G126" s="13"/>
      <c r="H126" s="39"/>
      <c r="I126" s="9"/>
      <c r="J126" s="11">
        <v>1</v>
      </c>
      <c r="K126" s="49">
        <v>45161</v>
      </c>
    </row>
    <row r="127" spans="1:11" x14ac:dyDescent="0.25">
      <c r="A127" s="40">
        <f>EDATE(A125,1)</f>
        <v>36770</v>
      </c>
      <c r="B127" s="20" t="s">
        <v>125</v>
      </c>
      <c r="C127" s="13">
        <v>1.25</v>
      </c>
      <c r="D127" s="39">
        <v>3.867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/>
      <c r="B128" s="20" t="s">
        <v>49</v>
      </c>
      <c r="C128" s="13"/>
      <c r="D128" s="39"/>
      <c r="E128" s="9"/>
      <c r="F128" s="20"/>
      <c r="G128" s="13"/>
      <c r="H128" s="39"/>
      <c r="I128" s="9"/>
      <c r="J128" s="11">
        <v>1</v>
      </c>
      <c r="K128" s="49">
        <v>45173</v>
      </c>
    </row>
    <row r="129" spans="1:11" x14ac:dyDescent="0.25">
      <c r="A129" s="40"/>
      <c r="B129" s="20" t="s">
        <v>49</v>
      </c>
      <c r="C129" s="13"/>
      <c r="D129" s="39"/>
      <c r="E129" s="9"/>
      <c r="F129" s="20"/>
      <c r="G129" s="13"/>
      <c r="H129" s="39"/>
      <c r="I129" s="9"/>
      <c r="J129" s="11">
        <v>1</v>
      </c>
      <c r="K129" s="49">
        <v>45183</v>
      </c>
    </row>
    <row r="130" spans="1:11" x14ac:dyDescent="0.25">
      <c r="A130" s="40">
        <f>EDATE(A127,1)</f>
        <v>36800</v>
      </c>
      <c r="B130" s="20" t="s">
        <v>72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126</v>
      </c>
    </row>
    <row r="131" spans="1:11" x14ac:dyDescent="0.25">
      <c r="A131" s="40"/>
      <c r="B131" s="20" t="s">
        <v>63</v>
      </c>
      <c r="C131" s="13"/>
      <c r="D131" s="39"/>
      <c r="E131" s="9"/>
      <c r="F131" s="20"/>
      <c r="G131" s="13"/>
      <c r="H131" s="39">
        <v>3</v>
      </c>
      <c r="I131" s="9"/>
      <c r="J131" s="11"/>
      <c r="K131" s="20" t="s">
        <v>127</v>
      </c>
    </row>
    <row r="132" spans="1:11" x14ac:dyDescent="0.25">
      <c r="A132" s="40"/>
      <c r="B132" s="20" t="s">
        <v>49</v>
      </c>
      <c r="C132" s="13"/>
      <c r="D132" s="39"/>
      <c r="E132" s="9"/>
      <c r="F132" s="20"/>
      <c r="G132" s="13"/>
      <c r="H132" s="39">
        <v>1</v>
      </c>
      <c r="I132" s="9"/>
      <c r="J132" s="11"/>
      <c r="K132" s="49">
        <v>45216</v>
      </c>
    </row>
    <row r="133" spans="1:11" x14ac:dyDescent="0.25">
      <c r="A133" s="40"/>
      <c r="B133" s="20" t="s">
        <v>128</v>
      </c>
      <c r="C133" s="13"/>
      <c r="D133" s="39">
        <v>0.14400000000000002</v>
      </c>
      <c r="E133" s="9"/>
      <c r="F133" s="20"/>
      <c r="G133" s="13"/>
      <c r="H133" s="39"/>
      <c r="I133" s="9"/>
      <c r="J133" s="11"/>
      <c r="K133" s="20"/>
    </row>
    <row r="134" spans="1:11" x14ac:dyDescent="0.25">
      <c r="A134" s="40">
        <f t="shared" ref="A134" si="2">EDATE(A130,1)</f>
        <v>36831</v>
      </c>
      <c r="B134" s="20" t="s">
        <v>49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45239</v>
      </c>
    </row>
    <row r="135" spans="1:11" x14ac:dyDescent="0.25">
      <c r="A135" s="40"/>
      <c r="B135" s="20" t="s">
        <v>51</v>
      </c>
      <c r="C135" s="13"/>
      <c r="D135" s="39">
        <v>0.5</v>
      </c>
      <c r="E135" s="9"/>
      <c r="F135" s="20"/>
      <c r="G135" s="13"/>
      <c r="H135" s="39">
        <v>0.5</v>
      </c>
      <c r="I135" s="9"/>
      <c r="J135" s="11"/>
      <c r="K135" s="49">
        <v>45243</v>
      </c>
    </row>
    <row r="136" spans="1:11" x14ac:dyDescent="0.25">
      <c r="A136" s="40"/>
      <c r="B136" s="20" t="s">
        <v>49</v>
      </c>
      <c r="C136" s="13"/>
      <c r="D136" s="39">
        <v>1</v>
      </c>
      <c r="E136" s="9"/>
      <c r="F136" s="20"/>
      <c r="G136" s="13"/>
      <c r="H136" s="39"/>
      <c r="I136" s="9"/>
      <c r="J136" s="11"/>
      <c r="K136" s="49">
        <v>45253</v>
      </c>
    </row>
    <row r="137" spans="1:11" x14ac:dyDescent="0.25">
      <c r="A137" s="40"/>
      <c r="B137" s="20" t="s">
        <v>129</v>
      </c>
      <c r="C137" s="13"/>
      <c r="D137" s="39">
        <v>0.15800000000000003</v>
      </c>
      <c r="E137" s="9"/>
      <c r="F137" s="20"/>
      <c r="G137" s="13"/>
      <c r="H137" s="39"/>
      <c r="I137" s="9"/>
      <c r="J137" s="11"/>
      <c r="K137" s="20"/>
    </row>
    <row r="138" spans="1:11" x14ac:dyDescent="0.25">
      <c r="A138" s="40">
        <f>EDATE(A134,1)</f>
        <v>36861</v>
      </c>
      <c r="B138" s="20" t="s">
        <v>130</v>
      </c>
      <c r="C138" s="13">
        <v>1.25</v>
      </c>
      <c r="D138" s="39">
        <v>0.44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/>
      <c r="B139" s="20" t="s">
        <v>72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2</v>
      </c>
      <c r="I139" s="9"/>
      <c r="J139" s="11"/>
      <c r="K139" s="20" t="s">
        <v>131</v>
      </c>
    </row>
    <row r="140" spans="1:11" x14ac:dyDescent="0.25">
      <c r="A140" s="48" t="s">
        <v>132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EDATE(A138,1)</f>
        <v>36892</v>
      </c>
      <c r="B141" s="20" t="s">
        <v>51</v>
      </c>
      <c r="C141" s="13">
        <v>1.25</v>
      </c>
      <c r="D141" s="39">
        <v>0.5</v>
      </c>
      <c r="E141" s="9"/>
      <c r="F141" s="20"/>
      <c r="G141" s="13">
        <f>IF(ISBLANK(Table1[[#This Row],[EARNED]]),"",Table1[[#This Row],[EARNED]])</f>
        <v>1.25</v>
      </c>
      <c r="H141" s="39">
        <v>0.5</v>
      </c>
      <c r="I141" s="9"/>
      <c r="J141" s="11"/>
      <c r="K141" s="49">
        <v>44934</v>
      </c>
    </row>
    <row r="142" spans="1:11" x14ac:dyDescent="0.25">
      <c r="A142" s="40"/>
      <c r="B142" s="20" t="s">
        <v>46</v>
      </c>
      <c r="C142" s="13"/>
      <c r="D142" s="39"/>
      <c r="E142" s="9"/>
      <c r="F142" s="20"/>
      <c r="G142" s="13"/>
      <c r="H142" s="39"/>
      <c r="I142" s="9"/>
      <c r="J142" s="11"/>
      <c r="K142" s="20" t="s">
        <v>134</v>
      </c>
    </row>
    <row r="143" spans="1:11" x14ac:dyDescent="0.25">
      <c r="A143" s="40"/>
      <c r="B143" s="20" t="s">
        <v>46</v>
      </c>
      <c r="C143" s="13"/>
      <c r="D143" s="39"/>
      <c r="E143" s="9"/>
      <c r="F143" s="20"/>
      <c r="G143" s="13"/>
      <c r="H143" s="39"/>
      <c r="I143" s="9"/>
      <c r="J143" s="11"/>
      <c r="K143" s="20" t="s">
        <v>135</v>
      </c>
    </row>
    <row r="144" spans="1:11" x14ac:dyDescent="0.25">
      <c r="A144" s="40">
        <f>EDATE(A141,1)</f>
        <v>36923</v>
      </c>
      <c r="B144" s="20" t="s">
        <v>103</v>
      </c>
      <c r="C144" s="13">
        <v>1.25</v>
      </c>
      <c r="D144" s="39">
        <v>0.75</v>
      </c>
      <c r="E144" s="9"/>
      <c r="F144" s="20"/>
      <c r="G144" s="13">
        <f>IF(ISBLANK(Table1[[#This Row],[EARNED]]),"",Table1[[#This Row],[EARNED]])</f>
        <v>1.25</v>
      </c>
      <c r="H144" s="39">
        <v>1.25</v>
      </c>
      <c r="I144" s="9"/>
      <c r="J144" s="11"/>
      <c r="K144" s="20" t="s">
        <v>136</v>
      </c>
    </row>
    <row r="145" spans="1:11" x14ac:dyDescent="0.25">
      <c r="A145" s="40"/>
      <c r="B145" s="20" t="s">
        <v>51</v>
      </c>
      <c r="C145" s="13"/>
      <c r="D145" s="39">
        <v>0.375</v>
      </c>
      <c r="E145" s="9"/>
      <c r="F145" s="20"/>
      <c r="G145" s="13"/>
      <c r="H145" s="39">
        <v>0.625</v>
      </c>
      <c r="I145" s="9"/>
      <c r="J145" s="11"/>
      <c r="K145" s="49">
        <v>44962</v>
      </c>
    </row>
    <row r="146" spans="1:11" x14ac:dyDescent="0.25">
      <c r="A146" s="40"/>
      <c r="B146" s="20" t="s">
        <v>108</v>
      </c>
      <c r="C146" s="13"/>
      <c r="D146" s="39">
        <v>3</v>
      </c>
      <c r="E146" s="9"/>
      <c r="F146" s="20"/>
      <c r="G146" s="13"/>
      <c r="H146" s="39"/>
      <c r="I146" s="9"/>
      <c r="J146" s="11"/>
      <c r="K146" s="20" t="s">
        <v>137</v>
      </c>
    </row>
    <row r="147" spans="1:11" x14ac:dyDescent="0.25">
      <c r="A147" s="40"/>
      <c r="B147" s="20" t="s">
        <v>51</v>
      </c>
      <c r="C147" s="13"/>
      <c r="D147" s="39">
        <v>1</v>
      </c>
      <c r="E147" s="9"/>
      <c r="F147" s="20"/>
      <c r="G147" s="13"/>
      <c r="H147" s="39"/>
      <c r="I147" s="9"/>
      <c r="J147" s="11"/>
      <c r="K147" s="49">
        <v>44976</v>
      </c>
    </row>
    <row r="148" spans="1:11" x14ac:dyDescent="0.25">
      <c r="A148" s="40">
        <f>EDATE(A144,1)</f>
        <v>36951</v>
      </c>
      <c r="B148" s="20" t="s">
        <v>49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49">
        <v>44994</v>
      </c>
    </row>
    <row r="149" spans="1:11" x14ac:dyDescent="0.25">
      <c r="A149" s="40"/>
      <c r="B149" s="20" t="s">
        <v>51</v>
      </c>
      <c r="C149" s="13"/>
      <c r="D149" s="39">
        <v>0.125</v>
      </c>
      <c r="E149" s="9"/>
      <c r="F149" s="20"/>
      <c r="G149" s="13"/>
      <c r="H149" s="39">
        <v>0.875</v>
      </c>
      <c r="I149" s="9"/>
      <c r="J149" s="11"/>
      <c r="K149" s="49">
        <v>44999</v>
      </c>
    </row>
    <row r="150" spans="1:11" x14ac:dyDescent="0.25">
      <c r="A150" s="40"/>
      <c r="B150" s="20" t="s">
        <v>103</v>
      </c>
      <c r="C150" s="13"/>
      <c r="D150" s="39">
        <v>2</v>
      </c>
      <c r="E150" s="9"/>
      <c r="F150" s="20"/>
      <c r="G150" s="13"/>
      <c r="H150" s="39"/>
      <c r="I150" s="9"/>
      <c r="J150" s="11"/>
      <c r="K150" s="20" t="s">
        <v>138</v>
      </c>
    </row>
    <row r="151" spans="1:11" x14ac:dyDescent="0.25">
      <c r="A151" s="40">
        <f>EDATE(A148,1)</f>
        <v>36982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ref="A152" si="3">EDATE(A151,1)</f>
        <v>37012</v>
      </c>
      <c r="B152" s="20" t="s">
        <v>49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9">
        <v>45053</v>
      </c>
    </row>
    <row r="153" spans="1:11" x14ac:dyDescent="0.25">
      <c r="A153" s="40"/>
      <c r="B153" s="20" t="s">
        <v>49</v>
      </c>
      <c r="C153" s="13"/>
      <c r="D153" s="39"/>
      <c r="E153" s="9"/>
      <c r="F153" s="20"/>
      <c r="G153" s="13"/>
      <c r="H153" s="39">
        <v>1</v>
      </c>
      <c r="I153" s="9"/>
      <c r="J153" s="11"/>
      <c r="K153" s="49">
        <v>45081</v>
      </c>
    </row>
    <row r="154" spans="1:11" x14ac:dyDescent="0.25">
      <c r="A154" s="40">
        <f>EDATE(A152,1)</f>
        <v>37043</v>
      </c>
      <c r="B154" s="20" t="s">
        <v>49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45085</v>
      </c>
    </row>
    <row r="155" spans="1:11" x14ac:dyDescent="0.25">
      <c r="A155" s="40"/>
      <c r="B155" s="20" t="s">
        <v>51</v>
      </c>
      <c r="C155" s="13"/>
      <c r="D155" s="39">
        <v>0.25</v>
      </c>
      <c r="E155" s="9"/>
      <c r="F155" s="20"/>
      <c r="G155" s="13"/>
      <c r="H155" s="39">
        <v>0.75</v>
      </c>
      <c r="I155" s="9"/>
      <c r="J155" s="11"/>
      <c r="K155" s="49">
        <v>45093</v>
      </c>
    </row>
    <row r="156" spans="1:11" x14ac:dyDescent="0.25">
      <c r="A156" s="40">
        <f>EDATE(A154,1)</f>
        <v>37073</v>
      </c>
      <c r="B156" s="20" t="s">
        <v>103</v>
      </c>
      <c r="C156" s="13">
        <v>1.25</v>
      </c>
      <c r="D156" s="39">
        <v>0.75</v>
      </c>
      <c r="E156" s="9"/>
      <c r="F156" s="20"/>
      <c r="G156" s="13">
        <f>IF(ISBLANK(Table1[[#This Row],[EARNED]]),"",Table1[[#This Row],[EARNED]])</f>
        <v>1.25</v>
      </c>
      <c r="H156" s="39">
        <v>1.25</v>
      </c>
      <c r="I156" s="9"/>
      <c r="J156" s="11"/>
      <c r="K156" s="20" t="s">
        <v>139</v>
      </c>
    </row>
    <row r="157" spans="1:11" x14ac:dyDescent="0.25">
      <c r="A157" s="40"/>
      <c r="B157" s="20" t="s">
        <v>51</v>
      </c>
      <c r="C157" s="13"/>
      <c r="D157" s="39">
        <v>1</v>
      </c>
      <c r="E157" s="9"/>
      <c r="F157" s="20"/>
      <c r="G157" s="13"/>
      <c r="H157" s="39"/>
      <c r="I157" s="9"/>
      <c r="J157" s="11"/>
      <c r="K157" s="49">
        <v>45123</v>
      </c>
    </row>
    <row r="158" spans="1:11" x14ac:dyDescent="0.25">
      <c r="A158" s="40"/>
      <c r="B158" s="20" t="s">
        <v>49</v>
      </c>
      <c r="C158" s="13"/>
      <c r="D158" s="39"/>
      <c r="E158" s="9"/>
      <c r="F158" s="20"/>
      <c r="G158" s="13"/>
      <c r="H158" s="39">
        <v>1</v>
      </c>
      <c r="I158" s="9"/>
      <c r="J158" s="11"/>
      <c r="K158" s="49">
        <v>45138</v>
      </c>
    </row>
    <row r="159" spans="1:11" x14ac:dyDescent="0.25">
      <c r="A159" s="40">
        <f>EDATE(A156,1)</f>
        <v>37104</v>
      </c>
      <c r="B159" s="20" t="s">
        <v>51</v>
      </c>
      <c r="C159" s="13">
        <v>1.25</v>
      </c>
      <c r="D159" s="39">
        <v>0.75</v>
      </c>
      <c r="E159" s="9"/>
      <c r="F159" s="20"/>
      <c r="G159" s="13">
        <f>IF(ISBLANK(Table1[[#This Row],[EARNED]]),"",Table1[[#This Row],[EARNED]])</f>
        <v>1.25</v>
      </c>
      <c r="H159" s="39">
        <v>0.25</v>
      </c>
      <c r="I159" s="9"/>
      <c r="J159" s="11"/>
      <c r="K159" s="20"/>
    </row>
    <row r="160" spans="1:11" x14ac:dyDescent="0.25">
      <c r="A160" s="40"/>
      <c r="B160" s="20" t="s">
        <v>50</v>
      </c>
      <c r="C160" s="13"/>
      <c r="D160" s="39">
        <v>1</v>
      </c>
      <c r="E160" s="9"/>
      <c r="F160" s="20"/>
      <c r="G160" s="13"/>
      <c r="H160" s="39"/>
      <c r="I160" s="9"/>
      <c r="J160" s="11"/>
      <c r="K160" s="20"/>
    </row>
    <row r="161" spans="1:11" x14ac:dyDescent="0.25">
      <c r="A161" s="40">
        <f>EDATE(A159,1)</f>
        <v>37135</v>
      </c>
      <c r="B161" s="20" t="s">
        <v>49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9">
        <v>45176</v>
      </c>
    </row>
    <row r="162" spans="1:11" x14ac:dyDescent="0.25">
      <c r="A162" s="40"/>
      <c r="B162" s="20" t="s">
        <v>51</v>
      </c>
      <c r="C162" s="13"/>
      <c r="D162" s="39">
        <v>0.75</v>
      </c>
      <c r="E162" s="9"/>
      <c r="F162" s="20"/>
      <c r="G162" s="13"/>
      <c r="H162" s="39">
        <v>0.25</v>
      </c>
      <c r="I162" s="9"/>
      <c r="J162" s="11"/>
      <c r="K162" s="49">
        <v>45172</v>
      </c>
    </row>
    <row r="163" spans="1:11" x14ac:dyDescent="0.25">
      <c r="A163" s="40"/>
      <c r="B163" s="20" t="s">
        <v>50</v>
      </c>
      <c r="C163" s="13"/>
      <c r="D163" s="39">
        <v>1</v>
      </c>
      <c r="E163" s="9"/>
      <c r="F163" s="20"/>
      <c r="G163" s="13"/>
      <c r="H163" s="39"/>
      <c r="I163" s="9"/>
      <c r="J163" s="11"/>
      <c r="K163" s="49">
        <v>45183</v>
      </c>
    </row>
    <row r="164" spans="1:11" x14ac:dyDescent="0.25">
      <c r="A164" s="40">
        <f>EDATE(A161,1)</f>
        <v>37165</v>
      </c>
      <c r="B164" s="20" t="s">
        <v>50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9">
        <v>45203</v>
      </c>
    </row>
    <row r="165" spans="1:11" x14ac:dyDescent="0.25">
      <c r="A165" s="40"/>
      <c r="B165" s="20" t="s">
        <v>51</v>
      </c>
      <c r="C165" s="13"/>
      <c r="D165" s="39">
        <v>0.75</v>
      </c>
      <c r="E165" s="9"/>
      <c r="F165" s="20"/>
      <c r="G165" s="13"/>
      <c r="H165" s="39">
        <v>0.25</v>
      </c>
      <c r="I165" s="9"/>
      <c r="J165" s="11"/>
      <c r="K165" s="49">
        <v>45208</v>
      </c>
    </row>
    <row r="166" spans="1:11" x14ac:dyDescent="0.25">
      <c r="A166" s="40"/>
      <c r="B166" s="20" t="s">
        <v>140</v>
      </c>
      <c r="C166" s="13"/>
      <c r="D166" s="39">
        <v>0.51700000000000002</v>
      </c>
      <c r="E166" s="9"/>
      <c r="F166" s="20"/>
      <c r="G166" s="13"/>
      <c r="H166" s="39"/>
      <c r="I166" s="9"/>
      <c r="J166" s="11"/>
      <c r="K166" s="20"/>
    </row>
    <row r="167" spans="1:11" x14ac:dyDescent="0.25">
      <c r="A167" s="40">
        <f>EDATE(A164,1)</f>
        <v>37196</v>
      </c>
      <c r="B167" s="20" t="s">
        <v>50</v>
      </c>
      <c r="C167" s="13">
        <v>1.25</v>
      </c>
      <c r="D167" s="39">
        <v>1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>
        <v>45249</v>
      </c>
    </row>
    <row r="168" spans="1:11" x14ac:dyDescent="0.25">
      <c r="A168" s="40"/>
      <c r="B168" s="20" t="s">
        <v>49</v>
      </c>
      <c r="C168" s="13"/>
      <c r="D168" s="39"/>
      <c r="E168" s="9"/>
      <c r="F168" s="20"/>
      <c r="G168" s="13"/>
      <c r="H168" s="39">
        <v>1</v>
      </c>
      <c r="I168" s="9"/>
      <c r="J168" s="11"/>
      <c r="K168" s="49">
        <v>45242</v>
      </c>
    </row>
    <row r="169" spans="1:11" x14ac:dyDescent="0.25">
      <c r="A169" s="40"/>
      <c r="B169" s="20" t="s">
        <v>51</v>
      </c>
      <c r="C169" s="13"/>
      <c r="D169" s="39">
        <v>0.75</v>
      </c>
      <c r="E169" s="9"/>
      <c r="F169" s="20"/>
      <c r="G169" s="13"/>
      <c r="H169" s="39">
        <v>0.25</v>
      </c>
      <c r="I169" s="9"/>
      <c r="J169" s="11"/>
      <c r="K169" s="49">
        <v>45251</v>
      </c>
    </row>
    <row r="170" spans="1:11" x14ac:dyDescent="0.25">
      <c r="A170" s="40"/>
      <c r="B170" s="20" t="s">
        <v>87</v>
      </c>
      <c r="C170" s="13"/>
      <c r="D170" s="39">
        <v>0.75800000000000001</v>
      </c>
      <c r="E170" s="9"/>
      <c r="F170" s="20"/>
      <c r="G170" s="13"/>
      <c r="H170" s="39"/>
      <c r="I170" s="9"/>
      <c r="J170" s="11"/>
      <c r="K170" s="20"/>
    </row>
    <row r="171" spans="1:11" x14ac:dyDescent="0.25">
      <c r="A171" s="40">
        <f>EDATE(A167,1)</f>
        <v>37226</v>
      </c>
      <c r="B171" s="20" t="s">
        <v>49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45266</v>
      </c>
    </row>
    <row r="172" spans="1:11" x14ac:dyDescent="0.25">
      <c r="A172" s="40"/>
      <c r="B172" s="20" t="s">
        <v>49</v>
      </c>
      <c r="C172" s="13"/>
      <c r="D172" s="39"/>
      <c r="E172" s="9"/>
      <c r="F172" s="20"/>
      <c r="G172" s="13"/>
      <c r="H172" s="39">
        <v>1</v>
      </c>
      <c r="I172" s="9"/>
      <c r="J172" s="11"/>
      <c r="K172" s="49">
        <v>45270</v>
      </c>
    </row>
    <row r="173" spans="1:11" x14ac:dyDescent="0.25">
      <c r="A173" s="40"/>
      <c r="B173" s="20" t="s">
        <v>51</v>
      </c>
      <c r="C173" s="13"/>
      <c r="D173" s="39">
        <v>0.5</v>
      </c>
      <c r="E173" s="9"/>
      <c r="F173" s="20"/>
      <c r="G173" s="13"/>
      <c r="H173" s="39">
        <v>0.5</v>
      </c>
      <c r="I173" s="9"/>
      <c r="J173" s="11"/>
      <c r="K173" s="49">
        <v>45278</v>
      </c>
    </row>
    <row r="174" spans="1:11" x14ac:dyDescent="0.25">
      <c r="A174" s="40"/>
      <c r="B174" s="20" t="s">
        <v>141</v>
      </c>
      <c r="C174" s="13"/>
      <c r="D174" s="39">
        <v>0.23100000000000001</v>
      </c>
      <c r="E174" s="9"/>
      <c r="F174" s="20"/>
      <c r="G174" s="13"/>
      <c r="H174" s="39"/>
      <c r="I174" s="9"/>
      <c r="J174" s="11"/>
      <c r="K174" s="20"/>
    </row>
    <row r="175" spans="1:11" x14ac:dyDescent="0.25">
      <c r="A175" s="48" t="s">
        <v>133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f>EDATE(A171,1)</f>
        <v>37257</v>
      </c>
      <c r="B176" s="20" t="s">
        <v>46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47</v>
      </c>
    </row>
    <row r="177" spans="1:11" x14ac:dyDescent="0.25">
      <c r="A177" s="40"/>
      <c r="B177" s="20" t="s">
        <v>51</v>
      </c>
      <c r="C177" s="13"/>
      <c r="D177" s="39">
        <v>1</v>
      </c>
      <c r="E177" s="9"/>
      <c r="F177" s="20"/>
      <c r="G177" s="13"/>
      <c r="H177" s="39"/>
      <c r="I177" s="9"/>
      <c r="J177" s="11"/>
      <c r="K177" s="49">
        <v>44941</v>
      </c>
    </row>
    <row r="178" spans="1:11" x14ac:dyDescent="0.25">
      <c r="A178" s="40"/>
      <c r="B178" s="20" t="s">
        <v>51</v>
      </c>
      <c r="C178" s="13"/>
      <c r="D178" s="39">
        <v>1</v>
      </c>
      <c r="E178" s="9"/>
      <c r="F178" s="20"/>
      <c r="G178" s="13"/>
      <c r="H178" s="39"/>
      <c r="I178" s="9"/>
      <c r="J178" s="11"/>
      <c r="K178" s="49">
        <v>44951</v>
      </c>
    </row>
    <row r="179" spans="1:11" x14ac:dyDescent="0.25">
      <c r="A179" s="40">
        <f>EDATE(A176,1)</f>
        <v>37288</v>
      </c>
      <c r="B179" s="20" t="s">
        <v>103</v>
      </c>
      <c r="C179" s="13">
        <v>1.25</v>
      </c>
      <c r="D179" s="39">
        <v>0.75</v>
      </c>
      <c r="E179" s="9"/>
      <c r="F179" s="20"/>
      <c r="G179" s="13">
        <f>IF(ISBLANK(Table1[[#This Row],[EARNED]]),"",Table1[[#This Row],[EARNED]])</f>
        <v>1.25</v>
      </c>
      <c r="H179" s="39">
        <v>1.25</v>
      </c>
      <c r="I179" s="9"/>
      <c r="J179" s="11"/>
      <c r="K179" s="20" t="s">
        <v>143</v>
      </c>
    </row>
    <row r="180" spans="1:11" x14ac:dyDescent="0.25">
      <c r="A180" s="40"/>
      <c r="B180" s="20" t="s">
        <v>46</v>
      </c>
      <c r="C180" s="13"/>
      <c r="D180" s="39"/>
      <c r="E180" s="9"/>
      <c r="F180" s="20"/>
      <c r="G180" s="13"/>
      <c r="H180" s="39"/>
      <c r="I180" s="9"/>
      <c r="J180" s="11"/>
      <c r="K180" s="20" t="s">
        <v>144</v>
      </c>
    </row>
    <row r="181" spans="1:11" x14ac:dyDescent="0.25">
      <c r="A181" s="40">
        <f>EDATE(A179,1)</f>
        <v>37316</v>
      </c>
      <c r="B181" s="20" t="s">
        <v>49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9">
        <v>45006</v>
      </c>
    </row>
    <row r="182" spans="1:11" x14ac:dyDescent="0.25">
      <c r="A182" s="40">
        <f>EDATE(A181,1)</f>
        <v>37347</v>
      </c>
      <c r="B182" s="20" t="s">
        <v>103</v>
      </c>
      <c r="C182" s="13">
        <v>1.25</v>
      </c>
      <c r="D182" s="39">
        <v>0.5</v>
      </c>
      <c r="E182" s="9"/>
      <c r="F182" s="20"/>
      <c r="G182" s="13">
        <f>IF(ISBLANK(Table1[[#This Row],[EARNED]]),"",Table1[[#This Row],[EARNED]])</f>
        <v>1.25</v>
      </c>
      <c r="H182" s="39">
        <v>1.5</v>
      </c>
      <c r="I182" s="9"/>
      <c r="J182" s="11"/>
      <c r="K182" s="20" t="s">
        <v>145</v>
      </c>
    </row>
    <row r="183" spans="1:11" x14ac:dyDescent="0.25">
      <c r="A183" s="40"/>
      <c r="B183" s="20" t="s">
        <v>51</v>
      </c>
      <c r="C183" s="13"/>
      <c r="D183" s="39">
        <v>1</v>
      </c>
      <c r="E183" s="9"/>
      <c r="F183" s="20"/>
      <c r="G183" s="13"/>
      <c r="H183" s="39"/>
      <c r="I183" s="9"/>
      <c r="J183" s="11"/>
      <c r="K183" s="49">
        <v>45029</v>
      </c>
    </row>
    <row r="184" spans="1:11" x14ac:dyDescent="0.25">
      <c r="A184" s="40"/>
      <c r="B184" s="20" t="s">
        <v>73</v>
      </c>
      <c r="C184" s="13"/>
      <c r="D184" s="39">
        <v>2</v>
      </c>
      <c r="E184" s="9"/>
      <c r="F184" s="20"/>
      <c r="G184" s="13"/>
      <c r="H184" s="39"/>
      <c r="I184" s="9"/>
      <c r="J184" s="11"/>
      <c r="K184" s="20" t="s">
        <v>146</v>
      </c>
    </row>
    <row r="185" spans="1:11" x14ac:dyDescent="0.25">
      <c r="A185" s="40"/>
      <c r="B185" s="20" t="s">
        <v>147</v>
      </c>
      <c r="C185" s="13"/>
      <c r="D185" s="39">
        <v>0.20600000000000002</v>
      </c>
      <c r="E185" s="9"/>
      <c r="F185" s="20"/>
      <c r="G185" s="13"/>
      <c r="H185" s="39"/>
      <c r="I185" s="9"/>
      <c r="J185" s="11"/>
      <c r="K185" s="20"/>
    </row>
    <row r="186" spans="1:11" x14ac:dyDescent="0.25">
      <c r="A186" s="40">
        <f>EDATE(A182,1)</f>
        <v>37377</v>
      </c>
      <c r="B186" s="20" t="s">
        <v>49</v>
      </c>
      <c r="C186" s="13">
        <v>1.25</v>
      </c>
      <c r="D186" s="39"/>
      <c r="E186" s="9"/>
      <c r="F186" s="20"/>
      <c r="G186" s="13"/>
      <c r="H186" s="39">
        <v>1</v>
      </c>
      <c r="I186" s="9"/>
      <c r="J186" s="11"/>
      <c r="K186" s="49">
        <v>45049</v>
      </c>
    </row>
    <row r="187" spans="1:11" x14ac:dyDescent="0.25">
      <c r="A187" s="40"/>
      <c r="B187" s="20" t="s">
        <v>51</v>
      </c>
      <c r="C187" s="13"/>
      <c r="D187" s="39">
        <v>0.75</v>
      </c>
      <c r="E187" s="9"/>
      <c r="F187" s="20"/>
      <c r="G187" s="13"/>
      <c r="H187" s="39">
        <v>0.25</v>
      </c>
      <c r="I187" s="9"/>
      <c r="J187" s="11"/>
      <c r="K187" s="49">
        <v>45061</v>
      </c>
    </row>
    <row r="188" spans="1:11" x14ac:dyDescent="0.25">
      <c r="A188" s="40"/>
      <c r="B188" s="20" t="s">
        <v>149</v>
      </c>
      <c r="C188" s="13"/>
      <c r="D188" s="39">
        <v>0.442</v>
      </c>
      <c r="E188" s="9"/>
      <c r="F188" s="20"/>
      <c r="G188" s="13"/>
      <c r="H188" s="39"/>
      <c r="I188" s="9"/>
      <c r="J188" s="11"/>
      <c r="K188" s="49"/>
    </row>
    <row r="189" spans="1:11" x14ac:dyDescent="0.25">
      <c r="A189" s="40">
        <f>EDATE(A186,1)</f>
        <v>37408</v>
      </c>
      <c r="B189" s="20" t="s">
        <v>50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9">
        <v>45094</v>
      </c>
    </row>
    <row r="190" spans="1:11" x14ac:dyDescent="0.25">
      <c r="A190" s="40"/>
      <c r="B190" s="20" t="s">
        <v>108</v>
      </c>
      <c r="C190" s="13"/>
      <c r="D190" s="39">
        <v>0.5</v>
      </c>
      <c r="E190" s="9"/>
      <c r="F190" s="20"/>
      <c r="G190" s="13"/>
      <c r="H190" s="39">
        <v>2.5</v>
      </c>
      <c r="I190" s="9"/>
      <c r="J190" s="11"/>
      <c r="K190" s="20" t="s">
        <v>150</v>
      </c>
    </row>
    <row r="191" spans="1:11" x14ac:dyDescent="0.25">
      <c r="A191" s="40"/>
      <c r="B191" s="20" t="s">
        <v>151</v>
      </c>
      <c r="C191" s="13"/>
      <c r="D191" s="39">
        <v>0.5</v>
      </c>
      <c r="E191" s="9"/>
      <c r="F191" s="20"/>
      <c r="G191" s="13"/>
      <c r="H191" s="39"/>
      <c r="I191" s="9"/>
      <c r="J191" s="11"/>
      <c r="K191" s="20"/>
    </row>
    <row r="192" spans="1:11" x14ac:dyDescent="0.25">
      <c r="A192" s="40">
        <f>EDATE(A189,1)</f>
        <v>37438</v>
      </c>
      <c r="B192" s="20" t="s">
        <v>152</v>
      </c>
      <c r="C192" s="13">
        <v>1.25</v>
      </c>
      <c r="D192" s="39">
        <v>0.26900000000000002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>EDATE(A192,1)</f>
        <v>37469</v>
      </c>
      <c r="B193" s="20" t="s">
        <v>49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45159</v>
      </c>
    </row>
    <row r="194" spans="1:11" x14ac:dyDescent="0.25">
      <c r="A194" s="40"/>
      <c r="B194" s="20" t="s">
        <v>153</v>
      </c>
      <c r="C194" s="13"/>
      <c r="D194" s="39">
        <v>0.29199999999999998</v>
      </c>
      <c r="E194" s="9"/>
      <c r="F194" s="20"/>
      <c r="G194" s="13"/>
      <c r="H194" s="39"/>
      <c r="I194" s="9"/>
      <c r="J194" s="11"/>
      <c r="K194" s="20"/>
    </row>
    <row r="195" spans="1:11" x14ac:dyDescent="0.25">
      <c r="A195" s="40">
        <f>EDATE(A193,1)</f>
        <v>37500</v>
      </c>
      <c r="B195" s="20" t="s">
        <v>49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9">
        <v>45185</v>
      </c>
    </row>
    <row r="196" spans="1:11" x14ac:dyDescent="0.25">
      <c r="A196" s="40"/>
      <c r="B196" s="20" t="s">
        <v>49</v>
      </c>
      <c r="C196" s="13"/>
      <c r="D196" s="39"/>
      <c r="E196" s="9"/>
      <c r="F196" s="20"/>
      <c r="G196" s="13"/>
      <c r="H196" s="39">
        <v>1</v>
      </c>
      <c r="I196" s="9"/>
      <c r="J196" s="11"/>
      <c r="K196" s="49">
        <v>45196</v>
      </c>
    </row>
    <row r="197" spans="1:11" x14ac:dyDescent="0.25">
      <c r="A197" s="40">
        <f>EDATE(A195,1)</f>
        <v>37530</v>
      </c>
      <c r="B197" s="20" t="s">
        <v>72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154</v>
      </c>
    </row>
    <row r="198" spans="1:11" x14ac:dyDescent="0.25">
      <c r="A198" s="40"/>
      <c r="B198" s="20" t="s">
        <v>51</v>
      </c>
      <c r="C198" s="13"/>
      <c r="D198" s="39">
        <v>1</v>
      </c>
      <c r="E198" s="9"/>
      <c r="F198" s="20"/>
      <c r="G198" s="13"/>
      <c r="H198" s="39"/>
      <c r="I198" s="9"/>
      <c r="J198" s="11"/>
      <c r="K198" s="49">
        <v>45223</v>
      </c>
    </row>
    <row r="199" spans="1:11" x14ac:dyDescent="0.25">
      <c r="A199" s="40"/>
      <c r="B199" s="20" t="s">
        <v>155</v>
      </c>
      <c r="C199" s="13"/>
      <c r="D199" s="39">
        <v>0.95</v>
      </c>
      <c r="E199" s="9"/>
      <c r="F199" s="20"/>
      <c r="G199" s="13"/>
      <c r="H199" s="39"/>
      <c r="I199" s="9"/>
      <c r="J199" s="11"/>
      <c r="K199" s="20"/>
    </row>
    <row r="200" spans="1:11" x14ac:dyDescent="0.25">
      <c r="A200" s="40">
        <f t="shared" ref="A200" si="4">EDATE(A197,1)</f>
        <v>37561</v>
      </c>
      <c r="B200" s="20" t="s">
        <v>108</v>
      </c>
      <c r="C200" s="13">
        <v>1.25</v>
      </c>
      <c r="D200" s="39">
        <v>1.75</v>
      </c>
      <c r="E200" s="9"/>
      <c r="F200" s="20"/>
      <c r="G200" s="13">
        <f>IF(ISBLANK(Table1[[#This Row],[EARNED]]),"",Table1[[#This Row],[EARNED]])</f>
        <v>1.25</v>
      </c>
      <c r="H200" s="39">
        <v>1.25</v>
      </c>
      <c r="I200" s="9"/>
      <c r="J200" s="11"/>
      <c r="K200" s="20" t="s">
        <v>156</v>
      </c>
    </row>
    <row r="201" spans="1:11" x14ac:dyDescent="0.25">
      <c r="A201" s="40"/>
      <c r="B201" s="20" t="s">
        <v>157</v>
      </c>
      <c r="C201" s="13"/>
      <c r="D201" s="39">
        <v>0.36199999999999999</v>
      </c>
      <c r="E201" s="9"/>
      <c r="F201" s="20"/>
      <c r="G201" s="13"/>
      <c r="H201" s="39"/>
      <c r="I201" s="9"/>
      <c r="J201" s="11"/>
      <c r="K201" s="20"/>
    </row>
    <row r="202" spans="1:11" x14ac:dyDescent="0.25">
      <c r="A202" s="40">
        <f>EDATE(A200,1)</f>
        <v>37591</v>
      </c>
      <c r="B202" s="20" t="s">
        <v>49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1</v>
      </c>
      <c r="I202" s="9"/>
      <c r="J202" s="11"/>
      <c r="K202" s="49">
        <v>45286</v>
      </c>
    </row>
    <row r="203" spans="1:11" x14ac:dyDescent="0.25">
      <c r="A203" s="40"/>
      <c r="B203" s="20" t="s">
        <v>158</v>
      </c>
      <c r="C203" s="13"/>
      <c r="D203" s="39">
        <v>0.625</v>
      </c>
      <c r="E203" s="9"/>
      <c r="F203" s="20"/>
      <c r="G203" s="13"/>
      <c r="H203" s="39"/>
      <c r="I203" s="9"/>
      <c r="J203" s="11"/>
      <c r="K203" s="49"/>
    </row>
    <row r="204" spans="1:11" x14ac:dyDescent="0.25">
      <c r="A204" s="48" t="s">
        <v>142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f>EDATE(A202,1)</f>
        <v>37622</v>
      </c>
      <c r="B205" s="20" t="s">
        <v>46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 t="s">
        <v>159</v>
      </c>
    </row>
    <row r="206" spans="1:11" x14ac:dyDescent="0.25">
      <c r="A206" s="40"/>
      <c r="B206" s="20" t="s">
        <v>50</v>
      </c>
      <c r="C206" s="13"/>
      <c r="D206" s="39">
        <v>1</v>
      </c>
      <c r="E206" s="9"/>
      <c r="F206" s="20"/>
      <c r="G206" s="13"/>
      <c r="H206" s="39"/>
      <c r="I206" s="9"/>
      <c r="J206" s="11"/>
      <c r="K206" s="49">
        <v>44941</v>
      </c>
    </row>
    <row r="207" spans="1:11" x14ac:dyDescent="0.25">
      <c r="A207" s="40"/>
      <c r="B207" s="20" t="s">
        <v>46</v>
      </c>
      <c r="C207" s="13"/>
      <c r="D207" s="39"/>
      <c r="E207" s="9"/>
      <c r="F207" s="20"/>
      <c r="G207" s="13"/>
      <c r="H207" s="39"/>
      <c r="I207" s="9"/>
      <c r="J207" s="11"/>
      <c r="K207" s="20" t="s">
        <v>160</v>
      </c>
    </row>
    <row r="208" spans="1:11" x14ac:dyDescent="0.25">
      <c r="A208" s="40"/>
      <c r="B208" s="20" t="s">
        <v>49</v>
      </c>
      <c r="C208" s="13"/>
      <c r="D208" s="39"/>
      <c r="E208" s="9"/>
      <c r="F208" s="20"/>
      <c r="G208" s="13"/>
      <c r="H208" s="39">
        <v>1</v>
      </c>
      <c r="I208" s="9"/>
      <c r="J208" s="11"/>
      <c r="K208" s="49">
        <v>44936</v>
      </c>
    </row>
    <row r="209" spans="1:11" x14ac:dyDescent="0.25">
      <c r="A209" s="40"/>
      <c r="B209" s="20" t="s">
        <v>51</v>
      </c>
      <c r="C209" s="13"/>
      <c r="D209" s="39">
        <v>0.5</v>
      </c>
      <c r="E209" s="9"/>
      <c r="F209" s="20"/>
      <c r="G209" s="13"/>
      <c r="H209" s="39">
        <v>0.5</v>
      </c>
      <c r="I209" s="9"/>
      <c r="J209" s="11"/>
      <c r="K209" s="49">
        <v>44939</v>
      </c>
    </row>
    <row r="210" spans="1:11" x14ac:dyDescent="0.25">
      <c r="A210" s="40"/>
      <c r="B210" s="20" t="s">
        <v>51</v>
      </c>
      <c r="C210" s="13"/>
      <c r="D210" s="39">
        <v>1</v>
      </c>
      <c r="E210" s="9"/>
      <c r="F210" s="20"/>
      <c r="G210" s="13"/>
      <c r="H210" s="39"/>
      <c r="I210" s="9"/>
      <c r="J210" s="11"/>
      <c r="K210" s="49">
        <v>44942</v>
      </c>
    </row>
    <row r="211" spans="1:11" x14ac:dyDescent="0.25">
      <c r="A211" s="40"/>
      <c r="B211" s="20" t="s">
        <v>51</v>
      </c>
      <c r="C211" s="13"/>
      <c r="D211" s="39">
        <v>1</v>
      </c>
      <c r="E211" s="9"/>
      <c r="F211" s="20"/>
      <c r="G211" s="13"/>
      <c r="H211" s="39"/>
      <c r="I211" s="9"/>
      <c r="J211" s="11"/>
      <c r="K211" s="20"/>
    </row>
    <row r="212" spans="1:11" x14ac:dyDescent="0.25">
      <c r="A212" s="40"/>
      <c r="B212" s="20" t="s">
        <v>103</v>
      </c>
      <c r="C212" s="13"/>
      <c r="D212" s="39">
        <v>2</v>
      </c>
      <c r="E212" s="9"/>
      <c r="F212" s="20"/>
      <c r="G212" s="13"/>
      <c r="H212" s="39"/>
      <c r="I212" s="9"/>
      <c r="J212" s="11"/>
      <c r="K212" s="20" t="s">
        <v>161</v>
      </c>
    </row>
    <row r="213" spans="1:11" x14ac:dyDescent="0.25">
      <c r="A213" s="40"/>
      <c r="B213" s="20" t="s">
        <v>162</v>
      </c>
      <c r="C213" s="13"/>
      <c r="D213" s="39">
        <v>0.19600000000000001</v>
      </c>
      <c r="E213" s="9"/>
      <c r="F213" s="20"/>
      <c r="G213" s="13"/>
      <c r="H213" s="39"/>
      <c r="I213" s="9"/>
      <c r="J213" s="11"/>
      <c r="K213" s="20"/>
    </row>
    <row r="214" spans="1:11" x14ac:dyDescent="0.25">
      <c r="A214" s="40">
        <f>EDATE(A205,1)</f>
        <v>37653</v>
      </c>
      <c r="B214" s="20" t="s">
        <v>163</v>
      </c>
      <c r="C214" s="13">
        <v>1.25</v>
      </c>
      <c r="D214" s="39">
        <v>0.76700000000000002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ref="A215:A228" si="5">EDATE(A214,1)</f>
        <v>37681</v>
      </c>
      <c r="B215" s="20" t="s">
        <v>72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2</v>
      </c>
      <c r="I215" s="9"/>
      <c r="J215" s="11"/>
      <c r="K215" s="20" t="s">
        <v>164</v>
      </c>
    </row>
    <row r="216" spans="1:11" x14ac:dyDescent="0.25">
      <c r="A216" s="40"/>
      <c r="B216" s="20" t="s">
        <v>103</v>
      </c>
      <c r="C216" s="13"/>
      <c r="D216" s="39">
        <v>0.5</v>
      </c>
      <c r="E216" s="9"/>
      <c r="F216" s="20"/>
      <c r="G216" s="13"/>
      <c r="H216" s="39">
        <v>0.5</v>
      </c>
      <c r="I216" s="9"/>
      <c r="J216" s="11"/>
      <c r="K216" s="49">
        <v>45004</v>
      </c>
    </row>
    <row r="217" spans="1:11" x14ac:dyDescent="0.25">
      <c r="A217" s="40">
        <f>EDATE(A215,1)</f>
        <v>37712</v>
      </c>
      <c r="B217" s="20" t="s">
        <v>51</v>
      </c>
      <c r="C217" s="13">
        <v>1.25</v>
      </c>
      <c r="D217" s="39">
        <v>1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>
        <v>45027</v>
      </c>
    </row>
    <row r="218" spans="1:11" x14ac:dyDescent="0.25">
      <c r="A218" s="40"/>
      <c r="B218" s="20" t="s">
        <v>72</v>
      </c>
      <c r="C218" s="13"/>
      <c r="D218" s="39"/>
      <c r="E218" s="9"/>
      <c r="F218" s="20"/>
      <c r="G218" s="13"/>
      <c r="H218" s="39"/>
      <c r="I218" s="9"/>
      <c r="J218" s="11">
        <v>2</v>
      </c>
      <c r="K218" s="20" t="s">
        <v>165</v>
      </c>
    </row>
    <row r="219" spans="1:11" x14ac:dyDescent="0.25">
      <c r="A219" s="40"/>
      <c r="B219" s="20" t="s">
        <v>166</v>
      </c>
      <c r="C219" s="13"/>
      <c r="D219" s="39">
        <v>1.8</v>
      </c>
      <c r="E219" s="9"/>
      <c r="F219" s="20"/>
      <c r="G219" s="13"/>
      <c r="H219" s="39"/>
      <c r="I219" s="9"/>
      <c r="J219" s="11"/>
      <c r="K219" s="20"/>
    </row>
    <row r="220" spans="1:11" x14ac:dyDescent="0.25">
      <c r="A220" s="40">
        <f>EDATE(A217,1)</f>
        <v>37742</v>
      </c>
      <c r="B220" s="20" t="s">
        <v>49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9">
        <v>45082</v>
      </c>
    </row>
    <row r="221" spans="1:11" x14ac:dyDescent="0.25">
      <c r="A221" s="40"/>
      <c r="B221" s="20" t="s">
        <v>51</v>
      </c>
      <c r="C221" s="13"/>
      <c r="D221" s="39">
        <v>0.75</v>
      </c>
      <c r="E221" s="9"/>
      <c r="F221" s="20"/>
      <c r="G221" s="13"/>
      <c r="H221" s="39">
        <v>0.25</v>
      </c>
      <c r="I221" s="9"/>
      <c r="J221" s="11"/>
      <c r="K221" s="49">
        <v>45086</v>
      </c>
    </row>
    <row r="222" spans="1:11" x14ac:dyDescent="0.25">
      <c r="A222" s="40"/>
      <c r="B222" s="20" t="s">
        <v>167</v>
      </c>
      <c r="C222" s="13"/>
      <c r="D222" s="39">
        <v>1.456</v>
      </c>
      <c r="E222" s="9"/>
      <c r="F222" s="20"/>
      <c r="G222" s="13"/>
      <c r="H222" s="39"/>
      <c r="I222" s="9"/>
      <c r="J222" s="11"/>
      <c r="K222" s="49"/>
    </row>
    <row r="223" spans="1:11" x14ac:dyDescent="0.25">
      <c r="A223" s="40">
        <f>EDATE(A220,1)</f>
        <v>37773</v>
      </c>
      <c r="B223" s="20" t="s">
        <v>168</v>
      </c>
      <c r="C223" s="13">
        <v>1.25</v>
      </c>
      <c r="D223" s="39">
        <v>6.2539999999999996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5"/>
        <v>37803</v>
      </c>
      <c r="B224" s="20" t="s">
        <v>72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/>
    </row>
    <row r="225" spans="1:11" x14ac:dyDescent="0.25">
      <c r="A225" s="40"/>
      <c r="B225" s="20" t="s">
        <v>72</v>
      </c>
      <c r="C225" s="13"/>
      <c r="D225" s="39"/>
      <c r="E225" s="9"/>
      <c r="F225" s="20"/>
      <c r="G225" s="13"/>
      <c r="H225" s="39"/>
      <c r="I225" s="9"/>
      <c r="J225" s="11">
        <v>2</v>
      </c>
      <c r="K225" s="20" t="s">
        <v>169</v>
      </c>
    </row>
    <row r="226" spans="1:11" x14ac:dyDescent="0.25">
      <c r="A226" s="40"/>
      <c r="B226" s="20" t="s">
        <v>63</v>
      </c>
      <c r="C226" s="13"/>
      <c r="D226" s="39"/>
      <c r="E226" s="9"/>
      <c r="F226" s="20"/>
      <c r="G226" s="13"/>
      <c r="H226" s="39"/>
      <c r="I226" s="9"/>
      <c r="J226" s="11">
        <v>3</v>
      </c>
      <c r="K226" s="52" t="s">
        <v>170</v>
      </c>
    </row>
    <row r="227" spans="1:11" x14ac:dyDescent="0.25">
      <c r="A227" s="40">
        <f>EDATE(A224,1)</f>
        <v>37834</v>
      </c>
      <c r="B227" s="20" t="s">
        <v>171</v>
      </c>
      <c r="C227" s="13">
        <v>1.25</v>
      </c>
      <c r="D227" s="39">
        <v>0.35399999999999998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5"/>
        <v>37865</v>
      </c>
      <c r="B228" s="20" t="s">
        <v>103</v>
      </c>
      <c r="C228" s="13">
        <v>1.25</v>
      </c>
      <c r="D228" s="39">
        <v>0.125</v>
      </c>
      <c r="E228" s="9"/>
      <c r="F228" s="20"/>
      <c r="G228" s="13">
        <f>IF(ISBLANK(Table1[[#This Row],[EARNED]]),"",Table1[[#This Row],[EARNED]])</f>
        <v>1.25</v>
      </c>
      <c r="H228" s="39">
        <v>1.875</v>
      </c>
      <c r="I228" s="9"/>
      <c r="J228" s="11"/>
      <c r="K228" s="20" t="s">
        <v>172</v>
      </c>
    </row>
    <row r="229" spans="1:11" x14ac:dyDescent="0.25">
      <c r="A229" s="40"/>
      <c r="B229" s="20" t="s">
        <v>51</v>
      </c>
      <c r="C229" s="13"/>
      <c r="D229" s="39"/>
      <c r="E229" s="9"/>
      <c r="F229" s="20"/>
      <c r="G229" s="13"/>
      <c r="H229" s="39">
        <v>1</v>
      </c>
      <c r="I229" s="9"/>
      <c r="J229" s="11"/>
      <c r="K229" s="49">
        <v>45199</v>
      </c>
    </row>
    <row r="230" spans="1:11" x14ac:dyDescent="0.25">
      <c r="A230" s="40"/>
      <c r="B230" s="20" t="s">
        <v>51</v>
      </c>
      <c r="C230" s="13"/>
      <c r="D230" s="39">
        <v>0.75</v>
      </c>
      <c r="E230" s="9"/>
      <c r="F230" s="20"/>
      <c r="G230" s="13"/>
      <c r="H230" s="39">
        <v>0.25</v>
      </c>
      <c r="I230" s="9"/>
      <c r="J230" s="11"/>
      <c r="K230" s="49">
        <v>45200</v>
      </c>
    </row>
    <row r="231" spans="1:11" x14ac:dyDescent="0.25">
      <c r="A231" s="40"/>
      <c r="B231" s="20" t="s">
        <v>51</v>
      </c>
      <c r="C231" s="13"/>
      <c r="D231" s="39">
        <v>1</v>
      </c>
      <c r="E231" s="9"/>
      <c r="F231" s="20"/>
      <c r="G231" s="13"/>
      <c r="H231" s="39"/>
      <c r="I231" s="9"/>
      <c r="J231" s="11"/>
      <c r="K231" s="49">
        <v>45202</v>
      </c>
    </row>
    <row r="232" spans="1:11" x14ac:dyDescent="0.25">
      <c r="A232" s="40"/>
      <c r="B232" s="20" t="s">
        <v>173</v>
      </c>
      <c r="C232" s="13"/>
      <c r="D232" s="39">
        <v>3.3210000000000002</v>
      </c>
      <c r="E232" s="9"/>
      <c r="F232" s="20"/>
      <c r="G232" s="13"/>
      <c r="H232" s="39"/>
      <c r="I232" s="9"/>
      <c r="J232" s="11"/>
      <c r="K232" s="20"/>
    </row>
    <row r="233" spans="1:11" x14ac:dyDescent="0.25">
      <c r="A233" s="40">
        <f>EDATE(A228,1)</f>
        <v>37895</v>
      </c>
      <c r="B233" s="20" t="s">
        <v>51</v>
      </c>
      <c r="C233" s="13">
        <v>1.25</v>
      </c>
      <c r="D233" s="39">
        <v>0.375</v>
      </c>
      <c r="E233" s="9"/>
      <c r="F233" s="20"/>
      <c r="G233" s="13">
        <f>IF(ISBLANK(Table1[[#This Row],[EARNED]]),"",Table1[[#This Row],[EARNED]])</f>
        <v>1.25</v>
      </c>
      <c r="H233" s="39">
        <v>0.625</v>
      </c>
      <c r="I233" s="9"/>
      <c r="J233" s="11"/>
      <c r="K233" s="49">
        <v>45215</v>
      </c>
    </row>
    <row r="234" spans="1:11" x14ac:dyDescent="0.25">
      <c r="A234" s="40"/>
      <c r="B234" s="20" t="s">
        <v>174</v>
      </c>
      <c r="C234" s="13"/>
      <c r="D234" s="39">
        <v>3.75</v>
      </c>
      <c r="E234" s="9"/>
      <c r="F234" s="20"/>
      <c r="G234" s="13"/>
      <c r="H234" s="39"/>
      <c r="I234" s="9"/>
      <c r="J234" s="11"/>
      <c r="K234" s="20"/>
    </row>
    <row r="235" spans="1:11" x14ac:dyDescent="0.25">
      <c r="A235" s="40">
        <f>EDATE(A233,1)</f>
        <v>37926</v>
      </c>
      <c r="B235" s="20" t="s">
        <v>175</v>
      </c>
      <c r="C235" s="13">
        <v>1.25</v>
      </c>
      <c r="D235" s="39">
        <v>4.1210000000000004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>EDATE(A235,1)</f>
        <v>37956</v>
      </c>
      <c r="B236" s="20" t="s">
        <v>49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9">
        <v>45279</v>
      </c>
    </row>
    <row r="237" spans="1:11" x14ac:dyDescent="0.25">
      <c r="A237" s="40"/>
      <c r="B237" s="20" t="s">
        <v>49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49">
        <v>45282</v>
      </c>
    </row>
    <row r="238" spans="1:11" x14ac:dyDescent="0.25">
      <c r="A238" s="40"/>
      <c r="B238" s="20" t="s">
        <v>176</v>
      </c>
      <c r="C238" s="13"/>
      <c r="D238" s="39">
        <v>4.0540000000000003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8" t="s">
        <v>177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f>EDATE(A236,1)</f>
        <v>37987</v>
      </c>
      <c r="B240" s="20" t="s">
        <v>49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9">
        <v>44935</v>
      </c>
    </row>
    <row r="241" spans="1:11" x14ac:dyDescent="0.25">
      <c r="A241" s="40"/>
      <c r="B241" s="20" t="s">
        <v>108</v>
      </c>
      <c r="C241" s="13"/>
      <c r="D241" s="39">
        <v>1.875</v>
      </c>
      <c r="E241" s="9"/>
      <c r="F241" s="20">
        <v>1.875</v>
      </c>
      <c r="G241" s="13"/>
      <c r="H241" s="39">
        <v>0.5</v>
      </c>
      <c r="I241" s="9"/>
      <c r="J241" s="11"/>
      <c r="K241" s="49">
        <v>41651</v>
      </c>
    </row>
    <row r="242" spans="1:11" x14ac:dyDescent="0.25">
      <c r="A242" s="40"/>
      <c r="B242" s="20" t="s">
        <v>179</v>
      </c>
      <c r="C242" s="13"/>
      <c r="D242" s="39"/>
      <c r="E242" s="9"/>
      <c r="F242" s="20"/>
      <c r="G242" s="13"/>
      <c r="H242" s="39"/>
      <c r="I242" s="9"/>
      <c r="J242" s="11"/>
      <c r="K242" s="49" t="s">
        <v>178</v>
      </c>
    </row>
    <row r="243" spans="1:11" x14ac:dyDescent="0.25">
      <c r="A243" s="40"/>
      <c r="B243" s="20" t="s">
        <v>180</v>
      </c>
      <c r="C243" s="13"/>
      <c r="D243" s="39">
        <v>1.212</v>
      </c>
      <c r="E243" s="9"/>
      <c r="F243" s="20"/>
      <c r="G243" s="13"/>
      <c r="H243" s="39"/>
      <c r="I243" s="9"/>
      <c r="J243" s="11"/>
      <c r="K243" s="49"/>
    </row>
    <row r="244" spans="1:11" x14ac:dyDescent="0.25">
      <c r="A244" s="40">
        <f>EDATE(A240,1)</f>
        <v>38018</v>
      </c>
      <c r="B244" s="20" t="s">
        <v>79</v>
      </c>
      <c r="C244" s="13">
        <v>1.25</v>
      </c>
      <c r="D244" s="39">
        <v>0.746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/>
      <c r="B245" s="20" t="s">
        <v>59</v>
      </c>
      <c r="C245" s="13"/>
      <c r="D245" s="39"/>
      <c r="E245" s="9"/>
      <c r="F245" s="20"/>
      <c r="G245" s="13"/>
      <c r="H245" s="39">
        <v>6</v>
      </c>
      <c r="I245" s="9"/>
      <c r="J245" s="11"/>
      <c r="K245" s="20" t="s">
        <v>184</v>
      </c>
    </row>
    <row r="246" spans="1:11" x14ac:dyDescent="0.25">
      <c r="A246" s="40">
        <f>EDATE(A244,1)</f>
        <v>38047</v>
      </c>
      <c r="B246" s="20" t="s">
        <v>181</v>
      </c>
      <c r="C246" s="13">
        <v>1.25</v>
      </c>
      <c r="D246" s="39">
        <v>2.3330000000000002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/>
      <c r="B247" s="20" t="s">
        <v>187</v>
      </c>
      <c r="C247" s="13"/>
      <c r="D247" s="39"/>
      <c r="E247" s="9"/>
      <c r="F247" s="20"/>
      <c r="G247" s="13"/>
      <c r="H247" s="39">
        <v>8</v>
      </c>
      <c r="I247" s="9"/>
      <c r="J247" s="11"/>
      <c r="K247" s="20" t="s">
        <v>185</v>
      </c>
    </row>
    <row r="248" spans="1:11" x14ac:dyDescent="0.25">
      <c r="A248" s="40">
        <f>EDATE(A246,1)</f>
        <v>38078</v>
      </c>
      <c r="B248" s="20" t="s">
        <v>182</v>
      </c>
      <c r="C248" s="13">
        <v>1.25</v>
      </c>
      <c r="D248" s="39">
        <v>1.06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/>
      <c r="B249" s="20" t="s">
        <v>59</v>
      </c>
      <c r="C249" s="13"/>
      <c r="D249" s="39"/>
      <c r="E249" s="9"/>
      <c r="F249" s="20"/>
      <c r="G249" s="13"/>
      <c r="H249" s="39">
        <v>6</v>
      </c>
      <c r="I249" s="9"/>
      <c r="J249" s="11"/>
      <c r="K249" s="20" t="s">
        <v>186</v>
      </c>
    </row>
    <row r="250" spans="1:11" x14ac:dyDescent="0.25">
      <c r="A250" s="40">
        <f>EDATE(A248,1)</f>
        <v>38108</v>
      </c>
      <c r="B250" s="20" t="s">
        <v>183</v>
      </c>
      <c r="C250" s="13">
        <v>1.25</v>
      </c>
      <c r="D250" s="39">
        <v>3.54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>EDATE(A250,1)</f>
        <v>38139</v>
      </c>
      <c r="B251" s="20" t="s">
        <v>72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2</v>
      </c>
      <c r="I251" s="9"/>
      <c r="J251" s="11"/>
      <c r="K251" s="20" t="s">
        <v>188</v>
      </c>
    </row>
    <row r="252" spans="1:11" x14ac:dyDescent="0.25">
      <c r="A252" s="40"/>
      <c r="B252" s="20" t="s">
        <v>49</v>
      </c>
      <c r="C252" s="13"/>
      <c r="D252" s="39"/>
      <c r="E252" s="9"/>
      <c r="F252" s="20"/>
      <c r="G252" s="13"/>
      <c r="H252" s="39">
        <v>1</v>
      </c>
      <c r="I252" s="9"/>
      <c r="J252" s="11"/>
      <c r="K252" s="49">
        <v>45086</v>
      </c>
    </row>
    <row r="253" spans="1:11" x14ac:dyDescent="0.25">
      <c r="A253" s="40"/>
      <c r="B253" s="20" t="s">
        <v>63</v>
      </c>
      <c r="C253" s="13"/>
      <c r="D253" s="39"/>
      <c r="E253" s="9"/>
      <c r="F253" s="20"/>
      <c r="G253" s="13"/>
      <c r="H253" s="39"/>
      <c r="I253" s="9"/>
      <c r="J253" s="11">
        <v>3</v>
      </c>
      <c r="K253" s="52" t="s">
        <v>189</v>
      </c>
    </row>
    <row r="254" spans="1:11" x14ac:dyDescent="0.25">
      <c r="A254" s="40"/>
      <c r="B254" s="20" t="s">
        <v>63</v>
      </c>
      <c r="C254" s="13"/>
      <c r="D254" s="39"/>
      <c r="E254" s="9"/>
      <c r="F254" s="20"/>
      <c r="G254" s="13"/>
      <c r="H254" s="39"/>
      <c r="I254" s="9"/>
      <c r="J254" s="11">
        <v>3</v>
      </c>
      <c r="K254" s="20" t="s">
        <v>190</v>
      </c>
    </row>
    <row r="255" spans="1:11" x14ac:dyDescent="0.25">
      <c r="A255" s="40"/>
      <c r="B255" s="20" t="s">
        <v>72</v>
      </c>
      <c r="C255" s="13"/>
      <c r="D255" s="39"/>
      <c r="E255" s="9"/>
      <c r="F255" s="20"/>
      <c r="G255" s="13"/>
      <c r="H255" s="39"/>
      <c r="I255" s="9"/>
      <c r="J255" s="11">
        <v>2</v>
      </c>
      <c r="K255" s="20" t="s">
        <v>191</v>
      </c>
    </row>
    <row r="256" spans="1:11" x14ac:dyDescent="0.25">
      <c r="A256" s="40"/>
      <c r="B256" s="20" t="s">
        <v>192</v>
      </c>
      <c r="C256" s="13"/>
      <c r="D256" s="39">
        <v>2.6150000000000002</v>
      </c>
      <c r="E256" s="9"/>
      <c r="F256" s="20"/>
      <c r="G256" s="13"/>
      <c r="H256" s="39"/>
      <c r="I256" s="9"/>
      <c r="J256" s="11"/>
      <c r="K256" s="20"/>
    </row>
    <row r="257" spans="1:11" x14ac:dyDescent="0.25">
      <c r="A257" s="40">
        <f>EDATE(A251,1)</f>
        <v>38169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ref="A258:A260" si="6">EDATE(A257,1)</f>
        <v>38200</v>
      </c>
      <c r="B258" s="20" t="s">
        <v>193</v>
      </c>
      <c r="C258" s="13">
        <v>1.25</v>
      </c>
      <c r="D258" s="53">
        <v>1.498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6"/>
        <v>38231</v>
      </c>
      <c r="B259" s="20" t="s">
        <v>194</v>
      </c>
      <c r="C259" s="13">
        <v>1.25</v>
      </c>
      <c r="D259" s="39">
        <v>0.80600000000000005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6"/>
        <v>38261</v>
      </c>
      <c r="B260" s="20" t="s">
        <v>72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2</v>
      </c>
      <c r="I260" s="9"/>
      <c r="J260" s="11"/>
      <c r="K260" s="20" t="s">
        <v>196</v>
      </c>
    </row>
    <row r="261" spans="1:11" x14ac:dyDescent="0.25">
      <c r="A261" s="40"/>
      <c r="B261" s="20" t="s">
        <v>50</v>
      </c>
      <c r="C261" s="13"/>
      <c r="D261" s="39">
        <v>1</v>
      </c>
      <c r="E261" s="9"/>
      <c r="F261" s="20"/>
      <c r="G261" s="13"/>
      <c r="H261" s="39"/>
      <c r="I261" s="9"/>
      <c r="J261" s="11"/>
      <c r="K261" s="49">
        <v>45207</v>
      </c>
    </row>
    <row r="262" spans="1:11" x14ac:dyDescent="0.25">
      <c r="A262" s="40"/>
      <c r="B262" s="20" t="s">
        <v>195</v>
      </c>
      <c r="C262" s="13"/>
      <c r="D262" s="39">
        <v>1.8460000000000001</v>
      </c>
      <c r="E262" s="9"/>
      <c r="F262" s="20"/>
      <c r="G262" s="13"/>
      <c r="H262" s="39"/>
      <c r="I262" s="9"/>
      <c r="J262" s="11"/>
      <c r="K262" s="20"/>
    </row>
    <row r="263" spans="1:11" x14ac:dyDescent="0.25">
      <c r="A263" s="40">
        <f>EDATE(A260,1)</f>
        <v>38292</v>
      </c>
      <c r="B263" s="20" t="s">
        <v>197</v>
      </c>
      <c r="C263" s="13">
        <v>1.25</v>
      </c>
      <c r="D263" s="39">
        <v>0.93100000000000005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EDATE(A263,1)</f>
        <v>38322</v>
      </c>
      <c r="B264" s="20" t="s">
        <v>63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3</v>
      </c>
      <c r="I264" s="9"/>
      <c r="J264" s="11"/>
      <c r="K264" s="52" t="s">
        <v>198</v>
      </c>
    </row>
    <row r="265" spans="1:11" x14ac:dyDescent="0.25">
      <c r="A265" s="40"/>
      <c r="B265" s="20" t="s">
        <v>199</v>
      </c>
      <c r="C265" s="13"/>
      <c r="D265" s="39">
        <v>0.92700000000000005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8" t="s">
        <v>200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f>EDATE(A264,1)</f>
        <v>38353</v>
      </c>
      <c r="B267" s="20" t="s">
        <v>51</v>
      </c>
      <c r="C267" s="13">
        <v>1.25</v>
      </c>
      <c r="D267" s="39">
        <v>0.99199999999999999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49">
        <v>44931</v>
      </c>
    </row>
    <row r="268" spans="1:11" x14ac:dyDescent="0.25">
      <c r="A268" s="40"/>
      <c r="B268" s="20" t="s">
        <v>112</v>
      </c>
      <c r="C268" s="13"/>
      <c r="D268" s="39"/>
      <c r="E268" s="9"/>
      <c r="F268" s="20"/>
      <c r="G268" s="13"/>
      <c r="H268" s="39"/>
      <c r="I268" s="9"/>
      <c r="J268" s="11"/>
      <c r="K268" s="20" t="s">
        <v>201</v>
      </c>
    </row>
    <row r="269" spans="1:11" x14ac:dyDescent="0.25">
      <c r="A269" s="40"/>
      <c r="B269" s="20" t="s">
        <v>46</v>
      </c>
      <c r="C269" s="13"/>
      <c r="D269" s="39"/>
      <c r="E269" s="9"/>
      <c r="F269" s="20"/>
      <c r="G269" s="13"/>
      <c r="H269" s="39"/>
      <c r="I269" s="9"/>
      <c r="J269" s="11"/>
      <c r="K269" s="20" t="s">
        <v>202</v>
      </c>
    </row>
    <row r="270" spans="1:11" x14ac:dyDescent="0.25">
      <c r="A270" s="40"/>
      <c r="B270" s="20" t="s">
        <v>203</v>
      </c>
      <c r="C270" s="13"/>
      <c r="D270" s="39">
        <v>1.827</v>
      </c>
      <c r="E270" s="9"/>
      <c r="F270" s="20"/>
      <c r="G270" s="13"/>
      <c r="H270" s="39"/>
      <c r="I270" s="9"/>
      <c r="J270" s="11"/>
      <c r="K270" s="20"/>
    </row>
    <row r="271" spans="1:11" x14ac:dyDescent="0.25">
      <c r="A271" s="40">
        <f>EDATE(A267,1)</f>
        <v>38384</v>
      </c>
      <c r="B271" s="20" t="s">
        <v>204</v>
      </c>
      <c r="C271" s="13">
        <v>1.25</v>
      </c>
      <c r="D271" s="39">
        <v>1.7189999999999999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ref="A272:A283" si="7">EDATE(A271,1)</f>
        <v>38412</v>
      </c>
      <c r="B272" s="20" t="s">
        <v>205</v>
      </c>
      <c r="C272" s="13">
        <v>1.25</v>
      </c>
      <c r="D272" s="39">
        <v>0.58099999999999996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7"/>
        <v>38443</v>
      </c>
      <c r="B273" s="20" t="s">
        <v>206</v>
      </c>
      <c r="C273" s="13">
        <v>1.25</v>
      </c>
      <c r="D273" s="39">
        <v>1.367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7"/>
        <v>38473</v>
      </c>
      <c r="B274" s="20" t="s">
        <v>207</v>
      </c>
      <c r="C274" s="13">
        <v>1.25</v>
      </c>
      <c r="D274" s="39">
        <v>2.6850000000000001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7"/>
        <v>38504</v>
      </c>
      <c r="B275" s="20" t="s">
        <v>208</v>
      </c>
      <c r="C275" s="13">
        <v>1.25</v>
      </c>
      <c r="D275" s="39">
        <v>0.19800000000000001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7"/>
        <v>38534</v>
      </c>
      <c r="B276" s="20" t="s">
        <v>209</v>
      </c>
      <c r="C276" s="13">
        <v>1.25</v>
      </c>
      <c r="D276" s="39">
        <v>0.54800000000000004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7"/>
        <v>38565</v>
      </c>
      <c r="B277" s="20" t="s">
        <v>105</v>
      </c>
      <c r="C277" s="13">
        <v>1.25</v>
      </c>
      <c r="D277" s="39">
        <v>1.329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/>
      <c r="B278" s="20" t="s">
        <v>52</v>
      </c>
      <c r="C278" s="13"/>
      <c r="D278" s="39"/>
      <c r="E278" s="9"/>
      <c r="F278" s="20"/>
      <c r="G278" s="13"/>
      <c r="H278" s="39">
        <v>5</v>
      </c>
      <c r="I278" s="9"/>
      <c r="J278" s="11"/>
      <c r="K278" s="20" t="s">
        <v>210</v>
      </c>
    </row>
    <row r="279" spans="1:11" x14ac:dyDescent="0.25">
      <c r="A279" s="40">
        <f>EDATE(A277,1)</f>
        <v>38596</v>
      </c>
      <c r="B279" s="20" t="s">
        <v>49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9">
        <v>45188</v>
      </c>
    </row>
    <row r="280" spans="1:11" x14ac:dyDescent="0.25">
      <c r="A280" s="40"/>
      <c r="B280" s="20" t="s">
        <v>211</v>
      </c>
      <c r="C280" s="13"/>
      <c r="D280" s="39">
        <v>1.306</v>
      </c>
      <c r="E280" s="9"/>
      <c r="F280" s="20"/>
      <c r="G280" s="13"/>
      <c r="H280" s="39"/>
      <c r="I280" s="9"/>
      <c r="J280" s="11"/>
      <c r="K280" s="49"/>
    </row>
    <row r="281" spans="1:11" x14ac:dyDescent="0.25">
      <c r="A281" s="40"/>
      <c r="B281" s="20" t="s">
        <v>72</v>
      </c>
      <c r="C281" s="13"/>
      <c r="D281" s="39"/>
      <c r="E281" s="9"/>
      <c r="F281" s="20"/>
      <c r="G281" s="13"/>
      <c r="H281" s="39">
        <v>2</v>
      </c>
      <c r="I281" s="9"/>
      <c r="J281" s="11"/>
      <c r="K281" s="49" t="s">
        <v>215</v>
      </c>
    </row>
    <row r="282" spans="1:11" x14ac:dyDescent="0.25">
      <c r="A282" s="40">
        <f>EDATE(A279,1)</f>
        <v>38626</v>
      </c>
      <c r="B282" s="20" t="s">
        <v>212</v>
      </c>
      <c r="C282" s="13">
        <v>1.25</v>
      </c>
      <c r="D282" s="39">
        <v>0.59199999999999997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7"/>
        <v>38657</v>
      </c>
      <c r="B283" s="20" t="s">
        <v>49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9">
        <v>45248</v>
      </c>
    </row>
    <row r="284" spans="1:11" x14ac:dyDescent="0.25">
      <c r="A284" s="40"/>
      <c r="B284" s="20" t="s">
        <v>213</v>
      </c>
      <c r="C284" s="13"/>
      <c r="D284" s="39">
        <v>1.31</v>
      </c>
      <c r="E284" s="9"/>
      <c r="F284" s="20"/>
      <c r="G284" s="13"/>
      <c r="H284" s="39"/>
      <c r="I284" s="9"/>
      <c r="J284" s="11"/>
      <c r="K284" s="49"/>
    </row>
    <row r="285" spans="1:11" x14ac:dyDescent="0.25">
      <c r="A285" s="40">
        <f>EDATE(A283,1)</f>
        <v>38687</v>
      </c>
      <c r="B285" s="20" t="s">
        <v>214</v>
      </c>
      <c r="C285" s="13">
        <v>1.25</v>
      </c>
      <c r="D285" s="39">
        <v>1.571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8" t="s">
        <v>216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f>EDATE(A285,1)</f>
        <v>38718</v>
      </c>
      <c r="B287" s="20" t="s">
        <v>49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49">
        <v>44937</v>
      </c>
    </row>
    <row r="288" spans="1:11" x14ac:dyDescent="0.25">
      <c r="A288" s="40"/>
      <c r="B288" s="20" t="s">
        <v>179</v>
      </c>
      <c r="C288" s="13"/>
      <c r="D288" s="39"/>
      <c r="E288" s="9"/>
      <c r="F288" s="20"/>
      <c r="G288" s="13"/>
      <c r="H288" s="39"/>
      <c r="I288" s="9"/>
      <c r="J288" s="11"/>
      <c r="K288" s="20" t="s">
        <v>218</v>
      </c>
    </row>
    <row r="289" spans="1:11" x14ac:dyDescent="0.25">
      <c r="A289" s="40"/>
      <c r="B289" s="20" t="s">
        <v>49</v>
      </c>
      <c r="C289" s="13"/>
      <c r="D289" s="39"/>
      <c r="E289" s="9"/>
      <c r="F289" s="20"/>
      <c r="G289" s="13"/>
      <c r="H289" s="39">
        <v>1</v>
      </c>
      <c r="I289" s="9"/>
      <c r="J289" s="11"/>
      <c r="K289" s="49">
        <v>44958</v>
      </c>
    </row>
    <row r="290" spans="1:11" x14ac:dyDescent="0.25">
      <c r="A290" s="40"/>
      <c r="B290" s="20" t="s">
        <v>219</v>
      </c>
      <c r="C290" s="13"/>
      <c r="D290" s="39">
        <v>1.4689999999999999</v>
      </c>
      <c r="E290" s="9"/>
      <c r="F290" s="20"/>
      <c r="G290" s="13"/>
      <c r="H290" s="39"/>
      <c r="I290" s="9"/>
      <c r="J290" s="11"/>
      <c r="K290" s="49"/>
    </row>
    <row r="291" spans="1:11" x14ac:dyDescent="0.25">
      <c r="A291" s="40">
        <f>EDATE(A287,1)</f>
        <v>38749</v>
      </c>
      <c r="B291" s="20" t="s">
        <v>49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49">
        <v>44963</v>
      </c>
    </row>
    <row r="292" spans="1:11" x14ac:dyDescent="0.25">
      <c r="A292" s="40"/>
      <c r="B292" s="20" t="s">
        <v>220</v>
      </c>
      <c r="C292" s="13"/>
      <c r="D292" s="39">
        <v>2.319</v>
      </c>
      <c r="E292" s="9"/>
      <c r="F292" s="20"/>
      <c r="G292" s="13"/>
      <c r="H292" s="39"/>
      <c r="I292" s="9"/>
      <c r="J292" s="11"/>
      <c r="K292" s="49"/>
    </row>
    <row r="293" spans="1:11" x14ac:dyDescent="0.25">
      <c r="A293" s="40">
        <f>EDATE(A291,1)</f>
        <v>38777</v>
      </c>
      <c r="B293" s="20" t="s">
        <v>49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49">
        <v>44995</v>
      </c>
    </row>
    <row r="294" spans="1:11" x14ac:dyDescent="0.25">
      <c r="A294" s="40"/>
      <c r="B294" s="20" t="s">
        <v>72</v>
      </c>
      <c r="C294" s="13"/>
      <c r="D294" s="39"/>
      <c r="E294" s="9"/>
      <c r="F294" s="20"/>
      <c r="G294" s="13"/>
      <c r="H294" s="39">
        <v>2</v>
      </c>
      <c r="I294" s="9"/>
      <c r="J294" s="11"/>
      <c r="K294" s="20" t="s">
        <v>221</v>
      </c>
    </row>
    <row r="295" spans="1:11" x14ac:dyDescent="0.25">
      <c r="A295" s="40"/>
      <c r="B295" s="20" t="s">
        <v>222</v>
      </c>
      <c r="C295" s="13"/>
      <c r="D295" s="39">
        <v>1.198</v>
      </c>
      <c r="E295" s="9"/>
      <c r="F295" s="20"/>
      <c r="G295" s="13"/>
      <c r="H295" s="39"/>
      <c r="I295" s="9"/>
      <c r="J295" s="11"/>
      <c r="K295" s="20"/>
    </row>
    <row r="296" spans="1:11" x14ac:dyDescent="0.25">
      <c r="A296" s="40"/>
      <c r="B296" s="20" t="s">
        <v>63</v>
      </c>
      <c r="C296" s="13"/>
      <c r="D296" s="39"/>
      <c r="E296" s="9"/>
      <c r="F296" s="20"/>
      <c r="G296" s="13"/>
      <c r="H296" s="39">
        <v>3</v>
      </c>
      <c r="I296" s="9"/>
      <c r="J296" s="11"/>
      <c r="K296" s="52">
        <v>41009</v>
      </c>
    </row>
    <row r="297" spans="1:11" x14ac:dyDescent="0.25">
      <c r="A297" s="40"/>
      <c r="B297" s="20" t="s">
        <v>72</v>
      </c>
      <c r="C297" s="13"/>
      <c r="D297" s="39">
        <v>1.25</v>
      </c>
      <c r="E297" s="9"/>
      <c r="F297" s="20"/>
      <c r="G297" s="13"/>
      <c r="H297" s="39">
        <v>0.75</v>
      </c>
      <c r="I297" s="9"/>
      <c r="J297" s="11"/>
      <c r="K297" s="20" t="s">
        <v>223</v>
      </c>
    </row>
    <row r="298" spans="1:11" x14ac:dyDescent="0.25">
      <c r="A298" s="40">
        <f>EDATE(A293,1)</f>
        <v>38808</v>
      </c>
      <c r="B298" s="20" t="s">
        <v>49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9">
        <v>45061</v>
      </c>
    </row>
    <row r="299" spans="1:11" x14ac:dyDescent="0.25">
      <c r="A299" s="40"/>
      <c r="B299" s="20" t="s">
        <v>224</v>
      </c>
      <c r="C299" s="13"/>
      <c r="D299" s="39">
        <v>1.6019999999999999</v>
      </c>
      <c r="E299" s="9"/>
      <c r="F299" s="20"/>
      <c r="G299" s="13"/>
      <c r="H299" s="39"/>
      <c r="I299" s="9"/>
      <c r="J299" s="11"/>
      <c r="K299" s="20"/>
    </row>
    <row r="300" spans="1:11" x14ac:dyDescent="0.25">
      <c r="A300" s="40">
        <f>EDATE(A298,1)</f>
        <v>38838</v>
      </c>
      <c r="B300" s="20" t="s">
        <v>108</v>
      </c>
      <c r="C300" s="13">
        <v>1.25</v>
      </c>
      <c r="D300" s="39">
        <v>2.75</v>
      </c>
      <c r="E300" s="9"/>
      <c r="F300" s="20"/>
      <c r="G300" s="13">
        <f>IF(ISBLANK(Table1[[#This Row],[EARNED]]),"",Table1[[#This Row],[EARNED]])</f>
        <v>1.25</v>
      </c>
      <c r="H300" s="39">
        <v>0.25</v>
      </c>
      <c r="I300" s="9"/>
      <c r="J300" s="11"/>
      <c r="K300" s="20" t="s">
        <v>225</v>
      </c>
    </row>
    <row r="301" spans="1:11" x14ac:dyDescent="0.25">
      <c r="A301" s="40"/>
      <c r="B301" s="20" t="s">
        <v>226</v>
      </c>
      <c r="C301" s="13"/>
      <c r="D301" s="39">
        <v>1.4330000000000001</v>
      </c>
      <c r="E301" s="9"/>
      <c r="F301" s="20"/>
      <c r="G301" s="13"/>
      <c r="H301" s="39"/>
      <c r="I301" s="9"/>
      <c r="J301" s="11"/>
      <c r="K301" s="20"/>
    </row>
    <row r="302" spans="1:11" x14ac:dyDescent="0.25">
      <c r="A302" s="40"/>
      <c r="B302" s="20" t="s">
        <v>227</v>
      </c>
      <c r="C302" s="13"/>
      <c r="D302" s="39"/>
      <c r="E302" s="9"/>
      <c r="F302" s="20"/>
      <c r="G302" s="13"/>
      <c r="H302" s="39"/>
      <c r="I302" s="9"/>
      <c r="J302" s="11"/>
      <c r="K302" s="20" t="s">
        <v>228</v>
      </c>
    </row>
    <row r="303" spans="1:11" x14ac:dyDescent="0.25">
      <c r="A303" s="40">
        <f>EDATE(A300,1)</f>
        <v>38869</v>
      </c>
      <c r="B303" s="20" t="s">
        <v>229</v>
      </c>
      <c r="C303" s="13">
        <v>1.25</v>
      </c>
      <c r="D303" s="39">
        <v>0.30399999999999999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ref="A304:A309" si="8">EDATE(A303,1)</f>
        <v>38899</v>
      </c>
      <c r="B304" s="20" t="s">
        <v>49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45131</v>
      </c>
    </row>
    <row r="305" spans="1:11" x14ac:dyDescent="0.25">
      <c r="A305" s="40"/>
      <c r="B305" s="20" t="s">
        <v>230</v>
      </c>
      <c r="C305" s="13"/>
      <c r="D305" s="39">
        <v>0.80200000000000005</v>
      </c>
      <c r="E305" s="9"/>
      <c r="F305" s="20"/>
      <c r="G305" s="13"/>
      <c r="H305" s="39"/>
      <c r="I305" s="9"/>
      <c r="J305" s="11"/>
      <c r="K305" s="20"/>
    </row>
    <row r="306" spans="1:11" x14ac:dyDescent="0.25">
      <c r="A306" s="40">
        <f>EDATE(A304,1)</f>
        <v>38930</v>
      </c>
      <c r="B306" s="20" t="s">
        <v>231</v>
      </c>
      <c r="C306" s="13">
        <v>1.25</v>
      </c>
      <c r="D306" s="39">
        <v>1.242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si="8"/>
        <v>38961</v>
      </c>
      <c r="B307" s="20" t="s">
        <v>232</v>
      </c>
      <c r="C307" s="13">
        <v>1.25</v>
      </c>
      <c r="D307" s="39">
        <v>0.97699999999999998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8"/>
        <v>38991</v>
      </c>
      <c r="B308" s="15" t="s">
        <v>233</v>
      </c>
      <c r="C308" s="13">
        <v>1.25</v>
      </c>
      <c r="D308" s="43">
        <v>1.1600000000000001</v>
      </c>
      <c r="E308" s="9"/>
      <c r="F308" s="15"/>
      <c r="G308" s="42">
        <f>IF(ISBLANK(Table1[[#This Row],[EARNED]]),"",Table1[[#This Row],[EARNED]])</f>
        <v>1.25</v>
      </c>
      <c r="H308" s="43"/>
      <c r="I308" s="9"/>
      <c r="J308" s="12"/>
      <c r="K308" s="15"/>
    </row>
    <row r="309" spans="1:11" x14ac:dyDescent="0.25">
      <c r="A309" s="40">
        <f t="shared" si="8"/>
        <v>39022</v>
      </c>
      <c r="B309" s="20" t="s">
        <v>114</v>
      </c>
      <c r="C309" s="13">
        <v>1.25</v>
      </c>
      <c r="D309" s="39">
        <v>1.3</v>
      </c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>EDATE(A309,1)</f>
        <v>39052</v>
      </c>
      <c r="B310" s="20" t="s">
        <v>234</v>
      </c>
      <c r="C310" s="13">
        <v>1.25</v>
      </c>
      <c r="D310" s="39">
        <v>1.383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8" t="s">
        <v>217</v>
      </c>
      <c r="B311" s="20"/>
      <c r="C311" s="13"/>
      <c r="D311" s="39"/>
      <c r="E311" s="9"/>
      <c r="F311" s="20"/>
      <c r="G311" s="42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f>EDATE(A310,1)</f>
        <v>39083</v>
      </c>
      <c r="B312" s="20" t="s">
        <v>63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3</v>
      </c>
      <c r="I312" s="9"/>
      <c r="J312" s="11"/>
      <c r="K312" s="20" t="s">
        <v>235</v>
      </c>
    </row>
    <row r="313" spans="1:11" x14ac:dyDescent="0.25">
      <c r="A313" s="40"/>
      <c r="B313" s="20" t="s">
        <v>49</v>
      </c>
      <c r="C313" s="13"/>
      <c r="D313" s="39"/>
      <c r="E313" s="9"/>
      <c r="F313" s="20"/>
      <c r="G313" s="42" t="str">
        <f>IF(ISBLANK(Table1[[#This Row],[EARNED]]),"",Table1[[#This Row],[EARNED]])</f>
        <v/>
      </c>
      <c r="H313" s="39">
        <v>1</v>
      </c>
      <c r="I313" s="9"/>
      <c r="J313" s="11"/>
      <c r="K313" s="49">
        <v>44942</v>
      </c>
    </row>
    <row r="314" spans="1:11" x14ac:dyDescent="0.25">
      <c r="A314" s="40"/>
      <c r="B314" s="20" t="s">
        <v>46</v>
      </c>
      <c r="C314" s="13"/>
      <c r="D314" s="39"/>
      <c r="E314" s="9"/>
      <c r="F314" s="20"/>
      <c r="G314" s="42" t="str">
        <f>IF(ISBLANK(Table1[[#This Row],[EARNED]]),"",Table1[[#This Row],[EARNED]])</f>
        <v/>
      </c>
      <c r="H314" s="39"/>
      <c r="I314" s="9"/>
      <c r="J314" s="11"/>
      <c r="K314" s="20" t="s">
        <v>236</v>
      </c>
    </row>
    <row r="315" spans="1:11" x14ac:dyDescent="0.25">
      <c r="A315" s="40"/>
      <c r="B315" s="20" t="s">
        <v>237</v>
      </c>
      <c r="C315" s="13"/>
      <c r="D315" s="39">
        <v>1.492</v>
      </c>
      <c r="E315" s="9"/>
      <c r="F315" s="20"/>
      <c r="G315" s="42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f>EDATE(A312,1)</f>
        <v>39114</v>
      </c>
      <c r="B316" s="20" t="s">
        <v>238</v>
      </c>
      <c r="C316" s="13">
        <v>1.25</v>
      </c>
      <c r="D316" s="39">
        <v>2.0329999999999999</v>
      </c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ref="A317:A336" si="9">EDATE(A316,1)</f>
        <v>39142</v>
      </c>
      <c r="B317" s="20" t="s">
        <v>46</v>
      </c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 t="s">
        <v>239</v>
      </c>
    </row>
    <row r="318" spans="1:11" x14ac:dyDescent="0.25">
      <c r="A318" s="40"/>
      <c r="B318" s="20" t="s">
        <v>49</v>
      </c>
      <c r="C318" s="13"/>
      <c r="D318" s="39"/>
      <c r="E318" s="9"/>
      <c r="F318" s="20"/>
      <c r="G318" s="42" t="str">
        <f>IF(ISBLANK(Table1[[#This Row],[EARNED]]),"",Table1[[#This Row],[EARNED]])</f>
        <v/>
      </c>
      <c r="H318" s="39">
        <v>1</v>
      </c>
      <c r="I318" s="9"/>
      <c r="J318" s="11"/>
      <c r="K318" s="49">
        <v>45004</v>
      </c>
    </row>
    <row r="319" spans="1:11" x14ac:dyDescent="0.25">
      <c r="A319" s="40"/>
      <c r="B319" s="20" t="s">
        <v>46</v>
      </c>
      <c r="C319" s="13"/>
      <c r="D319" s="39"/>
      <c r="E319" s="9"/>
      <c r="F319" s="20"/>
      <c r="G319" s="42" t="str">
        <f>IF(ISBLANK(Table1[[#This Row],[EARNED]]),"",Table1[[#This Row],[EARNED]])</f>
        <v/>
      </c>
      <c r="H319" s="39"/>
      <c r="I319" s="9"/>
      <c r="J319" s="11"/>
      <c r="K319" s="20" t="s">
        <v>240</v>
      </c>
    </row>
    <row r="320" spans="1:11" x14ac:dyDescent="0.25">
      <c r="A320" s="40"/>
      <c r="B320" s="20" t="s">
        <v>72</v>
      </c>
      <c r="C320" s="13"/>
      <c r="D320" s="39"/>
      <c r="E320" s="9"/>
      <c r="F320" s="20"/>
      <c r="G320" s="42" t="str">
        <f>IF(ISBLANK(Table1[[#This Row],[EARNED]]),"",Table1[[#This Row],[EARNED]])</f>
        <v/>
      </c>
      <c r="H320" s="39">
        <v>2</v>
      </c>
      <c r="I320" s="9"/>
      <c r="J320" s="11"/>
      <c r="K320" s="20" t="s">
        <v>223</v>
      </c>
    </row>
    <row r="321" spans="1:11" x14ac:dyDescent="0.25">
      <c r="A321" s="40"/>
      <c r="B321" s="20" t="s">
        <v>241</v>
      </c>
      <c r="C321" s="13"/>
      <c r="D321" s="39">
        <v>1.0649999999999999</v>
      </c>
      <c r="E321" s="9"/>
      <c r="F321" s="20"/>
      <c r="G321" s="13"/>
      <c r="H321" s="39"/>
      <c r="I321" s="9"/>
      <c r="J321" s="11"/>
      <c r="K321" s="20"/>
    </row>
    <row r="322" spans="1:11" x14ac:dyDescent="0.25">
      <c r="A322" s="40">
        <f>EDATE(A317,1)</f>
        <v>39173</v>
      </c>
      <c r="B322" s="20" t="s">
        <v>72</v>
      </c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>
        <v>2</v>
      </c>
      <c r="I322" s="9"/>
      <c r="J322" s="11"/>
      <c r="K322" s="20" t="s">
        <v>242</v>
      </c>
    </row>
    <row r="323" spans="1:11" x14ac:dyDescent="0.25">
      <c r="A323" s="40"/>
      <c r="B323" s="20" t="s">
        <v>51</v>
      </c>
      <c r="C323" s="13"/>
      <c r="D323" s="39">
        <v>0.75</v>
      </c>
      <c r="E323" s="9"/>
      <c r="F323" s="20"/>
      <c r="G323" s="13"/>
      <c r="H323" s="39">
        <v>0.25</v>
      </c>
      <c r="I323" s="9"/>
      <c r="J323" s="11"/>
      <c r="K323" s="55">
        <v>11414</v>
      </c>
    </row>
    <row r="324" spans="1:11" x14ac:dyDescent="0.25">
      <c r="A324" s="40"/>
      <c r="B324" s="20" t="s">
        <v>243</v>
      </c>
      <c r="C324" s="13"/>
      <c r="D324" s="39">
        <v>0.57299999999999995</v>
      </c>
      <c r="E324" s="9"/>
      <c r="F324" s="20"/>
      <c r="G324" s="13"/>
      <c r="H324" s="39"/>
      <c r="I324" s="9"/>
      <c r="J324" s="11"/>
      <c r="K324" s="20"/>
    </row>
    <row r="325" spans="1:11" x14ac:dyDescent="0.25">
      <c r="A325" s="40">
        <f>EDATE(A322,1)</f>
        <v>39203</v>
      </c>
      <c r="B325" s="20" t="s">
        <v>244</v>
      </c>
      <c r="C325" s="13">
        <v>1.25</v>
      </c>
      <c r="D325" s="39">
        <v>1.552</v>
      </c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9"/>
        <v>39234</v>
      </c>
      <c r="B326" s="20" t="s">
        <v>49</v>
      </c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>
        <v>1</v>
      </c>
      <c r="I326" s="9"/>
      <c r="J326" s="11"/>
      <c r="K326" s="20"/>
    </row>
    <row r="327" spans="1:11" x14ac:dyDescent="0.25">
      <c r="A327" s="40"/>
      <c r="B327" s="20" t="s">
        <v>103</v>
      </c>
      <c r="C327" s="13"/>
      <c r="D327" s="39">
        <v>0.5</v>
      </c>
      <c r="E327" s="9"/>
      <c r="F327" s="20"/>
      <c r="G327" s="13"/>
      <c r="H327" s="39">
        <v>1.5</v>
      </c>
      <c r="I327" s="9"/>
      <c r="J327" s="11"/>
      <c r="K327" s="20" t="s">
        <v>245</v>
      </c>
    </row>
    <row r="328" spans="1:11" x14ac:dyDescent="0.25">
      <c r="A328" s="40"/>
      <c r="B328" s="20" t="s">
        <v>246</v>
      </c>
      <c r="C328" s="13"/>
      <c r="D328" s="39">
        <v>1.7669999999999999</v>
      </c>
      <c r="E328" s="9"/>
      <c r="F328" s="20"/>
      <c r="G328" s="13"/>
      <c r="H328" s="39"/>
      <c r="I328" s="9"/>
      <c r="J328" s="11"/>
      <c r="K328" s="20"/>
    </row>
    <row r="329" spans="1:11" x14ac:dyDescent="0.25">
      <c r="A329" s="40">
        <f>EDATE(A326,1)</f>
        <v>39264</v>
      </c>
      <c r="B329" s="20" t="s">
        <v>247</v>
      </c>
      <c r="C329" s="13">
        <v>1.25</v>
      </c>
      <c r="D329" s="39">
        <v>1.369</v>
      </c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/>
      <c r="B330" s="20" t="s">
        <v>49</v>
      </c>
      <c r="C330" s="13"/>
      <c r="D330" s="39"/>
      <c r="E330" s="9"/>
      <c r="F330" s="20"/>
      <c r="G330" s="13"/>
      <c r="H330" s="39">
        <v>1</v>
      </c>
      <c r="I330" s="9"/>
      <c r="J330" s="11"/>
      <c r="K330" s="49">
        <v>45146</v>
      </c>
    </row>
    <row r="331" spans="1:11" x14ac:dyDescent="0.25">
      <c r="A331" s="40">
        <f>EDATE(A329,1)</f>
        <v>39295</v>
      </c>
      <c r="B331" s="20" t="s">
        <v>49</v>
      </c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>
        <v>1</v>
      </c>
      <c r="I331" s="9"/>
      <c r="J331" s="11"/>
      <c r="K331" s="49">
        <v>45159</v>
      </c>
    </row>
    <row r="332" spans="1:11" x14ac:dyDescent="0.25">
      <c r="A332" s="40"/>
      <c r="B332" s="20" t="s">
        <v>248</v>
      </c>
      <c r="C332" s="13"/>
      <c r="D332" s="39">
        <v>1.835</v>
      </c>
      <c r="E332" s="9"/>
      <c r="F332" s="20"/>
      <c r="G332" s="13"/>
      <c r="H332" s="39"/>
      <c r="I332" s="9"/>
      <c r="J332" s="11"/>
      <c r="K332" s="49"/>
    </row>
    <row r="333" spans="1:11" x14ac:dyDescent="0.25">
      <c r="A333" s="40">
        <f>EDATE(A331,1)</f>
        <v>39326</v>
      </c>
      <c r="B333" s="20" t="s">
        <v>249</v>
      </c>
      <c r="C333" s="13">
        <v>1.25</v>
      </c>
      <c r="D333" s="39">
        <v>0.40800000000000003</v>
      </c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9"/>
        <v>39356</v>
      </c>
      <c r="B334" s="20" t="s">
        <v>250</v>
      </c>
      <c r="C334" s="13">
        <v>1.25</v>
      </c>
      <c r="D334" s="39">
        <v>1.1440000000000001</v>
      </c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>EDATE(A334,1)</f>
        <v>39387</v>
      </c>
      <c r="B335" s="20" t="s">
        <v>251</v>
      </c>
      <c r="C335" s="13">
        <v>1.25</v>
      </c>
      <c r="D335" s="39">
        <v>2.5310000000000001</v>
      </c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9"/>
        <v>39417</v>
      </c>
      <c r="B336" s="20" t="s">
        <v>252</v>
      </c>
      <c r="C336" s="13">
        <v>1.25</v>
      </c>
      <c r="D336" s="39">
        <v>2.8149999999999999</v>
      </c>
      <c r="E336" s="9"/>
      <c r="F336" s="20"/>
      <c r="G336" s="42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8" t="s">
        <v>253</v>
      </c>
      <c r="B337" s="20"/>
      <c r="C337" s="13"/>
      <c r="D337" s="39"/>
      <c r="E337" s="9"/>
      <c r="F337" s="20"/>
      <c r="G337" s="42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f>EDATE(A336,1)</f>
        <v>39448</v>
      </c>
      <c r="B338" s="20" t="s">
        <v>227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/>
      <c r="I338" s="9"/>
      <c r="J338" s="11"/>
      <c r="K338" s="20" t="s">
        <v>255</v>
      </c>
    </row>
    <row r="339" spans="1:11" x14ac:dyDescent="0.25">
      <c r="A339" s="40">
        <f>EDATE(A338,1)</f>
        <v>39479</v>
      </c>
      <c r="B339" s="20" t="s">
        <v>46</v>
      </c>
      <c r="C339" s="13">
        <v>1.25</v>
      </c>
      <c r="D339" s="39"/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 t="s">
        <v>256</v>
      </c>
    </row>
    <row r="340" spans="1:11" x14ac:dyDescent="0.25">
      <c r="A340" s="40"/>
      <c r="B340" s="20" t="s">
        <v>257</v>
      </c>
      <c r="C340" s="13"/>
      <c r="D340" s="39">
        <v>5.8000000000000017E-2</v>
      </c>
      <c r="E340" s="9"/>
      <c r="F340" s="20"/>
      <c r="G340" s="13"/>
      <c r="H340" s="39"/>
      <c r="I340" s="9"/>
      <c r="J340" s="11"/>
      <c r="K340" s="20"/>
    </row>
    <row r="341" spans="1:11" x14ac:dyDescent="0.25">
      <c r="A341" s="40">
        <f>EDATE(A339,1)</f>
        <v>39508</v>
      </c>
      <c r="B341" s="20" t="s">
        <v>258</v>
      </c>
      <c r="C341" s="13">
        <v>1.25</v>
      </c>
      <c r="D341" s="39">
        <v>1.7789999999999999</v>
      </c>
      <c r="E341" s="9"/>
      <c r="F341" s="20"/>
      <c r="G341" s="42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ref="A342:A356" si="10">EDATE(A341,1)</f>
        <v>39539</v>
      </c>
      <c r="B342" s="20" t="s">
        <v>259</v>
      </c>
      <c r="C342" s="13">
        <v>1.25</v>
      </c>
      <c r="D342" s="39">
        <v>1.55</v>
      </c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10"/>
        <v>39569</v>
      </c>
      <c r="B343" s="20" t="s">
        <v>72</v>
      </c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>
        <v>2</v>
      </c>
      <c r="I343" s="9"/>
      <c r="J343" s="11"/>
      <c r="K343" s="20" t="s">
        <v>260</v>
      </c>
    </row>
    <row r="344" spans="1:11" x14ac:dyDescent="0.25">
      <c r="A344" s="40"/>
      <c r="B344" s="20" t="s">
        <v>72</v>
      </c>
      <c r="C344" s="13"/>
      <c r="D344" s="39"/>
      <c r="E344" s="9"/>
      <c r="F344" s="20"/>
      <c r="G344" s="13"/>
      <c r="H344" s="39">
        <v>2</v>
      </c>
      <c r="I344" s="9"/>
      <c r="J344" s="11"/>
      <c r="K344" s="20" t="s">
        <v>261</v>
      </c>
    </row>
    <row r="345" spans="1:11" x14ac:dyDescent="0.25">
      <c r="A345" s="40"/>
      <c r="B345" s="20" t="s">
        <v>63</v>
      </c>
      <c r="C345" s="13"/>
      <c r="D345" s="39"/>
      <c r="E345" s="9"/>
      <c r="F345" s="20"/>
      <c r="G345" s="13"/>
      <c r="H345" s="39">
        <v>3</v>
      </c>
      <c r="I345" s="9"/>
      <c r="J345" s="11"/>
      <c r="K345" s="20" t="s">
        <v>262</v>
      </c>
    </row>
    <row r="346" spans="1:11" x14ac:dyDescent="0.25">
      <c r="A346" s="40"/>
      <c r="B346" s="20" t="s">
        <v>263</v>
      </c>
      <c r="C346" s="13"/>
      <c r="D346" s="39">
        <v>1.885</v>
      </c>
      <c r="E346" s="9"/>
      <c r="F346" s="20"/>
      <c r="G346" s="13"/>
      <c r="H346" s="39"/>
      <c r="I346" s="9"/>
      <c r="J346" s="11"/>
      <c r="K346" s="20"/>
    </row>
    <row r="347" spans="1:11" x14ac:dyDescent="0.25">
      <c r="A347" s="40">
        <f>EDATE(A343,1)</f>
        <v>39600</v>
      </c>
      <c r="B347" s="20" t="s">
        <v>49</v>
      </c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>
        <v>1</v>
      </c>
      <c r="I347" s="9"/>
      <c r="J347" s="11"/>
      <c r="K347" s="49">
        <v>45087</v>
      </c>
    </row>
    <row r="348" spans="1:11" x14ac:dyDescent="0.25">
      <c r="A348" s="40"/>
      <c r="B348" s="20" t="s">
        <v>49</v>
      </c>
      <c r="C348" s="13"/>
      <c r="D348" s="39"/>
      <c r="E348" s="9"/>
      <c r="F348" s="20"/>
      <c r="G348" s="13"/>
      <c r="H348" s="39">
        <v>1</v>
      </c>
      <c r="I348" s="9"/>
      <c r="J348" s="11"/>
      <c r="K348" s="49">
        <v>45103</v>
      </c>
    </row>
    <row r="349" spans="1:11" x14ac:dyDescent="0.25">
      <c r="A349" s="40"/>
      <c r="B349" s="20" t="s">
        <v>265</v>
      </c>
      <c r="C349" s="13"/>
      <c r="D349" s="39">
        <v>0.57899999999999996</v>
      </c>
      <c r="E349" s="9"/>
      <c r="F349" s="20"/>
      <c r="G349" s="13"/>
      <c r="H349" s="39"/>
      <c r="I349" s="9"/>
      <c r="J349" s="11"/>
      <c r="K349" s="20"/>
    </row>
    <row r="350" spans="1:11" x14ac:dyDescent="0.25">
      <c r="A350" s="40">
        <f>EDATE(A347,1)</f>
        <v>39630</v>
      </c>
      <c r="B350" s="20" t="s">
        <v>46</v>
      </c>
      <c r="C350" s="13">
        <v>1.25</v>
      </c>
      <c r="D350" s="39"/>
      <c r="E350" s="9"/>
      <c r="F350" s="20"/>
      <c r="G350" s="42">
        <f>IF(ISBLANK(Table1[[#This Row],[EARNED]]),"",Table1[[#This Row],[EARNED]])</f>
        <v>1.25</v>
      </c>
      <c r="H350" s="39"/>
      <c r="I350" s="9"/>
      <c r="J350" s="11"/>
      <c r="K350" s="20" t="s">
        <v>264</v>
      </c>
    </row>
    <row r="351" spans="1:11" x14ac:dyDescent="0.25">
      <c r="A351" s="40"/>
      <c r="B351" s="20" t="s">
        <v>266</v>
      </c>
      <c r="C351" s="13"/>
      <c r="D351" s="39">
        <v>0.68700000000000006</v>
      </c>
      <c r="E351" s="9"/>
      <c r="F351" s="20"/>
      <c r="G351" s="13"/>
      <c r="H351" s="39"/>
      <c r="I351" s="9"/>
      <c r="J351" s="11"/>
      <c r="K351" s="20"/>
    </row>
    <row r="352" spans="1:11" x14ac:dyDescent="0.25">
      <c r="A352" s="40">
        <f>EDATE(A350,1)</f>
        <v>39661</v>
      </c>
      <c r="B352" s="20" t="s">
        <v>46</v>
      </c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/>
      <c r="I352" s="9"/>
      <c r="J352" s="11"/>
      <c r="K352" s="20" t="s">
        <v>267</v>
      </c>
    </row>
    <row r="353" spans="1:11" x14ac:dyDescent="0.25">
      <c r="A353" s="40"/>
      <c r="B353" s="20" t="s">
        <v>268</v>
      </c>
      <c r="C353" s="13"/>
      <c r="D353" s="39">
        <v>0.254</v>
      </c>
      <c r="E353" s="9"/>
      <c r="F353" s="20"/>
      <c r="G353" s="13"/>
      <c r="H353" s="39"/>
      <c r="I353" s="9"/>
      <c r="J353" s="11"/>
      <c r="K353" s="20"/>
    </row>
    <row r="354" spans="1:11" x14ac:dyDescent="0.25">
      <c r="A354" s="40">
        <f>EDATE(A352,1)</f>
        <v>39692</v>
      </c>
      <c r="B354" s="20" t="s">
        <v>58</v>
      </c>
      <c r="C354" s="13">
        <v>1.25</v>
      </c>
      <c r="D354" s="39">
        <v>0.69399999999999995</v>
      </c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10"/>
        <v>39722</v>
      </c>
      <c r="B355" s="20" t="s">
        <v>213</v>
      </c>
      <c r="C355" s="13">
        <v>1.25</v>
      </c>
      <c r="D355" s="39">
        <v>1.31</v>
      </c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10"/>
        <v>39753</v>
      </c>
      <c r="B356" s="20" t="s">
        <v>72</v>
      </c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>
        <v>2</v>
      </c>
      <c r="I356" s="9"/>
      <c r="J356" s="11"/>
      <c r="K356" s="20" t="s">
        <v>269</v>
      </c>
    </row>
    <row r="357" spans="1:11" x14ac:dyDescent="0.25">
      <c r="A357" s="40"/>
      <c r="B357" s="20" t="s">
        <v>49</v>
      </c>
      <c r="C357" s="13"/>
      <c r="D357" s="39"/>
      <c r="E357" s="9"/>
      <c r="F357" s="20"/>
      <c r="G357" s="13"/>
      <c r="H357" s="39">
        <v>1</v>
      </c>
      <c r="I357" s="9"/>
      <c r="J357" s="11"/>
      <c r="K357" s="49">
        <v>45233</v>
      </c>
    </row>
    <row r="358" spans="1:11" x14ac:dyDescent="0.25">
      <c r="A358" s="40"/>
      <c r="B358" s="20" t="s">
        <v>72</v>
      </c>
      <c r="C358" s="13"/>
      <c r="D358" s="39"/>
      <c r="E358" s="9"/>
      <c r="F358" s="20"/>
      <c r="G358" s="13"/>
      <c r="H358" s="39">
        <v>2</v>
      </c>
      <c r="I358" s="9"/>
      <c r="J358" s="11"/>
      <c r="K358" s="20" t="s">
        <v>270</v>
      </c>
    </row>
    <row r="359" spans="1:11" x14ac:dyDescent="0.25">
      <c r="A359" s="40"/>
      <c r="B359" s="20" t="s">
        <v>72</v>
      </c>
      <c r="C359" s="13"/>
      <c r="D359" s="39"/>
      <c r="E359" s="9"/>
      <c r="F359" s="20"/>
      <c r="G359" s="13"/>
      <c r="H359" s="39">
        <v>2</v>
      </c>
      <c r="I359" s="9"/>
      <c r="J359" s="11"/>
      <c r="K359" s="20" t="s">
        <v>271</v>
      </c>
    </row>
    <row r="360" spans="1:11" x14ac:dyDescent="0.25">
      <c r="A360" s="40"/>
      <c r="B360" s="20" t="s">
        <v>272</v>
      </c>
      <c r="C360" s="13"/>
      <c r="D360" s="39">
        <v>1.3460000000000001</v>
      </c>
      <c r="E360" s="9"/>
      <c r="F360" s="20"/>
      <c r="G360" s="13"/>
      <c r="H360" s="39"/>
      <c r="I360" s="9"/>
      <c r="J360" s="11"/>
      <c r="K360" s="20"/>
    </row>
    <row r="361" spans="1:11" x14ac:dyDescent="0.25">
      <c r="A361" s="40">
        <f>EDATE(A356,1)</f>
        <v>39783</v>
      </c>
      <c r="B361" s="20" t="s">
        <v>273</v>
      </c>
      <c r="C361" s="13">
        <v>1.25</v>
      </c>
      <c r="D361" s="39">
        <v>0.51500000000000001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8" t="s">
        <v>254</v>
      </c>
      <c r="B362" s="20"/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EDATE(A361,1)</f>
        <v>39814</v>
      </c>
      <c r="B363" s="20" t="s">
        <v>49</v>
      </c>
      <c r="C363" s="13">
        <v>1.25</v>
      </c>
      <c r="D363" s="39"/>
      <c r="E363" s="9"/>
      <c r="F363" s="20"/>
      <c r="G363" s="42">
        <f>IF(ISBLANK(Table1[[#This Row],[EARNED]]),"",Table1[[#This Row],[EARNED]])</f>
        <v>1.25</v>
      </c>
      <c r="H363" s="39">
        <v>1</v>
      </c>
      <c r="I363" s="9"/>
      <c r="J363" s="11"/>
      <c r="K363" s="49">
        <v>44935</v>
      </c>
    </row>
    <row r="364" spans="1:11" x14ac:dyDescent="0.25">
      <c r="A364" s="40"/>
      <c r="B364" s="20" t="s">
        <v>46</v>
      </c>
      <c r="C364" s="13"/>
      <c r="D364" s="39"/>
      <c r="E364" s="9"/>
      <c r="F364" s="20"/>
      <c r="G364" s="13"/>
      <c r="H364" s="39"/>
      <c r="I364" s="9"/>
      <c r="J364" s="11"/>
      <c r="K364" s="20" t="s">
        <v>276</v>
      </c>
    </row>
    <row r="365" spans="1:11" x14ac:dyDescent="0.25">
      <c r="A365" s="40"/>
      <c r="B365" s="20" t="s">
        <v>275</v>
      </c>
      <c r="C365" s="13"/>
      <c r="D365" s="39">
        <v>1.9649999999999999</v>
      </c>
      <c r="E365" s="9"/>
      <c r="F365" s="20"/>
      <c r="G365" s="13"/>
      <c r="H365" s="39"/>
      <c r="I365" s="9"/>
      <c r="J365" s="11"/>
      <c r="K365" s="20"/>
    </row>
    <row r="366" spans="1:11" x14ac:dyDescent="0.25">
      <c r="A366" s="40">
        <f>EDATE(A363,1)</f>
        <v>39845</v>
      </c>
      <c r="B366" s="20" t="s">
        <v>49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49">
        <v>44966</v>
      </c>
    </row>
    <row r="367" spans="1:11" x14ac:dyDescent="0.25">
      <c r="A367" s="40"/>
      <c r="B367" s="20" t="s">
        <v>49</v>
      </c>
      <c r="C367" s="13"/>
      <c r="D367" s="39"/>
      <c r="E367" s="9"/>
      <c r="F367" s="20"/>
      <c r="G367" s="13"/>
      <c r="H367" s="39">
        <v>1</v>
      </c>
      <c r="I367" s="9"/>
      <c r="J367" s="11"/>
      <c r="K367" s="49">
        <v>44980</v>
      </c>
    </row>
    <row r="368" spans="1:11" x14ac:dyDescent="0.25">
      <c r="A368" s="40"/>
      <c r="B368" s="20" t="s">
        <v>46</v>
      </c>
      <c r="C368" s="13"/>
      <c r="D368" s="39"/>
      <c r="E368" s="9"/>
      <c r="F368" s="20"/>
      <c r="G368" s="13"/>
      <c r="H368" s="39"/>
      <c r="I368" s="9"/>
      <c r="J368" s="11"/>
      <c r="K368" s="20" t="s">
        <v>278</v>
      </c>
    </row>
    <row r="369" spans="1:11" x14ac:dyDescent="0.25">
      <c r="A369" s="40"/>
      <c r="B369" s="20" t="s">
        <v>277</v>
      </c>
      <c r="C369" s="13"/>
      <c r="D369" s="39">
        <v>1.4809999999999999</v>
      </c>
      <c r="E369" s="9"/>
      <c r="F369" s="20"/>
      <c r="G369" s="13"/>
      <c r="H369" s="39"/>
      <c r="I369" s="9"/>
      <c r="J369" s="11"/>
      <c r="K369" s="20"/>
    </row>
    <row r="370" spans="1:11" x14ac:dyDescent="0.25">
      <c r="A370" s="40">
        <f>EDATE(A366,1)</f>
        <v>39873</v>
      </c>
      <c r="B370" s="20" t="s">
        <v>279</v>
      </c>
      <c r="C370" s="13">
        <v>1.25</v>
      </c>
      <c r="D370" s="39">
        <v>1.448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ref="A371:A390" si="11">EDATE(A370,1)</f>
        <v>39904</v>
      </c>
      <c r="B371" s="20" t="s">
        <v>49</v>
      </c>
      <c r="C371" s="13">
        <v>1.25</v>
      </c>
      <c r="D371" s="39"/>
      <c r="E371" s="9"/>
      <c r="F371" s="20"/>
      <c r="G371" s="42">
        <f>IF(ISBLANK(Table1[[#This Row],[EARNED]]),"",Table1[[#This Row],[EARNED]])</f>
        <v>1.25</v>
      </c>
      <c r="H371" s="39">
        <v>1</v>
      </c>
      <c r="I371" s="9"/>
      <c r="J371" s="11"/>
      <c r="K371" s="49">
        <v>45008</v>
      </c>
    </row>
    <row r="372" spans="1:11" x14ac:dyDescent="0.25">
      <c r="A372" s="40"/>
      <c r="B372" s="20" t="s">
        <v>49</v>
      </c>
      <c r="C372" s="13"/>
      <c r="D372" s="39"/>
      <c r="E372" s="9"/>
      <c r="F372" s="20"/>
      <c r="G372" s="13"/>
      <c r="H372" s="39">
        <v>1</v>
      </c>
      <c r="I372" s="9"/>
      <c r="J372" s="11"/>
      <c r="K372" s="49">
        <v>45032</v>
      </c>
    </row>
    <row r="373" spans="1:11" x14ac:dyDescent="0.25">
      <c r="A373" s="40"/>
      <c r="B373" s="20" t="s">
        <v>280</v>
      </c>
      <c r="C373" s="13"/>
      <c r="D373" s="39">
        <v>2.1850000000000001</v>
      </c>
      <c r="E373" s="9"/>
      <c r="F373" s="20"/>
      <c r="G373" s="13"/>
      <c r="H373" s="39"/>
      <c r="I373" s="9"/>
      <c r="J373" s="11"/>
      <c r="K373" s="20"/>
    </row>
    <row r="374" spans="1:11" x14ac:dyDescent="0.25">
      <c r="A374" s="40">
        <f>EDATE(A371,1)</f>
        <v>39934</v>
      </c>
      <c r="B374" s="20" t="s">
        <v>46</v>
      </c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 t="s">
        <v>282</v>
      </c>
    </row>
    <row r="375" spans="1:11" x14ac:dyDescent="0.25">
      <c r="A375" s="40"/>
      <c r="B375" s="20" t="s">
        <v>281</v>
      </c>
      <c r="C375" s="13"/>
      <c r="D375" s="39">
        <v>1.373</v>
      </c>
      <c r="E375" s="9"/>
      <c r="F375" s="20"/>
      <c r="G375" s="13"/>
      <c r="H375" s="39"/>
      <c r="I375" s="9"/>
      <c r="J375" s="11"/>
      <c r="K375" s="20"/>
    </row>
    <row r="376" spans="1:11" x14ac:dyDescent="0.25">
      <c r="A376" s="40">
        <f>EDATE(A374,1)</f>
        <v>39965</v>
      </c>
      <c r="B376" s="20" t="s">
        <v>72</v>
      </c>
      <c r="C376" s="13">
        <v>1.25</v>
      </c>
      <c r="D376" s="39"/>
      <c r="E376" s="9"/>
      <c r="F376" s="20"/>
      <c r="G376" s="42">
        <f>IF(ISBLANK(Table1[[#This Row],[EARNED]]),"",Table1[[#This Row],[EARNED]])</f>
        <v>1.25</v>
      </c>
      <c r="H376" s="39">
        <v>2</v>
      </c>
      <c r="I376" s="9"/>
      <c r="J376" s="11"/>
      <c r="K376" s="20" t="s">
        <v>245</v>
      </c>
    </row>
    <row r="377" spans="1:11" x14ac:dyDescent="0.25">
      <c r="A377" s="40"/>
      <c r="B377" s="20" t="s">
        <v>72</v>
      </c>
      <c r="C377" s="13"/>
      <c r="D377" s="39"/>
      <c r="E377" s="9"/>
      <c r="F377" s="20"/>
      <c r="G377" s="42"/>
      <c r="H377" s="39">
        <v>2</v>
      </c>
      <c r="I377" s="9"/>
      <c r="J377" s="11"/>
      <c r="K377" s="20" t="s">
        <v>283</v>
      </c>
    </row>
    <row r="378" spans="1:11" x14ac:dyDescent="0.25">
      <c r="A378" s="40"/>
      <c r="B378" s="20" t="s">
        <v>284</v>
      </c>
      <c r="C378" s="13"/>
      <c r="D378" s="39">
        <v>1.4750000000000001</v>
      </c>
      <c r="E378" s="9"/>
      <c r="F378" s="20"/>
      <c r="G378" s="42"/>
      <c r="H378" s="39"/>
      <c r="I378" s="9"/>
      <c r="J378" s="11"/>
      <c r="K378" s="20"/>
    </row>
    <row r="379" spans="1:11" x14ac:dyDescent="0.25">
      <c r="A379" s="40">
        <f>EDATE(A376,1)</f>
        <v>39995</v>
      </c>
      <c r="B379" s="20" t="s">
        <v>285</v>
      </c>
      <c r="C379" s="13">
        <v>1.25</v>
      </c>
      <c r="D379" s="39">
        <v>0.73699999999999999</v>
      </c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11"/>
        <v>40026</v>
      </c>
      <c r="B380" s="20" t="s">
        <v>286</v>
      </c>
      <c r="C380" s="13">
        <v>1.25</v>
      </c>
      <c r="D380" s="39">
        <v>0.89800000000000002</v>
      </c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11"/>
        <v>40057</v>
      </c>
      <c r="B381" s="20" t="s">
        <v>55</v>
      </c>
      <c r="C381" s="13">
        <v>1.25</v>
      </c>
      <c r="D381" s="39"/>
      <c r="E381" s="9"/>
      <c r="F381" s="20"/>
      <c r="G381" s="42">
        <f>IF(ISBLANK(Table1[[#This Row],[EARNED]]),"",Table1[[#This Row],[EARNED]])</f>
        <v>1.25</v>
      </c>
      <c r="H381" s="39">
        <v>4</v>
      </c>
      <c r="I381" s="9"/>
      <c r="J381" s="11"/>
      <c r="K381" s="20" t="s">
        <v>288</v>
      </c>
    </row>
    <row r="382" spans="1:11" x14ac:dyDescent="0.25">
      <c r="A382" s="40"/>
      <c r="B382" s="20" t="s">
        <v>287</v>
      </c>
      <c r="C382" s="13"/>
      <c r="D382" s="39">
        <v>0.61899999999999999</v>
      </c>
      <c r="E382" s="9"/>
      <c r="F382" s="20"/>
      <c r="G382" s="13"/>
      <c r="H382" s="39"/>
      <c r="I382" s="9"/>
      <c r="J382" s="11"/>
      <c r="K382" s="20"/>
    </row>
    <row r="383" spans="1:11" x14ac:dyDescent="0.25">
      <c r="A383" s="40">
        <f>EDATE(A381,1)</f>
        <v>40087</v>
      </c>
      <c r="B383" s="20" t="s">
        <v>49</v>
      </c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>
        <v>1</v>
      </c>
      <c r="I383" s="9"/>
      <c r="J383" s="11"/>
      <c r="K383" s="49">
        <v>45205</v>
      </c>
    </row>
    <row r="384" spans="1:11" x14ac:dyDescent="0.25">
      <c r="A384" s="40"/>
      <c r="B384" s="20" t="s">
        <v>49</v>
      </c>
      <c r="C384" s="13"/>
      <c r="D384" s="39"/>
      <c r="E384" s="9"/>
      <c r="F384" s="20"/>
      <c r="G384" s="42"/>
      <c r="H384" s="39">
        <v>1</v>
      </c>
      <c r="I384" s="9"/>
      <c r="J384" s="11"/>
      <c r="K384" s="49">
        <v>45213</v>
      </c>
    </row>
    <row r="385" spans="1:11" x14ac:dyDescent="0.25">
      <c r="A385" s="40"/>
      <c r="B385" s="20" t="s">
        <v>49</v>
      </c>
      <c r="C385" s="13"/>
      <c r="D385" s="39"/>
      <c r="E385" s="9"/>
      <c r="F385" s="20"/>
      <c r="G385" s="42"/>
      <c r="H385" s="39">
        <v>1</v>
      </c>
      <c r="I385" s="9"/>
      <c r="J385" s="11"/>
      <c r="K385" s="49">
        <v>45220</v>
      </c>
    </row>
    <row r="386" spans="1:11" x14ac:dyDescent="0.25">
      <c r="A386" s="40"/>
      <c r="B386" s="20" t="s">
        <v>103</v>
      </c>
      <c r="C386" s="13"/>
      <c r="D386" s="39">
        <v>1</v>
      </c>
      <c r="E386" s="9"/>
      <c r="F386" s="20"/>
      <c r="G386" s="42"/>
      <c r="H386" s="39">
        <v>1</v>
      </c>
      <c r="I386" s="9"/>
      <c r="J386" s="11"/>
      <c r="K386" s="20" t="s">
        <v>291</v>
      </c>
    </row>
    <row r="387" spans="1:11" x14ac:dyDescent="0.25">
      <c r="A387" s="40"/>
      <c r="B387" s="20" t="s">
        <v>46</v>
      </c>
      <c r="C387" s="13"/>
      <c r="D387" s="39"/>
      <c r="E387" s="9"/>
      <c r="F387" s="20"/>
      <c r="G387" s="42"/>
      <c r="H387" s="39"/>
      <c r="I387" s="9"/>
      <c r="J387" s="11"/>
      <c r="K387" s="20" t="s">
        <v>290</v>
      </c>
    </row>
    <row r="388" spans="1:11" x14ac:dyDescent="0.25">
      <c r="A388" s="40"/>
      <c r="B388" s="20" t="s">
        <v>289</v>
      </c>
      <c r="C388" s="13"/>
      <c r="D388" s="39">
        <v>1.994</v>
      </c>
      <c r="E388" s="9"/>
      <c r="F388" s="20"/>
      <c r="G388" s="13"/>
      <c r="H388" s="39"/>
      <c r="I388" s="9"/>
      <c r="J388" s="11"/>
      <c r="K388" s="20"/>
    </row>
    <row r="389" spans="1:11" x14ac:dyDescent="0.25">
      <c r="A389" s="40">
        <f>EDATE(A383,1)</f>
        <v>40118</v>
      </c>
      <c r="B389" s="20" t="s">
        <v>292</v>
      </c>
      <c r="C389" s="13">
        <v>1.25</v>
      </c>
      <c r="D389" s="39">
        <v>1.292</v>
      </c>
      <c r="E389" s="9"/>
      <c r="F389" s="20"/>
      <c r="G389" s="42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11"/>
        <v>40148</v>
      </c>
      <c r="B390" s="20" t="s">
        <v>63</v>
      </c>
      <c r="C390" s="13">
        <v>1.25</v>
      </c>
      <c r="D390" s="39">
        <v>0.5</v>
      </c>
      <c r="E390" s="9"/>
      <c r="F390" s="20"/>
      <c r="G390" s="42">
        <f>IF(ISBLANK(Table1[[#This Row],[EARNED]]),"",Table1[[#This Row],[EARNED]])</f>
        <v>1.25</v>
      </c>
      <c r="H390" s="39">
        <v>2.5</v>
      </c>
      <c r="I390" s="9"/>
      <c r="J390" s="11"/>
      <c r="K390" s="20" t="s">
        <v>294</v>
      </c>
    </row>
    <row r="391" spans="1:11" x14ac:dyDescent="0.25">
      <c r="A391" s="40"/>
      <c r="B391" s="20" t="s">
        <v>293</v>
      </c>
      <c r="C391" s="13"/>
      <c r="D391" s="39">
        <v>1.2749999999999999</v>
      </c>
      <c r="E391" s="9"/>
      <c r="F391" s="20"/>
      <c r="G391" s="13"/>
      <c r="H391" s="39"/>
      <c r="I391" s="9"/>
      <c r="J391" s="11"/>
      <c r="K391" s="20"/>
    </row>
    <row r="392" spans="1:11" x14ac:dyDescent="0.25">
      <c r="A392" s="48" t="s">
        <v>274</v>
      </c>
      <c r="B392" s="20"/>
      <c r="C392" s="13"/>
      <c r="D392" s="39"/>
      <c r="E392" s="9"/>
      <c r="F392" s="20"/>
      <c r="G392" s="42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f>EDATE(A390,1)</f>
        <v>40179</v>
      </c>
      <c r="B393" s="20" t="s">
        <v>46</v>
      </c>
      <c r="C393" s="13">
        <v>1.25</v>
      </c>
      <c r="D393" s="39"/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 t="s">
        <v>47</v>
      </c>
    </row>
    <row r="394" spans="1:11" x14ac:dyDescent="0.25">
      <c r="A394" s="40"/>
      <c r="B394" s="20" t="s">
        <v>295</v>
      </c>
      <c r="C394" s="13"/>
      <c r="D394" s="39">
        <v>1.65</v>
      </c>
      <c r="E394" s="9"/>
      <c r="F394" s="20"/>
      <c r="G394" s="13"/>
      <c r="H394" s="39"/>
      <c r="I394" s="9"/>
      <c r="J394" s="11"/>
      <c r="K394" s="20"/>
    </row>
    <row r="395" spans="1:11" x14ac:dyDescent="0.25">
      <c r="A395" s="40">
        <f>EDATE(A393,1)</f>
        <v>40210</v>
      </c>
      <c r="B395" s="20" t="s">
        <v>49</v>
      </c>
      <c r="C395" s="13">
        <v>1.25</v>
      </c>
      <c r="D395" s="39"/>
      <c r="E395" s="9"/>
      <c r="F395" s="20"/>
      <c r="G395" s="42">
        <f>IF(ISBLANK(Table1[[#This Row],[EARNED]]),"",Table1[[#This Row],[EARNED]])</f>
        <v>1.25</v>
      </c>
      <c r="H395" s="39">
        <v>1</v>
      </c>
      <c r="I395" s="9"/>
      <c r="J395" s="11"/>
      <c r="K395" s="49">
        <v>44951</v>
      </c>
    </row>
    <row r="396" spans="1:11" x14ac:dyDescent="0.25">
      <c r="A396" s="40"/>
      <c r="B396" s="20" t="s">
        <v>49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49">
        <v>44972</v>
      </c>
    </row>
    <row r="397" spans="1:11" x14ac:dyDescent="0.25">
      <c r="A397" s="40"/>
      <c r="B397" s="20" t="s">
        <v>46</v>
      </c>
      <c r="C397" s="13"/>
      <c r="D397" s="39"/>
      <c r="E397" s="9"/>
      <c r="F397" s="20"/>
      <c r="G397" s="13"/>
      <c r="H397" s="39"/>
      <c r="I397" s="9"/>
      <c r="J397" s="11"/>
      <c r="K397" s="20" t="s">
        <v>472</v>
      </c>
    </row>
    <row r="398" spans="1:11" x14ac:dyDescent="0.25">
      <c r="A398" s="40"/>
      <c r="B398" s="20" t="s">
        <v>111</v>
      </c>
      <c r="C398" s="13"/>
      <c r="D398" s="39">
        <v>1.335</v>
      </c>
      <c r="E398" s="9"/>
      <c r="F398" s="20"/>
      <c r="G398" s="13"/>
      <c r="H398" s="39"/>
      <c r="I398" s="9"/>
      <c r="J398" s="11"/>
      <c r="K398" s="20"/>
    </row>
    <row r="399" spans="1:11" x14ac:dyDescent="0.25">
      <c r="A399" s="40">
        <f>EDATE(A395,1)</f>
        <v>40238</v>
      </c>
      <c r="B399" s="20" t="s">
        <v>49</v>
      </c>
      <c r="C399" s="13">
        <v>1.25</v>
      </c>
      <c r="D399" s="39"/>
      <c r="E399" s="9"/>
      <c r="F399" s="20"/>
      <c r="G399" s="42">
        <f>IF(ISBLANK(Table1[[#This Row],[EARNED]]),"",Table1[[#This Row],[EARNED]])</f>
        <v>1.25</v>
      </c>
      <c r="H399" s="39">
        <v>1</v>
      </c>
      <c r="I399" s="9"/>
      <c r="J399" s="11"/>
      <c r="K399" s="49">
        <v>44989</v>
      </c>
    </row>
    <row r="400" spans="1:11" x14ac:dyDescent="0.25">
      <c r="A400" s="40"/>
      <c r="B400" s="20" t="s">
        <v>72</v>
      </c>
      <c r="C400" s="13"/>
      <c r="D400" s="39"/>
      <c r="E400" s="9"/>
      <c r="F400" s="20"/>
      <c r="G400" s="13"/>
      <c r="H400" s="39">
        <v>2</v>
      </c>
      <c r="I400" s="9"/>
      <c r="J400" s="11"/>
      <c r="K400" s="20" t="s">
        <v>296</v>
      </c>
    </row>
    <row r="401" spans="1:11" x14ac:dyDescent="0.25">
      <c r="A401" s="40"/>
      <c r="B401" s="20" t="s">
        <v>297</v>
      </c>
      <c r="C401" s="13"/>
      <c r="D401" s="39">
        <v>1.867</v>
      </c>
      <c r="E401" s="9"/>
      <c r="F401" s="20"/>
      <c r="G401" s="13"/>
      <c r="H401" s="39"/>
      <c r="I401" s="9"/>
      <c r="J401" s="11"/>
      <c r="K401" s="20"/>
    </row>
    <row r="402" spans="1:11" x14ac:dyDescent="0.25">
      <c r="A402" s="40">
        <f>EDATE(A399,1)</f>
        <v>40269</v>
      </c>
      <c r="B402" s="20" t="s">
        <v>298</v>
      </c>
      <c r="C402" s="13">
        <v>1.25</v>
      </c>
      <c r="D402" s="39">
        <v>2.2349999999999999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ref="A403:A410" si="12">EDATE(A402,1)</f>
        <v>40299</v>
      </c>
      <c r="B403" s="20" t="s">
        <v>299</v>
      </c>
      <c r="C403" s="13">
        <v>1.25</v>
      </c>
      <c r="D403" s="39">
        <v>0.54200000000000004</v>
      </c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/>
      <c r="B404" s="20" t="s">
        <v>49</v>
      </c>
      <c r="C404" s="13"/>
      <c r="D404" s="39"/>
      <c r="E404" s="9"/>
      <c r="F404" s="20"/>
      <c r="G404" s="13"/>
      <c r="H404" s="39">
        <v>1</v>
      </c>
      <c r="I404" s="9"/>
      <c r="J404" s="11"/>
      <c r="K404" s="49">
        <v>45057</v>
      </c>
    </row>
    <row r="405" spans="1:11" x14ac:dyDescent="0.25">
      <c r="A405" s="40">
        <f>EDATE(A403,1)</f>
        <v>40330</v>
      </c>
      <c r="B405" s="20" t="s">
        <v>300</v>
      </c>
      <c r="C405" s="13">
        <v>1.25</v>
      </c>
      <c r="D405" s="39">
        <v>0.67300000000000004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12"/>
        <v>40360</v>
      </c>
      <c r="B406" s="20" t="s">
        <v>301</v>
      </c>
      <c r="C406" s="13">
        <v>1.25</v>
      </c>
      <c r="D406" s="39">
        <v>0.76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12"/>
        <v>40391</v>
      </c>
      <c r="B407" s="20" t="s">
        <v>55</v>
      </c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>
        <v>4</v>
      </c>
      <c r="I407" s="9"/>
      <c r="J407" s="11"/>
      <c r="K407" s="20" t="s">
        <v>303</v>
      </c>
    </row>
    <row r="408" spans="1:11" x14ac:dyDescent="0.25">
      <c r="A408" s="40"/>
      <c r="B408" s="20" t="s">
        <v>302</v>
      </c>
      <c r="C408" s="13"/>
      <c r="D408" s="39">
        <v>0.64400000000000002</v>
      </c>
      <c r="E408" s="9"/>
      <c r="F408" s="20"/>
      <c r="G408" s="13"/>
      <c r="H408" s="39"/>
      <c r="I408" s="9"/>
      <c r="J408" s="11"/>
      <c r="K408" s="20"/>
    </row>
    <row r="409" spans="1:11" x14ac:dyDescent="0.25">
      <c r="A409" s="40">
        <f>EDATE(A407,1)</f>
        <v>40422</v>
      </c>
      <c r="B409" s="20" t="s">
        <v>76</v>
      </c>
      <c r="C409" s="13">
        <v>1.25</v>
      </c>
      <c r="D409" s="39">
        <v>0.68500000000000005</v>
      </c>
      <c r="E409" s="9"/>
      <c r="F409" s="20"/>
      <c r="G409" s="42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12"/>
        <v>40452</v>
      </c>
      <c r="B410" s="20" t="s">
        <v>304</v>
      </c>
      <c r="C410" s="13">
        <v>1.25</v>
      </c>
      <c r="D410" s="39">
        <v>0.437</v>
      </c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>EDATE(A410,1)</f>
        <v>40483</v>
      </c>
      <c r="B411" s="20" t="s">
        <v>49</v>
      </c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>
        <v>1</v>
      </c>
      <c r="I411" s="9"/>
      <c r="J411" s="11"/>
      <c r="K411" s="49">
        <v>45239</v>
      </c>
    </row>
    <row r="412" spans="1:11" x14ac:dyDescent="0.25">
      <c r="A412" s="40"/>
      <c r="B412" s="20" t="s">
        <v>49</v>
      </c>
      <c r="C412" s="13"/>
      <c r="D412" s="39"/>
      <c r="E412" s="9"/>
      <c r="F412" s="20"/>
      <c r="G412" s="13"/>
      <c r="H412" s="39">
        <v>1</v>
      </c>
      <c r="I412" s="9"/>
      <c r="J412" s="11"/>
      <c r="K412" s="49">
        <v>45245</v>
      </c>
    </row>
    <row r="413" spans="1:11" x14ac:dyDescent="0.25">
      <c r="A413" s="40"/>
      <c r="B413" s="20" t="s">
        <v>49</v>
      </c>
      <c r="C413" s="13"/>
      <c r="D413" s="39"/>
      <c r="E413" s="9"/>
      <c r="F413" s="20"/>
      <c r="G413" s="13"/>
      <c r="H413" s="39">
        <v>1</v>
      </c>
      <c r="I413" s="9"/>
      <c r="J413" s="11"/>
      <c r="K413" s="49">
        <v>45270</v>
      </c>
    </row>
    <row r="414" spans="1:11" x14ac:dyDescent="0.25">
      <c r="A414" s="40"/>
      <c r="B414" s="20" t="s">
        <v>305</v>
      </c>
      <c r="C414" s="13"/>
      <c r="D414" s="39">
        <v>1.1870000000000001</v>
      </c>
      <c r="E414" s="9"/>
      <c r="F414" s="20"/>
      <c r="G414" s="13"/>
      <c r="H414" s="39"/>
      <c r="I414" s="9"/>
      <c r="J414" s="11"/>
      <c r="K414" s="20"/>
    </row>
    <row r="415" spans="1:11" x14ac:dyDescent="0.25">
      <c r="A415" s="40">
        <f>EDATE(A411,1)</f>
        <v>40513</v>
      </c>
      <c r="B415" s="20" t="s">
        <v>72</v>
      </c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>
        <v>2</v>
      </c>
      <c r="I415" s="9"/>
      <c r="J415" s="11"/>
      <c r="K415" s="49" t="s">
        <v>306</v>
      </c>
    </row>
    <row r="416" spans="1:11" x14ac:dyDescent="0.25">
      <c r="A416" s="40"/>
      <c r="B416" s="20" t="s">
        <v>307</v>
      </c>
      <c r="C416" s="13"/>
      <c r="D416" s="39">
        <v>1.81</v>
      </c>
      <c r="E416" s="9"/>
      <c r="F416" s="20"/>
      <c r="G416" s="42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8" t="s">
        <v>308</v>
      </c>
      <c r="B417" s="20"/>
      <c r="C417" s="13"/>
      <c r="D417" s="39"/>
      <c r="E417" s="9"/>
      <c r="F417" s="20"/>
      <c r="G417" s="42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f>EDATE(A415,1)</f>
        <v>40544</v>
      </c>
      <c r="B418" s="20" t="s">
        <v>49</v>
      </c>
      <c r="C418" s="13">
        <v>1.25</v>
      </c>
      <c r="D418" s="39"/>
      <c r="E418" s="9"/>
      <c r="F418" s="20"/>
      <c r="G418" s="42">
        <f>IF(ISBLANK(Table1[[#This Row],[EARNED]]),"",Table1[[#This Row],[EARNED]])</f>
        <v>1.25</v>
      </c>
      <c r="H418" s="39">
        <v>1</v>
      </c>
      <c r="I418" s="9"/>
      <c r="J418" s="11"/>
      <c r="K418" s="49">
        <v>44929</v>
      </c>
    </row>
    <row r="419" spans="1:11" x14ac:dyDescent="0.25">
      <c r="A419" s="40"/>
      <c r="B419" s="20" t="s">
        <v>310</v>
      </c>
      <c r="C419" s="13"/>
      <c r="D419" s="39">
        <v>0.754</v>
      </c>
      <c r="E419" s="9"/>
      <c r="F419" s="20"/>
      <c r="G419" s="13"/>
      <c r="H419" s="39"/>
      <c r="I419" s="9"/>
      <c r="J419" s="11"/>
      <c r="K419" s="20"/>
    </row>
    <row r="420" spans="1:11" x14ac:dyDescent="0.25">
      <c r="A420" s="40">
        <f>EDATE(A418,1)</f>
        <v>40575</v>
      </c>
      <c r="B420" s="20" t="s">
        <v>311</v>
      </c>
      <c r="C420" s="13">
        <v>1.25</v>
      </c>
      <c r="D420" s="39">
        <v>1.175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ref="A421:A435" si="13">EDATE(A420,1)</f>
        <v>40603</v>
      </c>
      <c r="B421" s="20" t="s">
        <v>46</v>
      </c>
      <c r="C421" s="13">
        <v>1.25</v>
      </c>
      <c r="D421" s="39"/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20" t="s">
        <v>313</v>
      </c>
    </row>
    <row r="422" spans="1:11" x14ac:dyDescent="0.25">
      <c r="A422" s="40"/>
      <c r="B422" s="20" t="s">
        <v>49</v>
      </c>
      <c r="C422" s="13"/>
      <c r="D422" s="39"/>
      <c r="E422" s="9"/>
      <c r="F422" s="20"/>
      <c r="G422" s="13"/>
      <c r="H422" s="39">
        <v>1</v>
      </c>
      <c r="I422" s="9"/>
      <c r="J422" s="11"/>
      <c r="K422" s="49">
        <v>45015</v>
      </c>
    </row>
    <row r="423" spans="1:11" x14ac:dyDescent="0.25">
      <c r="A423" s="40"/>
      <c r="B423" s="20" t="s">
        <v>72</v>
      </c>
      <c r="C423" s="13"/>
      <c r="D423" s="39"/>
      <c r="E423" s="9"/>
      <c r="F423" s="20"/>
      <c r="G423" s="13"/>
      <c r="H423" s="39">
        <v>2</v>
      </c>
      <c r="I423" s="9"/>
      <c r="J423" s="11"/>
      <c r="K423" s="49" t="s">
        <v>314</v>
      </c>
    </row>
    <row r="424" spans="1:11" x14ac:dyDescent="0.25">
      <c r="A424" s="40"/>
      <c r="B424" s="20" t="s">
        <v>312</v>
      </c>
      <c r="C424" s="13"/>
      <c r="D424" s="39">
        <v>1.504</v>
      </c>
      <c r="E424" s="9"/>
      <c r="F424" s="20"/>
      <c r="G424" s="13"/>
      <c r="H424" s="39"/>
      <c r="I424" s="9"/>
      <c r="J424" s="11"/>
      <c r="K424" s="20"/>
    </row>
    <row r="425" spans="1:11" x14ac:dyDescent="0.25">
      <c r="A425" s="40">
        <f>EDATE(A421,1)</f>
        <v>40634</v>
      </c>
      <c r="B425" s="20" t="s">
        <v>166</v>
      </c>
      <c r="C425" s="13">
        <v>1.25</v>
      </c>
      <c r="D425" s="39">
        <v>1.8</v>
      </c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13"/>
        <v>40664</v>
      </c>
      <c r="B426" s="20" t="s">
        <v>49</v>
      </c>
      <c r="C426" s="13">
        <v>1.25</v>
      </c>
      <c r="D426" s="39"/>
      <c r="E426" s="9"/>
      <c r="F426" s="20"/>
      <c r="G426" s="42">
        <f>IF(ISBLANK(Table1[[#This Row],[EARNED]]),"",Table1[[#This Row],[EARNED]])</f>
        <v>1.25</v>
      </c>
      <c r="H426" s="39">
        <v>1</v>
      </c>
      <c r="I426" s="9"/>
      <c r="J426" s="11"/>
      <c r="K426" s="49">
        <v>45052</v>
      </c>
    </row>
    <row r="427" spans="1:11" x14ac:dyDescent="0.25">
      <c r="A427" s="40"/>
      <c r="B427" s="20" t="s">
        <v>112</v>
      </c>
      <c r="C427" s="13"/>
      <c r="D427" s="39"/>
      <c r="E427" s="9"/>
      <c r="F427" s="20"/>
      <c r="G427" s="13"/>
      <c r="H427" s="39"/>
      <c r="I427" s="9"/>
      <c r="J427" s="11"/>
      <c r="K427" s="20" t="s">
        <v>316</v>
      </c>
    </row>
    <row r="428" spans="1:11" x14ac:dyDescent="0.25">
      <c r="A428" s="40"/>
      <c r="B428" s="20" t="s">
        <v>49</v>
      </c>
      <c r="C428" s="13"/>
      <c r="D428" s="39"/>
      <c r="E428" s="9"/>
      <c r="F428" s="20"/>
      <c r="G428" s="13"/>
      <c r="H428" s="39">
        <v>1</v>
      </c>
      <c r="I428" s="9"/>
      <c r="J428" s="11"/>
      <c r="K428" s="49">
        <v>45064</v>
      </c>
    </row>
    <row r="429" spans="1:11" x14ac:dyDescent="0.25">
      <c r="A429" s="40"/>
      <c r="B429" s="20" t="s">
        <v>315</v>
      </c>
      <c r="C429" s="13"/>
      <c r="D429" s="39">
        <v>0.998</v>
      </c>
      <c r="E429" s="9"/>
      <c r="F429" s="20"/>
      <c r="G429" s="13"/>
      <c r="H429" s="39"/>
      <c r="I429" s="9"/>
      <c r="J429" s="11"/>
      <c r="K429" s="20"/>
    </row>
    <row r="430" spans="1:11" x14ac:dyDescent="0.25">
      <c r="A430" s="40">
        <f>EDATE(A426,1)</f>
        <v>40695</v>
      </c>
      <c r="B430" s="20" t="s">
        <v>317</v>
      </c>
      <c r="C430" s="13">
        <v>1.25</v>
      </c>
      <c r="D430" s="39">
        <v>0.75600000000000001</v>
      </c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/>
      <c r="B431" s="20" t="s">
        <v>49</v>
      </c>
      <c r="C431" s="13"/>
      <c r="D431" s="39"/>
      <c r="E431" s="9"/>
      <c r="F431" s="20"/>
      <c r="G431" s="42" t="str">
        <f>IF(ISBLANK(Table1[[#This Row],[EARNED]]),"",Table1[[#This Row],[EARNED]])</f>
        <v/>
      </c>
      <c r="H431" s="39">
        <v>1</v>
      </c>
      <c r="I431" s="9"/>
      <c r="J431" s="11"/>
      <c r="K431" s="49">
        <v>45106</v>
      </c>
    </row>
    <row r="432" spans="1:11" x14ac:dyDescent="0.25">
      <c r="A432" s="40">
        <f>EDATE(A430,1)</f>
        <v>40725</v>
      </c>
      <c r="B432" s="20" t="s">
        <v>318</v>
      </c>
      <c r="C432" s="13">
        <v>1.25</v>
      </c>
      <c r="D432" s="39">
        <v>0.84399999999999997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/>
      <c r="B433" s="20" t="s">
        <v>49</v>
      </c>
      <c r="C433" s="13"/>
      <c r="D433" s="39"/>
      <c r="E433" s="9"/>
      <c r="F433" s="20"/>
      <c r="G433" s="13"/>
      <c r="H433" s="39">
        <v>1</v>
      </c>
      <c r="I433" s="9"/>
      <c r="J433" s="11"/>
      <c r="K433" s="49">
        <v>45135</v>
      </c>
    </row>
    <row r="434" spans="1:11" x14ac:dyDescent="0.25">
      <c r="A434" s="40">
        <f>EDATE(A432,1)</f>
        <v>40756</v>
      </c>
      <c r="B434" s="20" t="s">
        <v>214</v>
      </c>
      <c r="C434" s="13">
        <v>1.25</v>
      </c>
      <c r="D434" s="39">
        <v>1.571</v>
      </c>
      <c r="E434" s="9"/>
      <c r="F434" s="20"/>
      <c r="G434" s="42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si="13"/>
        <v>40787</v>
      </c>
      <c r="B435" s="20" t="s">
        <v>319</v>
      </c>
      <c r="C435" s="13">
        <v>1.25</v>
      </c>
      <c r="D435" s="39">
        <v>1.052</v>
      </c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/>
      <c r="B436" s="20" t="s">
        <v>72</v>
      </c>
      <c r="C436" s="13"/>
      <c r="D436" s="39"/>
      <c r="E436" s="9"/>
      <c r="F436" s="20"/>
      <c r="G436" s="13"/>
      <c r="H436" s="39">
        <v>2</v>
      </c>
      <c r="I436" s="9"/>
      <c r="J436" s="11"/>
      <c r="K436" s="20" t="s">
        <v>323</v>
      </c>
    </row>
    <row r="437" spans="1:11" x14ac:dyDescent="0.25">
      <c r="A437" s="40">
        <f>EDATE(A435,1)</f>
        <v>40817</v>
      </c>
      <c r="B437" s="20" t="s">
        <v>320</v>
      </c>
      <c r="C437" s="13">
        <v>1.25</v>
      </c>
      <c r="D437" s="39">
        <v>1.1830000000000001</v>
      </c>
      <c r="E437" s="9"/>
      <c r="F437" s="20"/>
      <c r="G437" s="42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/>
      <c r="B438" s="20" t="s">
        <v>49</v>
      </c>
      <c r="C438" s="13"/>
      <c r="D438" s="39"/>
      <c r="E438" s="9"/>
      <c r="F438" s="20"/>
      <c r="G438" s="13"/>
      <c r="H438" s="39">
        <v>1</v>
      </c>
      <c r="I438" s="9"/>
      <c r="J438" s="11"/>
      <c r="K438" s="49">
        <v>45227</v>
      </c>
    </row>
    <row r="439" spans="1:11" x14ac:dyDescent="0.25">
      <c r="A439" s="40">
        <f>EDATE(A437,1)</f>
        <v>40848</v>
      </c>
      <c r="B439" s="20" t="s">
        <v>321</v>
      </c>
      <c r="C439" s="13">
        <v>1.25</v>
      </c>
      <c r="D439" s="39">
        <v>0.64200000000000002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>EDATE(A439,1)</f>
        <v>40878</v>
      </c>
      <c r="B440" s="20" t="s">
        <v>322</v>
      </c>
      <c r="C440" s="13">
        <v>1.25</v>
      </c>
      <c r="D440" s="39">
        <v>1.054</v>
      </c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/>
      <c r="B441" s="20" t="s">
        <v>49</v>
      </c>
      <c r="C441" s="13"/>
      <c r="D441" s="39"/>
      <c r="E441" s="9"/>
      <c r="F441" s="20"/>
      <c r="G441" s="42" t="str">
        <f>IF(ISBLANK(Table1[[#This Row],[EARNED]]),"",Table1[[#This Row],[EARNED]])</f>
        <v/>
      </c>
      <c r="H441" s="39">
        <v>1</v>
      </c>
      <c r="I441" s="9"/>
      <c r="J441" s="11"/>
      <c r="K441" s="49">
        <v>45287</v>
      </c>
    </row>
    <row r="442" spans="1:11" x14ac:dyDescent="0.25">
      <c r="A442" s="48" t="s">
        <v>309</v>
      </c>
      <c r="B442" s="20"/>
      <c r="C442" s="13"/>
      <c r="D442" s="39"/>
      <c r="E442" s="9"/>
      <c r="F442" s="20"/>
      <c r="G442" s="42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f>EDATE(A440,1)</f>
        <v>40909</v>
      </c>
      <c r="B443" s="20" t="s">
        <v>325</v>
      </c>
      <c r="C443" s="13">
        <v>1.25</v>
      </c>
      <c r="D443" s="39">
        <v>1.681</v>
      </c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>EDATE(A443,1)</f>
        <v>40940</v>
      </c>
      <c r="B444" s="20" t="s">
        <v>326</v>
      </c>
      <c r="C444" s="13">
        <v>1.25</v>
      </c>
      <c r="D444" s="39">
        <v>0.81699999999999995</v>
      </c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ref="A445:A452" si="14">EDATE(A444,1)</f>
        <v>40969</v>
      </c>
      <c r="B445" s="20" t="s">
        <v>46</v>
      </c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 t="s">
        <v>328</v>
      </c>
    </row>
    <row r="446" spans="1:11" x14ac:dyDescent="0.25">
      <c r="A446" s="40"/>
      <c r="B446" s="20" t="s">
        <v>46</v>
      </c>
      <c r="C446" s="13"/>
      <c r="D446" s="39"/>
      <c r="E446" s="9"/>
      <c r="F446" s="20"/>
      <c r="G446" s="13"/>
      <c r="H446" s="39"/>
      <c r="I446" s="9"/>
      <c r="J446" s="11"/>
      <c r="K446" s="20" t="s">
        <v>329</v>
      </c>
    </row>
    <row r="447" spans="1:11" x14ac:dyDescent="0.25">
      <c r="A447" s="40"/>
      <c r="B447" s="20" t="s">
        <v>327</v>
      </c>
      <c r="C447" s="13"/>
      <c r="D447" s="39">
        <v>1</v>
      </c>
      <c r="E447" s="9"/>
      <c r="F447" s="20"/>
      <c r="G447" s="13"/>
      <c r="H447" s="39"/>
      <c r="I447" s="9"/>
      <c r="J447" s="11"/>
      <c r="K447" s="20"/>
    </row>
    <row r="448" spans="1:11" x14ac:dyDescent="0.25">
      <c r="A448" s="40">
        <f>EDATE(A445,1)</f>
        <v>41000</v>
      </c>
      <c r="B448" s="20" t="s">
        <v>330</v>
      </c>
      <c r="C448" s="13">
        <v>1.25</v>
      </c>
      <c r="D448" s="39">
        <v>1.1520000000000001</v>
      </c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 t="shared" si="14"/>
        <v>41030</v>
      </c>
      <c r="B449" s="20" t="s">
        <v>331</v>
      </c>
      <c r="C449" s="13">
        <v>1.25</v>
      </c>
      <c r="D449" s="39">
        <v>1.931</v>
      </c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 t="shared" si="14"/>
        <v>41061</v>
      </c>
      <c r="B450" s="20" t="s">
        <v>332</v>
      </c>
      <c r="C450" s="13">
        <v>1.25</v>
      </c>
      <c r="D450" s="39">
        <v>2.4540000000000002</v>
      </c>
      <c r="E450" s="9"/>
      <c r="F450" s="20"/>
      <c r="G450" s="42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si="14"/>
        <v>41091</v>
      </c>
      <c r="B451" s="20" t="s">
        <v>333</v>
      </c>
      <c r="C451" s="13">
        <v>1.25</v>
      </c>
      <c r="D451" s="39">
        <v>1.133</v>
      </c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14"/>
        <v>41122</v>
      </c>
      <c r="B452" s="20" t="s">
        <v>334</v>
      </c>
      <c r="C452" s="13">
        <v>1.25</v>
      </c>
      <c r="D452" s="39">
        <v>1.6120000000000001</v>
      </c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>EDATE(A452,1)</f>
        <v>41153</v>
      </c>
      <c r="B453" s="20" t="s">
        <v>49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>
        <v>1</v>
      </c>
      <c r="I453" s="9"/>
      <c r="J453" s="11"/>
      <c r="K453" s="49">
        <v>45169</v>
      </c>
    </row>
    <row r="454" spans="1:11" x14ac:dyDescent="0.25">
      <c r="A454" s="40"/>
      <c r="B454" s="20" t="s">
        <v>49</v>
      </c>
      <c r="C454" s="13"/>
      <c r="D454" s="39"/>
      <c r="E454" s="9"/>
      <c r="F454" s="20"/>
      <c r="G454" s="13"/>
      <c r="H454" s="39">
        <v>1</v>
      </c>
      <c r="I454" s="9"/>
      <c r="J454" s="11"/>
      <c r="K454" s="49">
        <v>45172</v>
      </c>
    </row>
    <row r="455" spans="1:11" x14ac:dyDescent="0.25">
      <c r="A455" s="40"/>
      <c r="B455" s="20" t="s">
        <v>49</v>
      </c>
      <c r="C455" s="13"/>
      <c r="D455" s="39"/>
      <c r="E455" s="9"/>
      <c r="F455" s="20"/>
      <c r="G455" s="13"/>
      <c r="H455" s="39">
        <v>1</v>
      </c>
      <c r="I455" s="9"/>
      <c r="J455" s="11"/>
      <c r="K455" s="49">
        <v>45186</v>
      </c>
    </row>
    <row r="456" spans="1:11" x14ac:dyDescent="0.25">
      <c r="A456" s="40"/>
      <c r="B456" s="20" t="s">
        <v>49</v>
      </c>
      <c r="C456" s="13"/>
      <c r="D456" s="39"/>
      <c r="E456" s="9"/>
      <c r="F456" s="20"/>
      <c r="G456" s="13"/>
      <c r="H456" s="39">
        <v>1</v>
      </c>
      <c r="I456" s="9"/>
      <c r="J456" s="11"/>
      <c r="K456" s="49">
        <v>45193</v>
      </c>
    </row>
    <row r="457" spans="1:11" x14ac:dyDescent="0.25">
      <c r="A457" s="40"/>
      <c r="B457" s="20" t="s">
        <v>335</v>
      </c>
      <c r="C457" s="13"/>
      <c r="D457" s="39">
        <v>1.2</v>
      </c>
      <c r="E457" s="9"/>
      <c r="F457" s="20"/>
      <c r="G457" s="13"/>
      <c r="H457" s="39"/>
      <c r="I457" s="9"/>
      <c r="J457" s="11"/>
      <c r="K457" s="20"/>
    </row>
    <row r="458" spans="1:11" x14ac:dyDescent="0.25">
      <c r="A458" s="40">
        <f>EDATE(A453,1)</f>
        <v>41183</v>
      </c>
      <c r="B458" s="20" t="s">
        <v>72</v>
      </c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>
        <v>2</v>
      </c>
      <c r="I458" s="9"/>
      <c r="J458" s="11"/>
      <c r="K458" s="20" t="s">
        <v>337</v>
      </c>
    </row>
    <row r="459" spans="1:11" x14ac:dyDescent="0.25">
      <c r="A459" s="40"/>
      <c r="B459" s="20" t="s">
        <v>158</v>
      </c>
      <c r="C459" s="13"/>
      <c r="D459" s="39">
        <v>0.625</v>
      </c>
      <c r="E459" s="9"/>
      <c r="F459" s="20"/>
      <c r="G459" s="13"/>
      <c r="H459" s="39"/>
      <c r="I459" s="9"/>
      <c r="J459" s="11"/>
      <c r="K459" s="20"/>
    </row>
    <row r="460" spans="1:11" x14ac:dyDescent="0.25">
      <c r="A460" s="40">
        <f>EDATE(A458,1)</f>
        <v>41214</v>
      </c>
      <c r="B460" s="20" t="s">
        <v>46</v>
      </c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/>
      <c r="B461" s="20" t="s">
        <v>49</v>
      </c>
      <c r="C461" s="13"/>
      <c r="D461" s="39"/>
      <c r="E461" s="9"/>
      <c r="F461" s="20"/>
      <c r="G461" s="13"/>
      <c r="H461" s="39">
        <v>1</v>
      </c>
      <c r="I461" s="9"/>
      <c r="J461" s="11"/>
      <c r="K461" s="49">
        <v>45236</v>
      </c>
    </row>
    <row r="462" spans="1:11" x14ac:dyDescent="0.25">
      <c r="A462" s="40"/>
      <c r="B462" s="20" t="s">
        <v>336</v>
      </c>
      <c r="C462" s="13"/>
      <c r="D462" s="39">
        <v>0.56200000000000006</v>
      </c>
      <c r="E462" s="9"/>
      <c r="F462" s="20"/>
      <c r="G462" s="13"/>
      <c r="H462" s="39"/>
      <c r="I462" s="9"/>
      <c r="J462" s="11"/>
      <c r="K462" s="20"/>
    </row>
    <row r="463" spans="1:11" x14ac:dyDescent="0.25">
      <c r="A463" s="40">
        <f>EDATE(A460,1)</f>
        <v>41244</v>
      </c>
      <c r="B463" s="20" t="s">
        <v>338</v>
      </c>
      <c r="C463" s="13">
        <v>1.25</v>
      </c>
      <c r="D463" s="39">
        <v>2.246</v>
      </c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8" t="s">
        <v>324</v>
      </c>
      <c r="B464" s="20"/>
      <c r="C464" s="13"/>
      <c r="D464" s="39"/>
      <c r="E464" s="9"/>
      <c r="F464" s="20"/>
      <c r="G464" s="42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f>EDATE(A463,1)</f>
        <v>41275</v>
      </c>
      <c r="B465" s="20" t="s">
        <v>340</v>
      </c>
      <c r="C465" s="13">
        <v>1.25</v>
      </c>
      <c r="D465" s="39">
        <v>1.45</v>
      </c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EDATE(A465,1)</f>
        <v>41306</v>
      </c>
      <c r="B466" s="20" t="s">
        <v>341</v>
      </c>
      <c r="C466" s="13">
        <v>1.25</v>
      </c>
      <c r="D466" s="39">
        <v>0.89600000000000002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ref="A467" si="15">EDATE(A466,1)</f>
        <v>41334</v>
      </c>
      <c r="B467" s="20" t="s">
        <v>49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>
        <v>1</v>
      </c>
      <c r="I467" s="9"/>
      <c r="J467" s="11"/>
      <c r="K467" s="49">
        <v>44986</v>
      </c>
    </row>
    <row r="468" spans="1:11" x14ac:dyDescent="0.25">
      <c r="A468" s="40"/>
      <c r="B468" s="20" t="s">
        <v>49</v>
      </c>
      <c r="C468" s="13"/>
      <c r="D468" s="39"/>
      <c r="E468" s="9"/>
      <c r="F468" s="20"/>
      <c r="G468" s="13"/>
      <c r="H468" s="39">
        <v>1</v>
      </c>
      <c r="I468" s="9"/>
      <c r="J468" s="11"/>
      <c r="K468" s="49">
        <v>44998</v>
      </c>
    </row>
    <row r="469" spans="1:11" x14ac:dyDescent="0.25">
      <c r="A469" s="40"/>
      <c r="B469" s="20" t="s">
        <v>46</v>
      </c>
      <c r="C469" s="13"/>
      <c r="D469" s="39"/>
      <c r="E469" s="9"/>
      <c r="F469" s="20"/>
      <c r="G469" s="13"/>
      <c r="H469" s="39"/>
      <c r="I469" s="9"/>
      <c r="J469" s="11"/>
      <c r="K469" s="20" t="s">
        <v>342</v>
      </c>
    </row>
    <row r="470" spans="1:11" x14ac:dyDescent="0.25">
      <c r="A470" s="40"/>
      <c r="B470" s="20" t="s">
        <v>312</v>
      </c>
      <c r="C470" s="13"/>
      <c r="D470" s="39">
        <v>1.504</v>
      </c>
      <c r="E470" s="9"/>
      <c r="F470" s="20"/>
      <c r="G470" s="13"/>
      <c r="H470" s="39"/>
      <c r="I470" s="9"/>
      <c r="J470" s="11"/>
      <c r="K470" s="20"/>
    </row>
    <row r="471" spans="1:11" x14ac:dyDescent="0.25">
      <c r="A471" s="40">
        <f>EDATE(A467,1)</f>
        <v>41365</v>
      </c>
      <c r="B471" s="20" t="s">
        <v>46</v>
      </c>
      <c r="C471" s="13">
        <v>1.25</v>
      </c>
      <c r="D471" s="39"/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20" t="s">
        <v>343</v>
      </c>
    </row>
    <row r="472" spans="1:11" x14ac:dyDescent="0.25">
      <c r="A472" s="40"/>
      <c r="B472" s="20" t="s">
        <v>231</v>
      </c>
      <c r="C472" s="13"/>
      <c r="D472" s="39">
        <v>1.242</v>
      </c>
      <c r="E472" s="9"/>
      <c r="F472" s="20"/>
      <c r="G472" s="13"/>
      <c r="H472" s="39"/>
      <c r="I472" s="9"/>
      <c r="J472" s="11"/>
      <c r="K472" s="20"/>
    </row>
    <row r="473" spans="1:11" x14ac:dyDescent="0.25">
      <c r="A473" s="40">
        <f>EDATE(A471,1)</f>
        <v>41395</v>
      </c>
      <c r="B473" s="20" t="s">
        <v>46</v>
      </c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20" t="s">
        <v>345</v>
      </c>
    </row>
    <row r="474" spans="1:11" x14ac:dyDescent="0.25">
      <c r="A474" s="40"/>
      <c r="B474" s="20" t="s">
        <v>49</v>
      </c>
      <c r="C474" s="13"/>
      <c r="D474" s="39"/>
      <c r="E474" s="9"/>
      <c r="F474" s="20"/>
      <c r="G474" s="42"/>
      <c r="H474" s="39">
        <v>1</v>
      </c>
      <c r="I474" s="9"/>
      <c r="J474" s="11"/>
      <c r="K474" s="49">
        <v>45041</v>
      </c>
    </row>
    <row r="475" spans="1:11" x14ac:dyDescent="0.25">
      <c r="A475" s="40"/>
      <c r="B475" s="20" t="s">
        <v>49</v>
      </c>
      <c r="C475" s="13"/>
      <c r="D475" s="39"/>
      <c r="E475" s="9"/>
      <c r="F475" s="20"/>
      <c r="G475" s="42"/>
      <c r="H475" s="39">
        <v>1</v>
      </c>
      <c r="I475" s="9"/>
      <c r="J475" s="11"/>
      <c r="K475" s="49">
        <v>45060</v>
      </c>
    </row>
    <row r="476" spans="1:11" x14ac:dyDescent="0.25">
      <c r="A476" s="40"/>
      <c r="B476" s="20" t="s">
        <v>72</v>
      </c>
      <c r="C476" s="13"/>
      <c r="D476" s="39"/>
      <c r="E476" s="9"/>
      <c r="F476" s="20"/>
      <c r="G476" s="42"/>
      <c r="H476" s="39">
        <v>2</v>
      </c>
      <c r="I476" s="9"/>
      <c r="J476" s="11"/>
      <c r="K476" s="49" t="s">
        <v>347</v>
      </c>
    </row>
    <row r="477" spans="1:11" x14ac:dyDescent="0.25">
      <c r="A477" s="40"/>
      <c r="B477" s="20" t="s">
        <v>344</v>
      </c>
      <c r="C477" s="13"/>
      <c r="D477" s="39">
        <v>0.65200000000000002</v>
      </c>
      <c r="E477" s="9"/>
      <c r="F477" s="20"/>
      <c r="G477" s="42"/>
      <c r="H477" s="39"/>
      <c r="I477" s="9"/>
      <c r="J477" s="11" t="s">
        <v>346</v>
      </c>
      <c r="K477" s="20"/>
    </row>
    <row r="478" spans="1:11" x14ac:dyDescent="0.25">
      <c r="A478" s="40">
        <f>EDATE(A473,1)</f>
        <v>41426</v>
      </c>
      <c r="B478" s="20" t="s">
        <v>49</v>
      </c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>
        <v>1</v>
      </c>
      <c r="I478" s="9"/>
      <c r="J478" s="11"/>
      <c r="K478" s="49">
        <v>45090</v>
      </c>
    </row>
    <row r="479" spans="1:11" x14ac:dyDescent="0.25">
      <c r="A479" s="40"/>
      <c r="B479" s="20" t="s">
        <v>49</v>
      </c>
      <c r="C479" s="13"/>
      <c r="D479" s="39"/>
      <c r="E479" s="9"/>
      <c r="F479" s="20"/>
      <c r="G479" s="42"/>
      <c r="H479" s="39">
        <v>1</v>
      </c>
      <c r="I479" s="9"/>
      <c r="J479" s="11"/>
      <c r="K479" s="20" t="s">
        <v>349</v>
      </c>
    </row>
    <row r="480" spans="1:11" x14ac:dyDescent="0.25">
      <c r="A480" s="40"/>
      <c r="B480" s="20" t="s">
        <v>49</v>
      </c>
      <c r="C480" s="13"/>
      <c r="D480" s="39"/>
      <c r="E480" s="9"/>
      <c r="F480" s="20"/>
      <c r="G480" s="42"/>
      <c r="H480" s="39">
        <v>1</v>
      </c>
      <c r="I480" s="9"/>
      <c r="J480" s="11"/>
      <c r="K480" s="49">
        <v>45104</v>
      </c>
    </row>
    <row r="481" spans="1:11" x14ac:dyDescent="0.25">
      <c r="A481" s="40"/>
      <c r="B481" s="20" t="s">
        <v>348</v>
      </c>
      <c r="C481" s="13"/>
      <c r="D481" s="39">
        <v>1.4350000000000001</v>
      </c>
      <c r="E481" s="9"/>
      <c r="F481" s="20"/>
      <c r="G481" s="42"/>
      <c r="H481" s="39"/>
      <c r="I481" s="9"/>
      <c r="J481" s="11"/>
      <c r="K481" s="20"/>
    </row>
    <row r="482" spans="1:11" x14ac:dyDescent="0.25">
      <c r="A482" s="40">
        <f>EDATE(A478,1)</f>
        <v>41456</v>
      </c>
      <c r="B482" s="20" t="s">
        <v>350</v>
      </c>
      <c r="C482" s="13">
        <v>1.25</v>
      </c>
      <c r="D482" s="39">
        <v>1.7170000000000001</v>
      </c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>EDATE(A482,1)</f>
        <v>41487</v>
      </c>
      <c r="B483" s="20" t="s">
        <v>49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>
        <v>1</v>
      </c>
      <c r="I483" s="9"/>
      <c r="J483" s="11"/>
      <c r="K483" s="49">
        <v>45123</v>
      </c>
    </row>
    <row r="484" spans="1:11" x14ac:dyDescent="0.25">
      <c r="A484" s="40"/>
      <c r="B484" s="15" t="s">
        <v>72</v>
      </c>
      <c r="C484" s="13"/>
      <c r="D484" s="43"/>
      <c r="E484" s="54"/>
      <c r="F484" s="15"/>
      <c r="G484" s="42"/>
      <c r="H484" s="43">
        <v>2</v>
      </c>
      <c r="I484" s="54"/>
      <c r="J484" s="12"/>
      <c r="K484" s="15" t="s">
        <v>352</v>
      </c>
    </row>
    <row r="485" spans="1:11" x14ac:dyDescent="0.25">
      <c r="A485" s="40"/>
      <c r="B485" s="15" t="s">
        <v>49</v>
      </c>
      <c r="C485" s="13"/>
      <c r="D485" s="43"/>
      <c r="E485" s="54"/>
      <c r="F485" s="15"/>
      <c r="G485" s="42"/>
      <c r="H485" s="43">
        <v>1</v>
      </c>
      <c r="I485" s="54"/>
      <c r="J485" s="12"/>
      <c r="K485" s="50">
        <v>45146</v>
      </c>
    </row>
    <row r="486" spans="1:11" x14ac:dyDescent="0.25">
      <c r="A486" s="40"/>
      <c r="B486" s="15" t="s">
        <v>49</v>
      </c>
      <c r="C486" s="13"/>
      <c r="D486" s="43"/>
      <c r="E486" s="54"/>
      <c r="F486" s="15"/>
      <c r="G486" s="42"/>
      <c r="H486" s="43">
        <v>1</v>
      </c>
      <c r="I486" s="54"/>
      <c r="J486" s="12"/>
      <c r="K486" s="50">
        <v>45158</v>
      </c>
    </row>
    <row r="487" spans="1:11" x14ac:dyDescent="0.25">
      <c r="A487" s="40"/>
      <c r="B487" s="15" t="s">
        <v>351</v>
      </c>
      <c r="C487" s="13"/>
      <c r="D487" s="43">
        <v>1.51</v>
      </c>
      <c r="E487" s="54"/>
      <c r="F487" s="15"/>
      <c r="G487" s="42"/>
      <c r="H487" s="43"/>
      <c r="I487" s="54"/>
      <c r="J487" s="12"/>
      <c r="K487" s="15"/>
    </row>
    <row r="488" spans="1:11" x14ac:dyDescent="0.25">
      <c r="A488" s="40">
        <f>EDATE(A483,1)</f>
        <v>41518</v>
      </c>
      <c r="B488" s="15" t="s">
        <v>72</v>
      </c>
      <c r="C488" s="13">
        <v>1.25</v>
      </c>
      <c r="D488" s="43"/>
      <c r="E488" s="54"/>
      <c r="F488" s="15"/>
      <c r="G488" s="42">
        <f>IF(ISBLANK(Table1[[#This Row],[EARNED]]),"",Table1[[#This Row],[EARNED]])</f>
        <v>1.25</v>
      </c>
      <c r="H488" s="43">
        <v>2</v>
      </c>
      <c r="I488" s="54"/>
      <c r="J488" s="12"/>
      <c r="K488" s="15" t="s">
        <v>353</v>
      </c>
    </row>
    <row r="489" spans="1:11" x14ac:dyDescent="0.25">
      <c r="A489" s="40"/>
      <c r="B489" s="20" t="s">
        <v>55</v>
      </c>
      <c r="C489" s="13"/>
      <c r="D489" s="39"/>
      <c r="E489" s="9"/>
      <c r="F489" s="20"/>
      <c r="G489" s="13"/>
      <c r="H489" s="39">
        <v>4</v>
      </c>
      <c r="I489" s="9"/>
      <c r="J489" s="11"/>
      <c r="K489" s="20" t="s">
        <v>354</v>
      </c>
    </row>
    <row r="490" spans="1:11" x14ac:dyDescent="0.25">
      <c r="A490" s="40"/>
      <c r="B490" s="20" t="s">
        <v>355</v>
      </c>
      <c r="C490" s="13"/>
      <c r="D490" s="39">
        <v>0.88700000000000001</v>
      </c>
      <c r="E490" s="9"/>
      <c r="F490" s="20"/>
      <c r="G490" s="13"/>
      <c r="H490" s="39"/>
      <c r="I490" s="9"/>
      <c r="J490" s="11"/>
      <c r="K490" s="20"/>
    </row>
    <row r="491" spans="1:11" x14ac:dyDescent="0.25">
      <c r="A491" s="40">
        <f>EDATE(A488,1)</f>
        <v>41548</v>
      </c>
      <c r="B491" s="20" t="s">
        <v>49</v>
      </c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>
        <v>1</v>
      </c>
      <c r="I491" s="9"/>
      <c r="J491" s="11"/>
      <c r="K491" s="49">
        <v>45200</v>
      </c>
    </row>
    <row r="492" spans="1:11" x14ac:dyDescent="0.25">
      <c r="A492" s="40"/>
      <c r="B492" s="20" t="s">
        <v>243</v>
      </c>
      <c r="C492" s="13"/>
      <c r="D492" s="39">
        <v>0.57299999999999995</v>
      </c>
      <c r="E492" s="9"/>
      <c r="F492" s="20"/>
      <c r="G492" s="13"/>
      <c r="H492" s="39"/>
      <c r="I492" s="9"/>
      <c r="J492" s="11"/>
      <c r="K492" s="20"/>
    </row>
    <row r="493" spans="1:11" x14ac:dyDescent="0.25">
      <c r="A493" s="40">
        <f>EDATE(A491,1)</f>
        <v>41579</v>
      </c>
      <c r="B493" s="20" t="s">
        <v>356</v>
      </c>
      <c r="C493" s="13">
        <v>1.25</v>
      </c>
      <c r="D493" s="39">
        <v>0.77100000000000002</v>
      </c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>EDATE(A493,1)</f>
        <v>41609</v>
      </c>
      <c r="B494" s="20" t="s">
        <v>357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>
        <v>1</v>
      </c>
      <c r="I494" s="9"/>
      <c r="J494" s="11"/>
      <c r="K494" s="49">
        <v>45265</v>
      </c>
    </row>
    <row r="495" spans="1:11" x14ac:dyDescent="0.25">
      <c r="A495" s="40"/>
      <c r="B495" s="20" t="s">
        <v>49</v>
      </c>
      <c r="C495" s="13"/>
      <c r="D495" s="39"/>
      <c r="E495" s="9"/>
      <c r="F495" s="20"/>
      <c r="G495" s="42" t="str">
        <f>IF(ISBLANK(Table1[[#This Row],[EARNED]]),"",Table1[[#This Row],[EARNED]])</f>
        <v/>
      </c>
      <c r="H495" s="39">
        <v>1</v>
      </c>
      <c r="I495" s="9"/>
      <c r="J495" s="11"/>
      <c r="K495" s="49">
        <v>45270</v>
      </c>
    </row>
    <row r="496" spans="1:11" x14ac:dyDescent="0.25">
      <c r="A496" s="40"/>
      <c r="B496" s="20" t="s">
        <v>72</v>
      </c>
      <c r="C496" s="13"/>
      <c r="D496" s="39"/>
      <c r="E496" s="9"/>
      <c r="F496" s="20"/>
      <c r="G496" s="42" t="str">
        <f>IF(ISBLANK(Table1[[#This Row],[EARNED]]),"",Table1[[#This Row],[EARNED]])</f>
        <v/>
      </c>
      <c r="H496" s="39">
        <v>2</v>
      </c>
      <c r="I496" s="9"/>
      <c r="J496" s="11"/>
      <c r="K496" s="20" t="s">
        <v>359</v>
      </c>
    </row>
    <row r="497" spans="1:11" x14ac:dyDescent="0.25">
      <c r="A497" s="40"/>
      <c r="B497" s="20" t="s">
        <v>358</v>
      </c>
      <c r="C497" s="13"/>
      <c r="D497" s="39">
        <v>0.61699999999999999</v>
      </c>
      <c r="E497" s="9"/>
      <c r="F497" s="20"/>
      <c r="G497" s="42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8" t="s">
        <v>339</v>
      </c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f>EDATE(A494,1)</f>
        <v>41640</v>
      </c>
      <c r="B499" s="20" t="s">
        <v>49</v>
      </c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>
        <v>1</v>
      </c>
      <c r="I499" s="9"/>
      <c r="J499" s="11"/>
      <c r="K499" s="49">
        <v>44935</v>
      </c>
    </row>
    <row r="500" spans="1:11" x14ac:dyDescent="0.25">
      <c r="A500" s="40"/>
      <c r="B500" s="20" t="s">
        <v>112</v>
      </c>
      <c r="C500" s="13"/>
      <c r="D500" s="39"/>
      <c r="E500" s="9"/>
      <c r="F500" s="20"/>
      <c r="G500" s="13"/>
      <c r="H500" s="39"/>
      <c r="I500" s="9"/>
      <c r="J500" s="11"/>
      <c r="K500" s="20" t="s">
        <v>362</v>
      </c>
    </row>
    <row r="501" spans="1:11" x14ac:dyDescent="0.25">
      <c r="A501" s="40"/>
      <c r="B501" s="20" t="s">
        <v>361</v>
      </c>
      <c r="C501" s="13"/>
      <c r="D501" s="39">
        <v>2.2210000000000001</v>
      </c>
      <c r="E501" s="9"/>
      <c r="F501" s="20"/>
      <c r="G501" s="13"/>
      <c r="H501" s="39"/>
      <c r="I501" s="9"/>
      <c r="J501" s="11"/>
      <c r="K501" s="20"/>
    </row>
    <row r="502" spans="1:11" x14ac:dyDescent="0.25">
      <c r="A502" s="40">
        <f>EDATE(A499,1)</f>
        <v>41671</v>
      </c>
      <c r="B502" s="20" t="s">
        <v>49</v>
      </c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/>
      <c r="I502" s="9"/>
      <c r="J502" s="39">
        <v>1</v>
      </c>
      <c r="K502" s="49">
        <v>44981</v>
      </c>
    </row>
    <row r="503" spans="1:11" x14ac:dyDescent="0.25">
      <c r="A503" s="40"/>
      <c r="B503" s="20" t="s">
        <v>46</v>
      </c>
      <c r="C503" s="13"/>
      <c r="D503" s="39"/>
      <c r="E503" s="9"/>
      <c r="F503" s="20"/>
      <c r="G503" s="13"/>
      <c r="H503" s="39"/>
      <c r="I503" s="9"/>
      <c r="J503" s="39"/>
      <c r="K503" s="20" t="s">
        <v>365</v>
      </c>
    </row>
    <row r="504" spans="1:11" x14ac:dyDescent="0.25">
      <c r="A504" s="40"/>
      <c r="B504" s="20" t="s">
        <v>363</v>
      </c>
      <c r="C504" s="13"/>
      <c r="D504" s="39">
        <v>0.85799999999999998</v>
      </c>
      <c r="E504" s="9"/>
      <c r="F504" s="20"/>
      <c r="G504" s="13"/>
      <c r="H504" s="39"/>
      <c r="I504" s="9"/>
      <c r="J504" s="39"/>
      <c r="K504" s="20"/>
    </row>
    <row r="505" spans="1:11" x14ac:dyDescent="0.25">
      <c r="A505" s="40">
        <f>EDATE(A502,1)</f>
        <v>41699</v>
      </c>
      <c r="B505" s="20" t="s">
        <v>49</v>
      </c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/>
      <c r="I505" s="9"/>
      <c r="J505" s="39">
        <v>1</v>
      </c>
      <c r="K505" s="49">
        <v>45003</v>
      </c>
    </row>
    <row r="506" spans="1:11" x14ac:dyDescent="0.25">
      <c r="A506" s="40"/>
      <c r="B506" s="20" t="s">
        <v>364</v>
      </c>
      <c r="C506" s="13"/>
      <c r="D506" s="39">
        <v>0.91700000000000004</v>
      </c>
      <c r="E506" s="9"/>
      <c r="F506" s="20"/>
      <c r="G506" s="13"/>
      <c r="H506" s="39"/>
      <c r="I506" s="9"/>
      <c r="J506" s="39"/>
      <c r="K506" s="20"/>
    </row>
    <row r="507" spans="1:11" x14ac:dyDescent="0.25">
      <c r="A507" s="40">
        <f>EDATE(A505,1)</f>
        <v>41730</v>
      </c>
      <c r="B507" s="20" t="s">
        <v>366</v>
      </c>
      <c r="C507" s="13">
        <v>1.25</v>
      </c>
      <c r="D507" s="39">
        <v>0.44400000000000001</v>
      </c>
      <c r="E507" s="9"/>
      <c r="F507" s="20"/>
      <c r="G507" s="42">
        <f>IF(ISBLANK(Table1[[#This Row],[EARNED]]),"",Table1[[#This Row],[EARNED]])</f>
        <v>1.25</v>
      </c>
      <c r="H507" s="39"/>
      <c r="I507" s="9"/>
      <c r="J507" s="39"/>
      <c r="K507" s="20"/>
    </row>
    <row r="508" spans="1:11" x14ac:dyDescent="0.25">
      <c r="A508" s="40">
        <f t="shared" ref="A508:A526" si="16">EDATE(A507,1)</f>
        <v>41760</v>
      </c>
      <c r="B508" s="20" t="s">
        <v>49</v>
      </c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39">
        <v>1</v>
      </c>
      <c r="K508" s="49">
        <v>45061</v>
      </c>
    </row>
    <row r="509" spans="1:11" x14ac:dyDescent="0.25">
      <c r="A509" s="40"/>
      <c r="B509" s="20" t="s">
        <v>49</v>
      </c>
      <c r="C509" s="13"/>
      <c r="D509" s="39"/>
      <c r="E509" s="9"/>
      <c r="F509" s="20"/>
      <c r="G509" s="13"/>
      <c r="H509" s="39"/>
      <c r="I509" s="9"/>
      <c r="J509" s="39">
        <v>1</v>
      </c>
      <c r="K509" s="49">
        <v>45048</v>
      </c>
    </row>
    <row r="510" spans="1:11" x14ac:dyDescent="0.25">
      <c r="A510" s="40"/>
      <c r="B510" s="20" t="s">
        <v>72</v>
      </c>
      <c r="C510" s="13"/>
      <c r="D510" s="39"/>
      <c r="E510" s="9"/>
      <c r="F510" s="20"/>
      <c r="G510" s="13"/>
      <c r="H510" s="39"/>
      <c r="I510" s="9"/>
      <c r="J510" s="39">
        <v>2</v>
      </c>
      <c r="K510" s="49" t="s">
        <v>261</v>
      </c>
    </row>
    <row r="511" spans="1:11" x14ac:dyDescent="0.25">
      <c r="A511" s="40"/>
      <c r="B511" s="20" t="s">
        <v>49</v>
      </c>
      <c r="C511" s="13"/>
      <c r="D511" s="39"/>
      <c r="E511" s="9"/>
      <c r="F511" s="20"/>
      <c r="G511" s="13"/>
      <c r="H511" s="39"/>
      <c r="I511" s="9"/>
      <c r="J511" s="39">
        <v>1</v>
      </c>
      <c r="K511" s="49">
        <v>45072</v>
      </c>
    </row>
    <row r="512" spans="1:11" x14ac:dyDescent="0.25">
      <c r="A512" s="40"/>
      <c r="B512" s="20" t="s">
        <v>49</v>
      </c>
      <c r="C512" s="13"/>
      <c r="D512" s="39"/>
      <c r="E512" s="9"/>
      <c r="F512" s="20"/>
      <c r="G512" s="13"/>
      <c r="H512" s="39"/>
      <c r="I512" s="9"/>
      <c r="J512" s="39">
        <v>1</v>
      </c>
      <c r="K512" s="49">
        <v>45076</v>
      </c>
    </row>
    <row r="513" spans="1:11" x14ac:dyDescent="0.25">
      <c r="A513" s="40"/>
      <c r="B513" s="20" t="s">
        <v>49</v>
      </c>
      <c r="C513" s="13"/>
      <c r="D513" s="39"/>
      <c r="E513" s="9"/>
      <c r="F513" s="20"/>
      <c r="G513" s="13"/>
      <c r="H513" s="39"/>
      <c r="I513" s="9"/>
      <c r="J513" s="39">
        <v>1</v>
      </c>
      <c r="K513" s="49">
        <v>45079</v>
      </c>
    </row>
    <row r="514" spans="1:11" x14ac:dyDescent="0.25">
      <c r="A514" s="40"/>
      <c r="B514" s="20" t="s">
        <v>368</v>
      </c>
      <c r="C514" s="13"/>
      <c r="D514" s="39">
        <v>1.7330000000000001</v>
      </c>
      <c r="E514" s="9"/>
      <c r="F514" s="20"/>
      <c r="G514" s="13"/>
      <c r="H514" s="39"/>
      <c r="I514" s="9"/>
      <c r="J514" s="11"/>
      <c r="K514" s="49"/>
    </row>
    <row r="515" spans="1:11" x14ac:dyDescent="0.25">
      <c r="A515" s="40">
        <f>EDATE(A508,1)</f>
        <v>41791</v>
      </c>
      <c r="B515" s="20" t="s">
        <v>49</v>
      </c>
      <c r="C515" s="13">
        <v>1.25</v>
      </c>
      <c r="D515" s="39"/>
      <c r="E515" s="9"/>
      <c r="F515" s="20"/>
      <c r="G515" s="42">
        <f>IF(ISBLANK(Table1[[#This Row],[EARNED]]),"",Table1[[#This Row],[EARNED]])</f>
        <v>1.25</v>
      </c>
      <c r="H515" s="39">
        <v>1</v>
      </c>
      <c r="I515" s="9"/>
      <c r="J515" s="11"/>
      <c r="K515" s="49">
        <v>45090</v>
      </c>
    </row>
    <row r="516" spans="1:11" x14ac:dyDescent="0.25">
      <c r="A516" s="40"/>
      <c r="B516" s="20" t="s">
        <v>51</v>
      </c>
      <c r="C516" s="13"/>
      <c r="D516" s="39">
        <v>0.5</v>
      </c>
      <c r="E516" s="9"/>
      <c r="F516" s="20"/>
      <c r="G516" s="13"/>
      <c r="H516" s="39">
        <v>0.5</v>
      </c>
      <c r="I516" s="9"/>
      <c r="J516" s="11"/>
      <c r="K516" s="49">
        <v>45097</v>
      </c>
    </row>
    <row r="517" spans="1:11" x14ac:dyDescent="0.25">
      <c r="A517" s="40"/>
      <c r="B517" s="20" t="s">
        <v>63</v>
      </c>
      <c r="C517" s="13"/>
      <c r="D517" s="39"/>
      <c r="E517" s="9"/>
      <c r="F517" s="20"/>
      <c r="G517" s="13"/>
      <c r="H517" s="39"/>
      <c r="I517" s="9"/>
      <c r="J517" s="11">
        <v>3</v>
      </c>
      <c r="K517" s="20" t="s">
        <v>369</v>
      </c>
    </row>
    <row r="518" spans="1:11" x14ac:dyDescent="0.25">
      <c r="A518" s="40"/>
      <c r="B518" s="20" t="s">
        <v>367</v>
      </c>
      <c r="C518" s="13"/>
      <c r="D518" s="39">
        <v>0.83499999999999996</v>
      </c>
      <c r="E518" s="9"/>
      <c r="F518" s="20"/>
      <c r="G518" s="13"/>
      <c r="H518" s="39"/>
      <c r="I518" s="9"/>
      <c r="J518" s="11"/>
      <c r="K518" s="20"/>
    </row>
    <row r="519" spans="1:11" x14ac:dyDescent="0.25">
      <c r="A519" s="40"/>
      <c r="B519" s="20" t="s">
        <v>72</v>
      </c>
      <c r="C519" s="13"/>
      <c r="D519" s="39"/>
      <c r="E519" s="9"/>
      <c r="F519" s="20"/>
      <c r="G519" s="13"/>
      <c r="H519" s="39">
        <v>1.75</v>
      </c>
      <c r="I519" s="9"/>
      <c r="J519" s="11">
        <v>0.25</v>
      </c>
      <c r="K519" s="20" t="s">
        <v>370</v>
      </c>
    </row>
    <row r="520" spans="1:11" x14ac:dyDescent="0.25">
      <c r="A520" s="40">
        <f>EDATE(A515,1)</f>
        <v>41821</v>
      </c>
      <c r="B520" s="20" t="s">
        <v>371</v>
      </c>
      <c r="C520" s="13">
        <v>1.25</v>
      </c>
      <c r="D520" s="39">
        <v>0.36499999999999999</v>
      </c>
      <c r="E520" s="9"/>
      <c r="F520" s="20"/>
      <c r="G520" s="42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f>EDATE(A520,1)</f>
        <v>41852</v>
      </c>
      <c r="B521" s="20" t="s">
        <v>51</v>
      </c>
      <c r="C521" s="13">
        <v>1.25</v>
      </c>
      <c r="D521" s="39">
        <v>0.5</v>
      </c>
      <c r="E521" s="9"/>
      <c r="F521" s="20"/>
      <c r="G521" s="42">
        <f>IF(ISBLANK(Table1[[#This Row],[EARNED]]),"",Table1[[#This Row],[EARNED]])</f>
        <v>1.25</v>
      </c>
      <c r="H521" s="39">
        <v>0.5</v>
      </c>
      <c r="I521" s="9"/>
      <c r="J521" s="11"/>
      <c r="K521" s="49">
        <v>45166</v>
      </c>
    </row>
    <row r="522" spans="1:11" x14ac:dyDescent="0.25">
      <c r="A522" s="40"/>
      <c r="B522" s="20" t="s">
        <v>50</v>
      </c>
      <c r="C522" s="13"/>
      <c r="D522" s="39">
        <v>1</v>
      </c>
      <c r="E522" s="9"/>
      <c r="F522" s="20"/>
      <c r="G522" s="13"/>
      <c r="H522" s="39"/>
      <c r="I522" s="9"/>
      <c r="J522" s="11"/>
      <c r="K522" s="49">
        <v>45152</v>
      </c>
    </row>
    <row r="523" spans="1:11" x14ac:dyDescent="0.25">
      <c r="A523" s="40"/>
      <c r="B523" s="20" t="s">
        <v>372</v>
      </c>
      <c r="C523" s="13"/>
      <c r="D523" s="39">
        <v>0.52900000000000003</v>
      </c>
      <c r="E523" s="9"/>
      <c r="F523" s="20"/>
      <c r="G523" s="13"/>
      <c r="H523" s="39"/>
      <c r="I523" s="9"/>
      <c r="J523" s="11"/>
      <c r="K523" s="20"/>
    </row>
    <row r="524" spans="1:11" x14ac:dyDescent="0.25">
      <c r="A524" s="40">
        <f>EDATE(A521,1)</f>
        <v>41883</v>
      </c>
      <c r="B524" s="20" t="s">
        <v>373</v>
      </c>
      <c r="C524" s="13">
        <v>1.25</v>
      </c>
      <c r="D524" s="39">
        <v>1.544</v>
      </c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16"/>
        <v>41913</v>
      </c>
      <c r="B525" s="20" t="s">
        <v>374</v>
      </c>
      <c r="C525" s="13">
        <v>1.25</v>
      </c>
      <c r="D525" s="39">
        <v>1.7370000000000001</v>
      </c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16"/>
        <v>41944</v>
      </c>
      <c r="B526" s="20" t="s">
        <v>473</v>
      </c>
      <c r="C526" s="13">
        <v>1.25</v>
      </c>
      <c r="D526" s="39"/>
      <c r="E526" s="9"/>
      <c r="F526" s="20">
        <v>1</v>
      </c>
      <c r="G526" s="42">
        <f>IF(ISBLANK(Table1[[#This Row],[EARNED]]),"",Table1[[#This Row],[EARNED]])</f>
        <v>1.25</v>
      </c>
      <c r="H526" s="39">
        <v>3.75</v>
      </c>
      <c r="I526" s="9"/>
      <c r="J526" s="11">
        <v>0.25</v>
      </c>
      <c r="K526" s="20" t="s">
        <v>375</v>
      </c>
    </row>
    <row r="527" spans="1:11" x14ac:dyDescent="0.25">
      <c r="A527" s="40"/>
      <c r="B527" s="20" t="s">
        <v>50</v>
      </c>
      <c r="C527" s="13"/>
      <c r="D527" s="39">
        <v>1</v>
      </c>
      <c r="E527" s="9"/>
      <c r="F527" s="20"/>
      <c r="G527" s="42"/>
      <c r="H527" s="39"/>
      <c r="I527" s="9"/>
      <c r="J527" s="11"/>
      <c r="K527" s="49">
        <v>45249</v>
      </c>
    </row>
    <row r="528" spans="1:11" x14ac:dyDescent="0.25">
      <c r="A528" s="40"/>
      <c r="B528" s="20" t="s">
        <v>103</v>
      </c>
      <c r="C528" s="13"/>
      <c r="D528" s="39"/>
      <c r="E528" s="9"/>
      <c r="F528" s="20"/>
      <c r="G528" s="42"/>
      <c r="H528" s="39"/>
      <c r="I528" s="9"/>
      <c r="J528" s="11">
        <v>2</v>
      </c>
      <c r="K528" s="20" t="s">
        <v>377</v>
      </c>
    </row>
    <row r="529" spans="1:11" x14ac:dyDescent="0.25">
      <c r="A529" s="40"/>
      <c r="B529" s="20" t="s">
        <v>376</v>
      </c>
      <c r="C529" s="13"/>
      <c r="D529" s="39">
        <v>1.2270000000000001</v>
      </c>
      <c r="E529" s="9"/>
      <c r="F529" s="20"/>
      <c r="G529" s="42"/>
      <c r="H529" s="39"/>
      <c r="I529" s="9"/>
      <c r="J529" s="11"/>
      <c r="K529" s="20"/>
    </row>
    <row r="530" spans="1:11" x14ac:dyDescent="0.25">
      <c r="A530" s="40">
        <f>EDATE(A526,1)</f>
        <v>41974</v>
      </c>
      <c r="B530" s="20" t="s">
        <v>378</v>
      </c>
      <c r="C530" s="13">
        <v>1.25</v>
      </c>
      <c r="D530" s="39">
        <v>1.2210000000000001</v>
      </c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8" t="s">
        <v>360</v>
      </c>
      <c r="B531" s="20"/>
      <c r="C531" s="13"/>
      <c r="D531" s="39"/>
      <c r="E531" s="9"/>
      <c r="F531" s="20"/>
      <c r="G531" s="42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f>EDATE(A530,1)</f>
        <v>42005</v>
      </c>
      <c r="B532" s="20" t="s">
        <v>72</v>
      </c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>
        <v>2</v>
      </c>
      <c r="I532" s="9"/>
      <c r="J532" s="11"/>
      <c r="K532" s="20" t="s">
        <v>381</v>
      </c>
    </row>
    <row r="533" spans="1:11" x14ac:dyDescent="0.25">
      <c r="A533" s="40"/>
      <c r="B533" s="20" t="s">
        <v>49</v>
      </c>
      <c r="C533" s="13"/>
      <c r="D533" s="39">
        <v>0.5</v>
      </c>
      <c r="E533" s="9"/>
      <c r="F533" s="20"/>
      <c r="G533" s="13"/>
      <c r="H533" s="39">
        <v>0.5</v>
      </c>
      <c r="I533" s="9"/>
      <c r="J533" s="11"/>
      <c r="K533" s="49">
        <v>44955</v>
      </c>
    </row>
    <row r="534" spans="1:11" x14ac:dyDescent="0.25">
      <c r="A534" s="40"/>
      <c r="B534" s="20" t="s">
        <v>46</v>
      </c>
      <c r="C534" s="13"/>
      <c r="D534" s="39"/>
      <c r="E534" s="9"/>
      <c r="F534" s="20"/>
      <c r="G534" s="13"/>
      <c r="H534" s="39"/>
      <c r="I534" s="9"/>
      <c r="J534" s="11"/>
      <c r="K534" s="20" t="s">
        <v>382</v>
      </c>
    </row>
    <row r="535" spans="1:11" x14ac:dyDescent="0.25">
      <c r="A535" s="40"/>
      <c r="B535" s="20" t="s">
        <v>380</v>
      </c>
      <c r="C535" s="13"/>
      <c r="D535" s="39">
        <v>0.61</v>
      </c>
      <c r="E535" s="9"/>
      <c r="F535" s="20"/>
      <c r="G535" s="13"/>
      <c r="H535" s="39"/>
      <c r="I535" s="9"/>
      <c r="J535" s="11"/>
      <c r="K535" s="20"/>
    </row>
    <row r="536" spans="1:11" x14ac:dyDescent="0.25">
      <c r="A536" s="40">
        <f>EDATE(A532,1)</f>
        <v>42036</v>
      </c>
      <c r="B536" s="20" t="s">
        <v>383</v>
      </c>
      <c r="C536" s="13">
        <v>1.25</v>
      </c>
      <c r="D536" s="39">
        <v>1.452</v>
      </c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 t="shared" ref="A537:A561" si="17">EDATE(A536,1)</f>
        <v>42064</v>
      </c>
      <c r="B537" s="20" t="s">
        <v>72</v>
      </c>
      <c r="C537" s="13">
        <v>1.25</v>
      </c>
      <c r="D537" s="13"/>
      <c r="E537" s="9"/>
      <c r="F537" s="20"/>
      <c r="G537" s="42">
        <f>IF(ISBLANK(Table1[[#This Row],[EARNED]]),"",Table1[[#This Row],[EARNED]])</f>
        <v>1.25</v>
      </c>
      <c r="H537" s="39">
        <v>2</v>
      </c>
      <c r="I537" s="9"/>
      <c r="J537" s="11"/>
      <c r="K537" s="20" t="s">
        <v>385</v>
      </c>
    </row>
    <row r="538" spans="1:11" x14ac:dyDescent="0.25">
      <c r="A538" s="40"/>
      <c r="B538" s="20" t="s">
        <v>49</v>
      </c>
      <c r="C538" s="13"/>
      <c r="D538" s="39"/>
      <c r="E538" s="9"/>
      <c r="F538" s="20"/>
      <c r="G538" s="13"/>
      <c r="H538" s="39">
        <v>1</v>
      </c>
      <c r="I538" s="9"/>
      <c r="J538" s="11"/>
      <c r="K538" s="49">
        <v>45017</v>
      </c>
    </row>
    <row r="539" spans="1:11" x14ac:dyDescent="0.25">
      <c r="A539" s="40"/>
      <c r="B539" s="20" t="s">
        <v>51</v>
      </c>
      <c r="C539" s="13"/>
      <c r="D539" s="39"/>
      <c r="E539" s="9"/>
      <c r="F539" s="20"/>
      <c r="G539" s="13"/>
      <c r="H539" s="39">
        <v>1</v>
      </c>
      <c r="I539" s="9"/>
      <c r="J539" s="11"/>
      <c r="K539" s="49">
        <v>45033</v>
      </c>
    </row>
    <row r="540" spans="1:11" x14ac:dyDescent="0.25">
      <c r="A540" s="40"/>
      <c r="B540" s="20" t="s">
        <v>46</v>
      </c>
      <c r="C540" s="13"/>
      <c r="D540" s="39"/>
      <c r="E540" s="9"/>
      <c r="F540" s="20"/>
      <c r="G540" s="13"/>
      <c r="H540" s="39"/>
      <c r="I540" s="9"/>
      <c r="J540" s="11"/>
      <c r="K540" s="20" t="s">
        <v>386</v>
      </c>
    </row>
    <row r="541" spans="1:11" x14ac:dyDescent="0.25">
      <c r="A541" s="40"/>
      <c r="B541" s="20" t="s">
        <v>384</v>
      </c>
      <c r="C541" s="13"/>
      <c r="D541" s="39">
        <v>1.425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f>EDATE(A537,1)</f>
        <v>42095</v>
      </c>
      <c r="B542" s="20" t="s">
        <v>387</v>
      </c>
      <c r="C542" s="13">
        <v>1.25</v>
      </c>
      <c r="D542" s="39">
        <v>0.89200000000000002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>EDATE(A542,1)</f>
        <v>42125</v>
      </c>
      <c r="B543" s="20" t="s">
        <v>49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1</v>
      </c>
      <c r="I543" s="9"/>
      <c r="J543" s="11"/>
      <c r="K543" s="49">
        <v>45054</v>
      </c>
    </row>
    <row r="544" spans="1:11" x14ac:dyDescent="0.25">
      <c r="A544" s="40"/>
      <c r="B544" s="20" t="s">
        <v>49</v>
      </c>
      <c r="C544" s="13"/>
      <c r="D544" s="39"/>
      <c r="E544" s="9"/>
      <c r="F544" s="20"/>
      <c r="G544" s="13"/>
      <c r="H544" s="39">
        <v>1</v>
      </c>
      <c r="I544" s="9"/>
      <c r="J544" s="11"/>
      <c r="K544" s="49">
        <v>45058</v>
      </c>
    </row>
    <row r="545" spans="1:11" x14ac:dyDescent="0.25">
      <c r="A545" s="40"/>
      <c r="B545" s="20" t="s">
        <v>388</v>
      </c>
      <c r="C545" s="13"/>
      <c r="D545" s="39">
        <v>1.54</v>
      </c>
      <c r="E545" s="9"/>
      <c r="F545" s="20"/>
      <c r="G545" s="13"/>
      <c r="H545" s="39"/>
      <c r="I545" s="9"/>
      <c r="J545" s="11"/>
      <c r="K545" s="20"/>
    </row>
    <row r="546" spans="1:11" x14ac:dyDescent="0.25">
      <c r="A546" s="40">
        <f>EDATE(A543,1)</f>
        <v>42156</v>
      </c>
      <c r="B546" s="20" t="s">
        <v>49</v>
      </c>
      <c r="C546" s="13">
        <v>1.25</v>
      </c>
      <c r="D546" s="39">
        <v>0.5</v>
      </c>
      <c r="E546" s="9"/>
      <c r="F546" s="20"/>
      <c r="G546" s="42">
        <f>IF(ISBLANK(Table1[[#This Row],[EARNED]]),"",Table1[[#This Row],[EARNED]])</f>
        <v>1.25</v>
      </c>
      <c r="H546" s="39">
        <v>0.5</v>
      </c>
      <c r="I546" s="9"/>
      <c r="J546" s="11"/>
      <c r="K546" s="49">
        <v>45073</v>
      </c>
    </row>
    <row r="547" spans="1:11" x14ac:dyDescent="0.25">
      <c r="A547" s="40"/>
      <c r="B547" s="20" t="s">
        <v>72</v>
      </c>
      <c r="C547" s="13"/>
      <c r="D547" s="39"/>
      <c r="E547" s="9"/>
      <c r="F547" s="20"/>
      <c r="G547" s="13"/>
      <c r="H547" s="39"/>
      <c r="I547" s="9"/>
      <c r="J547" s="11">
        <v>2</v>
      </c>
      <c r="K547" s="20" t="s">
        <v>389</v>
      </c>
    </row>
    <row r="548" spans="1:11" x14ac:dyDescent="0.25">
      <c r="A548" s="40"/>
      <c r="B548" s="20" t="s">
        <v>46</v>
      </c>
      <c r="C548" s="13"/>
      <c r="D548" s="39"/>
      <c r="E548" s="9"/>
      <c r="F548" s="20"/>
      <c r="G548" s="13"/>
      <c r="H548" s="39"/>
      <c r="I548" s="9"/>
      <c r="J548" s="11"/>
      <c r="K548" s="20" t="s">
        <v>390</v>
      </c>
    </row>
    <row r="549" spans="1:11" x14ac:dyDescent="0.25">
      <c r="A549" s="40"/>
      <c r="B549" s="20" t="s">
        <v>49</v>
      </c>
      <c r="C549" s="13"/>
      <c r="D549" s="39"/>
      <c r="E549" s="9"/>
      <c r="F549" s="20"/>
      <c r="G549" s="13"/>
      <c r="H549" s="39"/>
      <c r="I549" s="9"/>
      <c r="J549" s="11">
        <v>1</v>
      </c>
      <c r="K549" s="49">
        <v>45096</v>
      </c>
    </row>
    <row r="550" spans="1:11" x14ac:dyDescent="0.25">
      <c r="A550" s="40"/>
      <c r="B550" s="20" t="s">
        <v>391</v>
      </c>
      <c r="C550" s="13"/>
      <c r="D550" s="39">
        <v>0.41499999999999998</v>
      </c>
      <c r="E550" s="9"/>
      <c r="F550" s="20"/>
      <c r="G550" s="13"/>
      <c r="H550" s="39"/>
      <c r="I550" s="9"/>
      <c r="J550" s="11"/>
      <c r="K550" s="49"/>
    </row>
    <row r="551" spans="1:11" x14ac:dyDescent="0.25">
      <c r="A551" s="40">
        <f>EDATE(A546,1)</f>
        <v>42186</v>
      </c>
      <c r="B551" s="20" t="s">
        <v>55</v>
      </c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/>
      <c r="I551" s="9"/>
      <c r="J551" s="11">
        <v>4</v>
      </c>
      <c r="K551" s="20" t="s">
        <v>402</v>
      </c>
    </row>
    <row r="552" spans="1:11" x14ac:dyDescent="0.25">
      <c r="A552" s="40"/>
      <c r="B552" s="20" t="s">
        <v>392</v>
      </c>
      <c r="C552" s="13"/>
      <c r="D552" s="39">
        <v>0.45600000000000002</v>
      </c>
      <c r="E552" s="9"/>
      <c r="F552" s="20"/>
      <c r="G552" s="13"/>
      <c r="H552" s="39"/>
      <c r="I552" s="9"/>
      <c r="J552" s="11"/>
      <c r="K552" s="20"/>
    </row>
    <row r="553" spans="1:11" x14ac:dyDescent="0.25">
      <c r="A553" s="40">
        <f>EDATE(A551,1)</f>
        <v>42217</v>
      </c>
      <c r="B553" s="20" t="s">
        <v>72</v>
      </c>
      <c r="C553" s="13">
        <v>1.25</v>
      </c>
      <c r="D553" s="39">
        <v>0.5</v>
      </c>
      <c r="E553" s="9"/>
      <c r="F553" s="20"/>
      <c r="G553" s="42">
        <f>IF(ISBLANK(Table1[[#This Row],[EARNED]]),"",Table1[[#This Row],[EARNED]])</f>
        <v>1.25</v>
      </c>
      <c r="H553" s="39">
        <v>1.5</v>
      </c>
      <c r="I553" s="9"/>
      <c r="J553" s="11"/>
      <c r="K553" s="20" t="s">
        <v>394</v>
      </c>
    </row>
    <row r="554" spans="1:11" x14ac:dyDescent="0.25">
      <c r="A554" s="40"/>
      <c r="B554" s="20" t="s">
        <v>72</v>
      </c>
      <c r="C554" s="13"/>
      <c r="D554" s="39"/>
      <c r="E554" s="9"/>
      <c r="F554" s="20"/>
      <c r="G554" s="13"/>
      <c r="H554" s="39"/>
      <c r="I554" s="9"/>
      <c r="J554" s="11">
        <v>2</v>
      </c>
      <c r="K554" s="20" t="s">
        <v>395</v>
      </c>
    </row>
    <row r="555" spans="1:11" x14ac:dyDescent="0.25">
      <c r="A555" s="40"/>
      <c r="B555" s="20" t="s">
        <v>393</v>
      </c>
      <c r="C555" s="13"/>
      <c r="D555" s="39">
        <v>0.39</v>
      </c>
      <c r="E555" s="9"/>
      <c r="F555" s="20"/>
      <c r="G555" s="13"/>
      <c r="H555" s="39"/>
      <c r="I555" s="9"/>
      <c r="J555" s="11"/>
      <c r="K555" s="20"/>
    </row>
    <row r="556" spans="1:11" x14ac:dyDescent="0.25">
      <c r="A556" s="40">
        <f>EDATE(A553,1)</f>
        <v>42248</v>
      </c>
      <c r="B556" s="20" t="s">
        <v>396</v>
      </c>
      <c r="C556" s="13">
        <v>1.25</v>
      </c>
      <c r="D556" s="39">
        <v>2.2309999999999999</v>
      </c>
      <c r="E556" s="9"/>
      <c r="F556" s="20"/>
      <c r="G556" s="42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17"/>
        <v>42278</v>
      </c>
      <c r="B557" s="20" t="s">
        <v>72</v>
      </c>
      <c r="C557" s="13">
        <v>1.25</v>
      </c>
      <c r="D557" s="39"/>
      <c r="E557" s="9"/>
      <c r="F557" s="20"/>
      <c r="G557" s="42">
        <f>IF(ISBLANK(Table1[[#This Row],[EARNED]]),"",Table1[[#This Row],[EARNED]])</f>
        <v>1.25</v>
      </c>
      <c r="H557" s="39">
        <v>2</v>
      </c>
      <c r="I557" s="9"/>
      <c r="J557" s="11"/>
      <c r="K557" s="20" t="s">
        <v>400</v>
      </c>
    </row>
    <row r="558" spans="1:11" x14ac:dyDescent="0.25">
      <c r="A558" s="40"/>
      <c r="B558" s="20" t="s">
        <v>49</v>
      </c>
      <c r="C558" s="13"/>
      <c r="D558" s="39"/>
      <c r="E558" s="9"/>
      <c r="F558" s="20"/>
      <c r="G558" s="13"/>
      <c r="H558" s="39"/>
      <c r="I558" s="9"/>
      <c r="J558" s="11">
        <v>0.75</v>
      </c>
      <c r="K558" s="49">
        <v>45219</v>
      </c>
    </row>
    <row r="559" spans="1:11" x14ac:dyDescent="0.25">
      <c r="A559" s="40"/>
      <c r="B559" s="20" t="s">
        <v>397</v>
      </c>
      <c r="C559" s="13"/>
      <c r="D559" s="39">
        <v>1.0669999999999999</v>
      </c>
      <c r="E559" s="9"/>
      <c r="F559" s="20"/>
      <c r="G559" s="13"/>
      <c r="H559" s="39"/>
      <c r="I559" s="9"/>
      <c r="J559" s="11"/>
      <c r="K559" s="20"/>
    </row>
    <row r="560" spans="1:11" x14ac:dyDescent="0.25">
      <c r="A560" s="40">
        <f>EDATE(A557,1)</f>
        <v>42309</v>
      </c>
      <c r="B560" s="20" t="s">
        <v>398</v>
      </c>
      <c r="C560" s="13">
        <v>1.25</v>
      </c>
      <c r="D560" s="39">
        <v>0.33700000000000002</v>
      </c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f t="shared" si="17"/>
        <v>42339</v>
      </c>
      <c r="B561" s="20" t="s">
        <v>399</v>
      </c>
      <c r="C561" s="13">
        <v>1.25</v>
      </c>
      <c r="D561" s="39">
        <v>0.54400000000000004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8" t="s">
        <v>379</v>
      </c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f>EDATE(A561,1)</f>
        <v>42370</v>
      </c>
      <c r="B563" s="20" t="s">
        <v>403</v>
      </c>
      <c r="C563" s="13">
        <v>1.25</v>
      </c>
      <c r="D563" s="39">
        <v>1.4729999999999999</v>
      </c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>EDATE(A563,1)</f>
        <v>42401</v>
      </c>
      <c r="B564" s="20" t="s">
        <v>404</v>
      </c>
      <c r="C564" s="13">
        <v>1.25</v>
      </c>
      <c r="D564" s="39">
        <v>0.99199999999999999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ref="A565:A585" si="18">EDATE(A564,1)</f>
        <v>42430</v>
      </c>
      <c r="B565" s="20" t="s">
        <v>405</v>
      </c>
      <c r="C565" s="13">
        <v>1.25</v>
      </c>
      <c r="D565" s="39">
        <v>0.81200000000000006</v>
      </c>
      <c r="E565" s="9"/>
      <c r="F565" s="20"/>
      <c r="G565" s="42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 t="shared" si="18"/>
        <v>42461</v>
      </c>
      <c r="B566" s="20" t="s">
        <v>49</v>
      </c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>
        <v>1</v>
      </c>
      <c r="I566" s="9"/>
      <c r="J566" s="11"/>
      <c r="K566" s="20"/>
    </row>
    <row r="567" spans="1:11" x14ac:dyDescent="0.25">
      <c r="A567" s="40"/>
      <c r="B567" s="20" t="s">
        <v>388</v>
      </c>
      <c r="C567" s="13"/>
      <c r="D567" s="39">
        <v>1.54</v>
      </c>
      <c r="E567" s="9"/>
      <c r="F567" s="20"/>
      <c r="G567" s="13"/>
      <c r="H567" s="39"/>
      <c r="I567" s="9"/>
      <c r="J567" s="11"/>
      <c r="K567" s="20"/>
    </row>
    <row r="568" spans="1:11" x14ac:dyDescent="0.25">
      <c r="A568" s="40">
        <f>EDATE(A566,1)</f>
        <v>42491</v>
      </c>
      <c r="B568" s="20" t="s">
        <v>72</v>
      </c>
      <c r="C568" s="13">
        <v>1.25</v>
      </c>
      <c r="D568" s="39"/>
      <c r="E568" s="9"/>
      <c r="F568" s="20"/>
      <c r="G568" s="42">
        <f>IF(ISBLANK(Table1[[#This Row],[EARNED]]),"",Table1[[#This Row],[EARNED]])</f>
        <v>1.25</v>
      </c>
      <c r="H568" s="39">
        <v>2</v>
      </c>
      <c r="I568" s="9"/>
      <c r="J568" s="11"/>
      <c r="K568" s="20" t="s">
        <v>412</v>
      </c>
    </row>
    <row r="569" spans="1:11" x14ac:dyDescent="0.25">
      <c r="A569" s="40"/>
      <c r="B569" s="20" t="s">
        <v>49</v>
      </c>
      <c r="C569" s="13"/>
      <c r="D569" s="39"/>
      <c r="E569" s="9"/>
      <c r="F569" s="20"/>
      <c r="G569" s="13"/>
      <c r="H569" s="39">
        <v>1</v>
      </c>
      <c r="I569" s="9"/>
      <c r="J569" s="11"/>
      <c r="K569" s="49">
        <v>45072</v>
      </c>
    </row>
    <row r="570" spans="1:11" x14ac:dyDescent="0.25">
      <c r="A570" s="40"/>
      <c r="B570" s="20" t="s">
        <v>406</v>
      </c>
      <c r="C570" s="13"/>
      <c r="D570" s="39">
        <v>1.294</v>
      </c>
      <c r="E570" s="9"/>
      <c r="F570" s="20"/>
      <c r="G570" s="13"/>
      <c r="H570" s="39"/>
      <c r="I570" s="9"/>
      <c r="J570" s="11"/>
      <c r="K570" s="20"/>
    </row>
    <row r="571" spans="1:11" x14ac:dyDescent="0.25">
      <c r="A571" s="40">
        <f>EDATE(A568,1)</f>
        <v>42522</v>
      </c>
      <c r="B571" s="20" t="s">
        <v>72</v>
      </c>
      <c r="C571" s="13">
        <v>1.25</v>
      </c>
      <c r="D571" s="39"/>
      <c r="E571" s="9"/>
      <c r="F571" s="20"/>
      <c r="G571" s="42">
        <f>IF(ISBLANK(Table1[[#This Row],[EARNED]]),"",Table1[[#This Row],[EARNED]])</f>
        <v>1.25</v>
      </c>
      <c r="H571" s="39">
        <v>2</v>
      </c>
      <c r="I571" s="9"/>
      <c r="J571" s="11"/>
      <c r="K571" s="20" t="s">
        <v>413</v>
      </c>
    </row>
    <row r="572" spans="1:11" x14ac:dyDescent="0.25">
      <c r="A572" s="40"/>
      <c r="B572" s="20" t="s">
        <v>407</v>
      </c>
      <c r="C572" s="13"/>
      <c r="D572" s="39">
        <v>1.2770000000000001</v>
      </c>
      <c r="E572" s="9"/>
      <c r="F572" s="20"/>
      <c r="G572" s="13"/>
      <c r="H572" s="39"/>
      <c r="I572" s="9"/>
      <c r="J572" s="11"/>
      <c r="K572" s="20"/>
    </row>
    <row r="573" spans="1:11" x14ac:dyDescent="0.25">
      <c r="A573" s="40">
        <f>EDATE(A571,1)</f>
        <v>42552</v>
      </c>
      <c r="B573" s="20" t="s">
        <v>63</v>
      </c>
      <c r="C573" s="13">
        <v>1.25</v>
      </c>
      <c r="D573" s="39"/>
      <c r="E573" s="9"/>
      <c r="F573" s="20"/>
      <c r="G573" s="42">
        <f>IF(ISBLANK(Table1[[#This Row],[EARNED]]),"",Table1[[#This Row],[EARNED]])</f>
        <v>1.25</v>
      </c>
      <c r="H573" s="39">
        <v>3</v>
      </c>
      <c r="I573" s="9"/>
      <c r="J573" s="11"/>
      <c r="K573" s="20" t="s">
        <v>414</v>
      </c>
    </row>
    <row r="574" spans="1:11" x14ac:dyDescent="0.25">
      <c r="A574" s="40"/>
      <c r="B574" s="20" t="s">
        <v>72</v>
      </c>
      <c r="C574" s="13"/>
      <c r="D574" s="39"/>
      <c r="E574" s="9"/>
      <c r="F574" s="20"/>
      <c r="G574" s="42"/>
      <c r="H574" s="39">
        <v>2</v>
      </c>
      <c r="I574" s="9"/>
      <c r="J574" s="11"/>
      <c r="K574" s="20" t="s">
        <v>415</v>
      </c>
    </row>
    <row r="575" spans="1:11" x14ac:dyDescent="0.25">
      <c r="A575" s="40"/>
      <c r="B575" s="20" t="s">
        <v>416</v>
      </c>
      <c r="C575" s="13"/>
      <c r="D575" s="39">
        <v>0.38100000000000001</v>
      </c>
      <c r="E575" s="9"/>
      <c r="F575" s="20"/>
      <c r="G575" s="42"/>
      <c r="H575" s="39"/>
      <c r="I575" s="9"/>
      <c r="J575" s="11"/>
      <c r="K575" s="20"/>
    </row>
    <row r="576" spans="1:11" x14ac:dyDescent="0.25">
      <c r="A576" s="40">
        <f>EDATE(A573,1)</f>
        <v>42583</v>
      </c>
      <c r="B576" s="20" t="s">
        <v>49</v>
      </c>
      <c r="C576" s="13">
        <v>1.25</v>
      </c>
      <c r="D576" s="39"/>
      <c r="E576" s="9"/>
      <c r="F576" s="20"/>
      <c r="G576" s="42">
        <f>IF(ISBLANK(Table1[[#This Row],[EARNED]]),"",Table1[[#This Row],[EARNED]])</f>
        <v>1.25</v>
      </c>
      <c r="H576" s="39">
        <v>1</v>
      </c>
      <c r="I576" s="9"/>
      <c r="J576" s="11"/>
      <c r="K576" s="49">
        <v>45143</v>
      </c>
    </row>
    <row r="577" spans="1:11" x14ac:dyDescent="0.25">
      <c r="A577" s="40"/>
      <c r="B577" s="20" t="s">
        <v>51</v>
      </c>
      <c r="C577" s="13"/>
      <c r="D577" s="39"/>
      <c r="E577" s="9"/>
      <c r="F577" s="20"/>
      <c r="G577" s="42"/>
      <c r="H577" s="39">
        <v>0.25</v>
      </c>
      <c r="I577" s="9"/>
      <c r="J577" s="11"/>
      <c r="K577" s="49">
        <v>45147</v>
      </c>
    </row>
    <row r="578" spans="1:11" x14ac:dyDescent="0.25">
      <c r="A578" s="40"/>
      <c r="B578" s="20" t="s">
        <v>76</v>
      </c>
      <c r="C578" s="13"/>
      <c r="D578" s="39">
        <v>0.68500000000000005</v>
      </c>
      <c r="E578" s="9"/>
      <c r="F578" s="20"/>
      <c r="G578" s="42"/>
      <c r="H578" s="39"/>
      <c r="I578" s="9"/>
      <c r="J578" s="11"/>
      <c r="K578" s="20"/>
    </row>
    <row r="579" spans="1:11" x14ac:dyDescent="0.25">
      <c r="A579" s="40">
        <f>EDATE(A576,1)</f>
        <v>42614</v>
      </c>
      <c r="B579" s="20" t="s">
        <v>112</v>
      </c>
      <c r="C579" s="13">
        <v>1.25</v>
      </c>
      <c r="D579" s="39"/>
      <c r="E579" s="9"/>
      <c r="F579" s="20"/>
      <c r="G579" s="42">
        <f>IF(ISBLANK(Table1[[#This Row],[EARNED]]),"",Table1[[#This Row],[EARNED]])</f>
        <v>1.25</v>
      </c>
      <c r="H579" s="39"/>
      <c r="I579" s="9"/>
      <c r="J579" s="11"/>
      <c r="K579" s="20" t="s">
        <v>417</v>
      </c>
    </row>
    <row r="580" spans="1:11" x14ac:dyDescent="0.25">
      <c r="A580" s="40"/>
      <c r="B580" s="20" t="s">
        <v>46</v>
      </c>
      <c r="C580" s="13"/>
      <c r="D580" s="39"/>
      <c r="E580" s="9"/>
      <c r="F580" s="20"/>
      <c r="G580" s="42"/>
      <c r="H580" s="39"/>
      <c r="I580" s="9"/>
      <c r="J580" s="11"/>
      <c r="K580" s="49">
        <v>45199</v>
      </c>
    </row>
    <row r="581" spans="1:11" x14ac:dyDescent="0.25">
      <c r="A581" s="40"/>
      <c r="B581" s="20" t="s">
        <v>108</v>
      </c>
      <c r="C581" s="13"/>
      <c r="D581" s="39">
        <v>1.5</v>
      </c>
      <c r="E581" s="9"/>
      <c r="F581" s="20"/>
      <c r="G581" s="42"/>
      <c r="H581" s="39">
        <v>1.5</v>
      </c>
      <c r="I581" s="9"/>
      <c r="J581" s="11"/>
      <c r="K581" s="52" t="s">
        <v>418</v>
      </c>
    </row>
    <row r="582" spans="1:11" x14ac:dyDescent="0.25">
      <c r="A582" s="40"/>
      <c r="B582" s="20" t="s">
        <v>408</v>
      </c>
      <c r="C582" s="13"/>
      <c r="D582" s="39">
        <v>0.90400000000000003</v>
      </c>
      <c r="E582" s="9"/>
      <c r="F582" s="20"/>
      <c r="G582" s="42"/>
      <c r="H582" s="39"/>
      <c r="I582" s="9"/>
      <c r="J582" s="11"/>
      <c r="K582" s="20"/>
    </row>
    <row r="583" spans="1:11" x14ac:dyDescent="0.25">
      <c r="A583" s="40">
        <f>EDATE(A579,1)</f>
        <v>42644</v>
      </c>
      <c r="B583" s="20" t="s">
        <v>409</v>
      </c>
      <c r="C583" s="13">
        <v>1.25</v>
      </c>
      <c r="D583" s="39">
        <v>1.179</v>
      </c>
      <c r="E583" s="9"/>
      <c r="F583" s="20"/>
      <c r="G583" s="42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f t="shared" si="18"/>
        <v>42675</v>
      </c>
      <c r="B584" s="20" t="s">
        <v>410</v>
      </c>
      <c r="C584" s="13">
        <v>1.25</v>
      </c>
      <c r="D584" s="39">
        <v>1.302</v>
      </c>
      <c r="E584" s="9"/>
      <c r="F584" s="20"/>
      <c r="G584" s="42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f t="shared" si="18"/>
        <v>42705</v>
      </c>
      <c r="B585" s="20" t="s">
        <v>411</v>
      </c>
      <c r="C585" s="13">
        <v>1.25</v>
      </c>
      <c r="D585" s="39">
        <v>1.169</v>
      </c>
      <c r="E585" s="9"/>
      <c r="F585" s="20"/>
      <c r="G585" s="42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8" t="s">
        <v>401</v>
      </c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f>EDATE(A585,1)</f>
        <v>42736</v>
      </c>
      <c r="B587" s="20" t="s">
        <v>420</v>
      </c>
      <c r="C587" s="13">
        <v>1.25</v>
      </c>
      <c r="D587" s="39">
        <v>2.585</v>
      </c>
      <c r="E587" s="9"/>
      <c r="F587" s="20"/>
      <c r="G587" s="42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f>EDATE(A587,1)</f>
        <v>42767</v>
      </c>
      <c r="B588" s="20" t="s">
        <v>157</v>
      </c>
      <c r="C588" s="13">
        <v>1.25</v>
      </c>
      <c r="D588" s="39">
        <v>0.36199999999999999</v>
      </c>
      <c r="E588" s="9"/>
      <c r="F588" s="20"/>
      <c r="G588" s="42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/>
      <c r="B589" s="20" t="s">
        <v>63</v>
      </c>
      <c r="C589" s="13"/>
      <c r="D589" s="39"/>
      <c r="E589" s="9"/>
      <c r="F589" s="20"/>
      <c r="G589" s="13"/>
      <c r="H589" s="39">
        <v>3</v>
      </c>
      <c r="I589" s="9"/>
      <c r="J589" s="11"/>
      <c r="K589" s="20" t="s">
        <v>431</v>
      </c>
    </row>
    <row r="590" spans="1:11" x14ac:dyDescent="0.25">
      <c r="A590" s="40">
        <f>EDATE(A588,1)</f>
        <v>42795</v>
      </c>
      <c r="B590" s="20" t="s">
        <v>72</v>
      </c>
      <c r="C590" s="13">
        <v>1.25</v>
      </c>
      <c r="D590" s="39"/>
      <c r="E590" s="9"/>
      <c r="F590" s="20"/>
      <c r="G590" s="42">
        <f>IF(ISBLANK(Table1[[#This Row],[EARNED]]),"",Table1[[#This Row],[EARNED]])</f>
        <v>1.25</v>
      </c>
      <c r="H590" s="39">
        <v>2</v>
      </c>
      <c r="I590" s="9"/>
      <c r="J590" s="11"/>
      <c r="K590" s="20" t="s">
        <v>432</v>
      </c>
    </row>
    <row r="591" spans="1:11" x14ac:dyDescent="0.25">
      <c r="A591" s="40"/>
      <c r="B591" s="20" t="s">
        <v>49</v>
      </c>
      <c r="C591" s="13"/>
      <c r="D591" s="39"/>
      <c r="E591" s="9"/>
      <c r="F591" s="20"/>
      <c r="G591" s="13"/>
      <c r="H591" s="39">
        <v>1</v>
      </c>
      <c r="I591" s="9"/>
      <c r="J591" s="11"/>
      <c r="K591" s="49">
        <v>45013</v>
      </c>
    </row>
    <row r="592" spans="1:11" x14ac:dyDescent="0.25">
      <c r="A592" s="40"/>
      <c r="B592" s="20" t="s">
        <v>421</v>
      </c>
      <c r="C592" s="13"/>
      <c r="D592" s="39">
        <v>1.0920000000000001</v>
      </c>
      <c r="E592" s="9"/>
      <c r="F592" s="20"/>
      <c r="G592" s="13"/>
      <c r="H592" s="39"/>
      <c r="I592" s="9"/>
      <c r="J592" s="11"/>
      <c r="K592" s="20"/>
    </row>
    <row r="593" spans="1:11" x14ac:dyDescent="0.25">
      <c r="A593" s="40">
        <f>EDATE(A590,1)</f>
        <v>42826</v>
      </c>
      <c r="B593" s="20" t="s">
        <v>49</v>
      </c>
      <c r="C593" s="13">
        <v>1.25</v>
      </c>
      <c r="D593" s="39"/>
      <c r="E593" s="9"/>
      <c r="F593" s="20"/>
      <c r="G593" s="42">
        <f>IF(ISBLANK(Table1[[#This Row],[EARNED]]),"",Table1[[#This Row],[EARNED]])</f>
        <v>1.25</v>
      </c>
      <c r="H593" s="39">
        <v>1</v>
      </c>
      <c r="I593" s="9"/>
      <c r="J593" s="11"/>
      <c r="K593" s="49">
        <v>45023</v>
      </c>
    </row>
    <row r="594" spans="1:11" x14ac:dyDescent="0.25">
      <c r="A594" s="40"/>
      <c r="B594" s="20" t="s">
        <v>49</v>
      </c>
      <c r="C594" s="13"/>
      <c r="D594" s="39"/>
      <c r="E594" s="9"/>
      <c r="F594" s="20"/>
      <c r="G594" s="42"/>
      <c r="H594" s="39">
        <v>1</v>
      </c>
      <c r="I594" s="9"/>
      <c r="J594" s="11"/>
      <c r="K594" s="49">
        <v>45028</v>
      </c>
    </row>
    <row r="595" spans="1:11" x14ac:dyDescent="0.25">
      <c r="A595" s="40"/>
      <c r="B595" s="20" t="s">
        <v>422</v>
      </c>
      <c r="C595" s="13"/>
      <c r="D595" s="39">
        <v>0.90600000000000003</v>
      </c>
      <c r="E595" s="9"/>
      <c r="F595" s="20"/>
      <c r="G595" s="42"/>
      <c r="H595" s="39"/>
      <c r="I595" s="9"/>
      <c r="J595" s="11"/>
      <c r="K595" s="20"/>
    </row>
    <row r="596" spans="1:11" x14ac:dyDescent="0.25">
      <c r="A596" s="40">
        <f>EDATE(A593,1)</f>
        <v>42856</v>
      </c>
      <c r="B596" s="20" t="s">
        <v>49</v>
      </c>
      <c r="C596" s="13">
        <v>1.25</v>
      </c>
      <c r="D596" s="39"/>
      <c r="E596" s="9"/>
      <c r="F596" s="20"/>
      <c r="G596" s="42">
        <f>IF(ISBLANK(Table1[[#This Row],[EARNED]]),"",Table1[[#This Row],[EARNED]])</f>
        <v>1.25</v>
      </c>
      <c r="H596" s="39">
        <v>1</v>
      </c>
      <c r="I596" s="9"/>
      <c r="J596" s="11"/>
      <c r="K596" s="49">
        <v>45070</v>
      </c>
    </row>
    <row r="597" spans="1:11" x14ac:dyDescent="0.25">
      <c r="A597" s="40"/>
      <c r="B597" s="15" t="s">
        <v>423</v>
      </c>
      <c r="C597" s="13"/>
      <c r="D597" s="43">
        <v>1.0920000000000001</v>
      </c>
      <c r="E597" s="54"/>
      <c r="F597" s="15"/>
      <c r="G597" s="42"/>
      <c r="H597" s="43"/>
      <c r="I597" s="54"/>
      <c r="J597" s="12"/>
      <c r="K597" s="15"/>
    </row>
    <row r="598" spans="1:11" x14ac:dyDescent="0.25">
      <c r="A598" s="40">
        <f>EDATE(A596,1)</f>
        <v>42887</v>
      </c>
      <c r="B598" s="15" t="s">
        <v>424</v>
      </c>
      <c r="C598" s="13">
        <v>1.25</v>
      </c>
      <c r="D598" s="43">
        <v>6.9000000000000006E-2</v>
      </c>
      <c r="E598" s="54"/>
      <c r="F598" s="15"/>
      <c r="G598" s="42">
        <f>IF(ISBLANK(Table1[[#This Row],[EARNED]]),"",Table1[[#This Row],[EARNED]])</f>
        <v>1.25</v>
      </c>
      <c r="H598" s="43">
        <v>2</v>
      </c>
      <c r="I598" s="54"/>
      <c r="J598" s="12"/>
      <c r="K598" s="15" t="s">
        <v>430</v>
      </c>
    </row>
    <row r="599" spans="1:11" x14ac:dyDescent="0.25">
      <c r="A599" s="40">
        <f t="shared" ref="A599:A606" si="19">EDATE(A598,1)</f>
        <v>42917</v>
      </c>
      <c r="B599" s="20" t="s">
        <v>425</v>
      </c>
      <c r="C599" s="13">
        <v>1.25</v>
      </c>
      <c r="D599" s="39">
        <v>0.42499999999999999</v>
      </c>
      <c r="E599" s="9"/>
      <c r="F599" s="20"/>
      <c r="G599" s="42">
        <f>IF(ISBLANK(Table1[[#This Row],[EARNED]]),"",Table1[[#This Row],[EARNED]])</f>
        <v>1.25</v>
      </c>
      <c r="H599" s="39"/>
      <c r="I599" s="9"/>
      <c r="J599" s="11"/>
      <c r="K599" s="20" t="s">
        <v>429</v>
      </c>
    </row>
    <row r="600" spans="1:11" x14ac:dyDescent="0.25">
      <c r="A600" s="40">
        <f t="shared" si="19"/>
        <v>42948</v>
      </c>
      <c r="B600" s="20" t="s">
        <v>49</v>
      </c>
      <c r="C600" s="13">
        <v>1.25</v>
      </c>
      <c r="D600" s="39"/>
      <c r="E600" s="9"/>
      <c r="F600" s="20"/>
      <c r="G600" s="42">
        <f>IF(ISBLANK(Table1[[#This Row],[EARNED]]),"",Table1[[#This Row],[EARNED]])</f>
        <v>1.25</v>
      </c>
      <c r="H600" s="39">
        <v>1</v>
      </c>
      <c r="I600" s="9"/>
      <c r="J600" s="11"/>
      <c r="K600" s="49">
        <v>45140</v>
      </c>
    </row>
    <row r="601" spans="1:11" x14ac:dyDescent="0.25">
      <c r="A601" s="40"/>
      <c r="B601" s="20" t="s">
        <v>426</v>
      </c>
      <c r="C601" s="13"/>
      <c r="D601" s="39">
        <v>0.52700000000000002</v>
      </c>
      <c r="E601" s="9"/>
      <c r="F601" s="20"/>
      <c r="G601" s="13"/>
      <c r="H601" s="39"/>
      <c r="I601" s="9"/>
      <c r="J601" s="11"/>
      <c r="K601" s="20"/>
    </row>
    <row r="602" spans="1:11" x14ac:dyDescent="0.25">
      <c r="A602" s="40">
        <f>EDATE(A600,1)</f>
        <v>42979</v>
      </c>
      <c r="B602" s="20" t="s">
        <v>49</v>
      </c>
      <c r="C602" s="13">
        <v>1.25</v>
      </c>
      <c r="D602" s="39"/>
      <c r="E602" s="9"/>
      <c r="F602" s="20"/>
      <c r="G602" s="42">
        <f>IF(ISBLANK(Table1[[#This Row],[EARNED]]),"",Table1[[#This Row],[EARNED]])</f>
        <v>1.25</v>
      </c>
      <c r="H602" s="39">
        <v>1</v>
      </c>
      <c r="I602" s="9"/>
      <c r="J602" s="11"/>
      <c r="K602" s="49">
        <v>45217</v>
      </c>
    </row>
    <row r="603" spans="1:11" x14ac:dyDescent="0.25">
      <c r="A603" s="40"/>
      <c r="B603" s="20" t="s">
        <v>427</v>
      </c>
      <c r="C603" s="13"/>
      <c r="D603" s="39">
        <v>0.67500000000000004</v>
      </c>
      <c r="E603" s="9"/>
      <c r="F603" s="20"/>
      <c r="G603" s="42"/>
      <c r="H603" s="39"/>
      <c r="I603" s="9"/>
      <c r="J603" s="11"/>
      <c r="K603" s="20"/>
    </row>
    <row r="604" spans="1:11" x14ac:dyDescent="0.25">
      <c r="A604" s="40">
        <f>EDATE(A602,1)</f>
        <v>43009</v>
      </c>
      <c r="B604" s="20" t="s">
        <v>95</v>
      </c>
      <c r="C604" s="13">
        <v>1.25</v>
      </c>
      <c r="D604" s="39">
        <v>0.82899999999999996</v>
      </c>
      <c r="E604" s="9"/>
      <c r="F604" s="20"/>
      <c r="G604" s="42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40">
        <f t="shared" si="19"/>
        <v>43040</v>
      </c>
      <c r="B605" s="20"/>
      <c r="C605" s="13">
        <v>1.25</v>
      </c>
      <c r="D605" s="39"/>
      <c r="E605" s="9"/>
      <c r="F605" s="20"/>
      <c r="G605" s="42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f t="shared" si="19"/>
        <v>43070</v>
      </c>
      <c r="B606" s="20" t="s">
        <v>72</v>
      </c>
      <c r="C606" s="13">
        <v>1.25</v>
      </c>
      <c r="D606" s="39"/>
      <c r="E606" s="9"/>
      <c r="F606" s="20"/>
      <c r="G606" s="42">
        <f>IF(ISBLANK(Table1[[#This Row],[EARNED]]),"",Table1[[#This Row],[EARNED]])</f>
        <v>1.25</v>
      </c>
      <c r="H606" s="39">
        <v>2</v>
      </c>
      <c r="I606" s="9"/>
      <c r="J606" s="11"/>
      <c r="K606" s="20" t="s">
        <v>428</v>
      </c>
    </row>
    <row r="607" spans="1:11" x14ac:dyDescent="0.25">
      <c r="A607" s="48" t="s">
        <v>419</v>
      </c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f>EDATE(A606,1)</f>
        <v>43101</v>
      </c>
      <c r="B608" s="20"/>
      <c r="C608" s="13">
        <v>1.25</v>
      </c>
      <c r="D608" s="39"/>
      <c r="E608" s="9"/>
      <c r="F608" s="20"/>
      <c r="G608" s="42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f>EDATE(A608,1)</f>
        <v>43132</v>
      </c>
      <c r="B609" s="20" t="s">
        <v>46</v>
      </c>
      <c r="C609" s="13">
        <v>1.25</v>
      </c>
      <c r="D609" s="39"/>
      <c r="E609" s="9"/>
      <c r="F609" s="20"/>
      <c r="G609" s="42">
        <f>IF(ISBLANK(Table1[[#This Row],[EARNED]]),"",Table1[[#This Row],[EARNED]])</f>
        <v>1.25</v>
      </c>
      <c r="H609" s="39"/>
      <c r="I609" s="9"/>
      <c r="J609" s="11"/>
      <c r="K609" s="20" t="s">
        <v>435</v>
      </c>
    </row>
    <row r="610" spans="1:11" x14ac:dyDescent="0.25">
      <c r="A610" s="40"/>
      <c r="B610" s="20" t="s">
        <v>112</v>
      </c>
      <c r="C610" s="13"/>
      <c r="D610" s="39"/>
      <c r="E610" s="9"/>
      <c r="F610" s="20"/>
      <c r="G610" s="13"/>
      <c r="H610" s="39"/>
      <c r="I610" s="9"/>
      <c r="J610" s="11"/>
      <c r="K610" s="20" t="s">
        <v>436</v>
      </c>
    </row>
    <row r="611" spans="1:11" x14ac:dyDescent="0.25">
      <c r="A611" s="40">
        <f>EDATE(A609,1)</f>
        <v>43160</v>
      </c>
      <c r="B611" s="20" t="s">
        <v>72</v>
      </c>
      <c r="C611" s="13">
        <v>1.25</v>
      </c>
      <c r="D611" s="39"/>
      <c r="E611" s="9"/>
      <c r="F611" s="20"/>
      <c r="G611" s="42">
        <f>IF(ISBLANK(Table1[[#This Row],[EARNED]]),"",Table1[[#This Row],[EARNED]])</f>
        <v>1.25</v>
      </c>
      <c r="H611" s="39">
        <v>2</v>
      </c>
      <c r="I611" s="9"/>
      <c r="J611" s="11"/>
      <c r="K611" s="20"/>
    </row>
    <row r="612" spans="1:11" x14ac:dyDescent="0.25">
      <c r="A612" s="40"/>
      <c r="B612" s="20" t="s">
        <v>50</v>
      </c>
      <c r="C612" s="13"/>
      <c r="D612" s="39">
        <v>1</v>
      </c>
      <c r="E612" s="9"/>
      <c r="F612" s="20"/>
      <c r="G612" s="13"/>
      <c r="H612" s="39"/>
      <c r="I612" s="9"/>
      <c r="J612" s="11"/>
      <c r="K612" s="49">
        <v>45028</v>
      </c>
    </row>
    <row r="613" spans="1:11" x14ac:dyDescent="0.25">
      <c r="A613" s="40">
        <f>EDATE(A611,1)</f>
        <v>43191</v>
      </c>
      <c r="B613" s="20"/>
      <c r="C613" s="13">
        <v>1.25</v>
      </c>
      <c r="D613" s="39"/>
      <c r="E613" s="9"/>
      <c r="F613" s="20"/>
      <c r="G613" s="42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f t="shared" ref="A614:A622" si="20">EDATE(A613,1)</f>
        <v>43221</v>
      </c>
      <c r="B614" s="20" t="s">
        <v>49</v>
      </c>
      <c r="C614" s="13">
        <v>1.25</v>
      </c>
      <c r="D614" s="39"/>
      <c r="E614" s="9"/>
      <c r="F614" s="20"/>
      <c r="G614" s="42">
        <f>IF(ISBLANK(Table1[[#This Row],[EARNED]]),"",Table1[[#This Row],[EARNED]])</f>
        <v>1.25</v>
      </c>
      <c r="H614" s="39">
        <v>1</v>
      </c>
      <c r="I614" s="9"/>
      <c r="J614" s="11"/>
      <c r="K614" s="49">
        <v>45049</v>
      </c>
    </row>
    <row r="615" spans="1:11" x14ac:dyDescent="0.25">
      <c r="A615" s="40"/>
      <c r="B615" s="20" t="s">
        <v>72</v>
      </c>
      <c r="C615" s="13"/>
      <c r="D615" s="39"/>
      <c r="E615" s="9"/>
      <c r="F615" s="20"/>
      <c r="G615" s="13"/>
      <c r="H615" s="39">
        <v>2</v>
      </c>
      <c r="I615" s="9"/>
      <c r="J615" s="11"/>
      <c r="K615" s="20" t="s">
        <v>448</v>
      </c>
    </row>
    <row r="616" spans="1:11" x14ac:dyDescent="0.25">
      <c r="A616" s="40"/>
      <c r="B616" s="20" t="s">
        <v>49</v>
      </c>
      <c r="C616" s="13"/>
      <c r="D616" s="39"/>
      <c r="E616" s="9"/>
      <c r="F616" s="20"/>
      <c r="G616" s="13"/>
      <c r="H616" s="39">
        <v>1</v>
      </c>
      <c r="I616" s="9"/>
      <c r="J616" s="11"/>
      <c r="K616" s="49">
        <v>45076</v>
      </c>
    </row>
    <row r="617" spans="1:11" x14ac:dyDescent="0.25">
      <c r="A617" s="40">
        <f>EDATE(A614,1)</f>
        <v>43252</v>
      </c>
      <c r="B617" s="20" t="s">
        <v>72</v>
      </c>
      <c r="C617" s="13">
        <v>1.25</v>
      </c>
      <c r="D617" s="39"/>
      <c r="E617" s="9"/>
      <c r="F617" s="20"/>
      <c r="G617" s="42">
        <f>IF(ISBLANK(Table1[[#This Row],[EARNED]]),"",Table1[[#This Row],[EARNED]])</f>
        <v>1.25</v>
      </c>
      <c r="H617" s="39">
        <v>2</v>
      </c>
      <c r="I617" s="9"/>
      <c r="J617" s="11"/>
      <c r="K617" s="20" t="s">
        <v>447</v>
      </c>
    </row>
    <row r="618" spans="1:11" x14ac:dyDescent="0.25">
      <c r="A618" s="40"/>
      <c r="B618" s="20" t="s">
        <v>437</v>
      </c>
      <c r="C618" s="13"/>
      <c r="D618" s="39">
        <v>3.5830000000000002</v>
      </c>
      <c r="E618" s="9"/>
      <c r="F618" s="20"/>
      <c r="G618" s="13"/>
      <c r="H618" s="39"/>
      <c r="I618" s="9"/>
      <c r="J618" s="11"/>
      <c r="K618" s="20"/>
    </row>
    <row r="619" spans="1:11" x14ac:dyDescent="0.25">
      <c r="A619" s="40">
        <f>EDATE(A617,1)</f>
        <v>43282</v>
      </c>
      <c r="B619" s="20" t="s">
        <v>55</v>
      </c>
      <c r="C619" s="13">
        <v>1.25</v>
      </c>
      <c r="D619" s="39"/>
      <c r="E619" s="9"/>
      <c r="F619" s="20"/>
      <c r="G619" s="42">
        <f>IF(ISBLANK(Table1[[#This Row],[EARNED]]),"",Table1[[#This Row],[EARNED]])</f>
        <v>1.25</v>
      </c>
      <c r="H619" s="39">
        <v>4</v>
      </c>
      <c r="I619" s="9"/>
      <c r="J619" s="11"/>
      <c r="K619" s="20" t="s">
        <v>446</v>
      </c>
    </row>
    <row r="620" spans="1:11" x14ac:dyDescent="0.25">
      <c r="A620" s="40"/>
      <c r="B620" s="20" t="s">
        <v>438</v>
      </c>
      <c r="C620" s="13"/>
      <c r="D620" s="39">
        <v>2.5150000000000001</v>
      </c>
      <c r="E620" s="9"/>
      <c r="F620" s="20"/>
      <c r="G620" s="13"/>
      <c r="H620" s="39"/>
      <c r="I620" s="9"/>
      <c r="J620" s="11"/>
      <c r="K620" s="20"/>
    </row>
    <row r="621" spans="1:11" x14ac:dyDescent="0.25">
      <c r="A621" s="40">
        <f>EDATE(A619,1)</f>
        <v>43313</v>
      </c>
      <c r="B621" s="20" t="s">
        <v>439</v>
      </c>
      <c r="C621" s="13">
        <v>1.25</v>
      </c>
      <c r="D621" s="39">
        <v>6.1959999999999997</v>
      </c>
      <c r="E621" s="9"/>
      <c r="F621" s="20"/>
      <c r="G621" s="42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f t="shared" si="20"/>
        <v>43344</v>
      </c>
      <c r="B622" s="20" t="s">
        <v>72</v>
      </c>
      <c r="C622" s="13">
        <v>1.25</v>
      </c>
      <c r="D622" s="39"/>
      <c r="E622" s="9"/>
      <c r="F622" s="20"/>
      <c r="G622" s="42">
        <f>IF(ISBLANK(Table1[[#This Row],[EARNED]]),"",Table1[[#This Row],[EARNED]])</f>
        <v>1.25</v>
      </c>
      <c r="H622" s="39">
        <v>2</v>
      </c>
      <c r="I622" s="9"/>
      <c r="J622" s="11"/>
      <c r="K622" s="20" t="s">
        <v>445</v>
      </c>
    </row>
    <row r="623" spans="1:11" x14ac:dyDescent="0.25">
      <c r="A623" s="40"/>
      <c r="B623" s="20" t="s">
        <v>440</v>
      </c>
      <c r="C623" s="13"/>
      <c r="D623" s="39">
        <v>3.3959999999999999</v>
      </c>
      <c r="E623" s="9"/>
      <c r="F623" s="20"/>
      <c r="G623" s="13"/>
      <c r="H623" s="39"/>
      <c r="I623" s="9"/>
      <c r="J623" s="11"/>
      <c r="K623" s="20"/>
    </row>
    <row r="624" spans="1:11" x14ac:dyDescent="0.25">
      <c r="A624" s="40">
        <f>EDATE(A622,1)</f>
        <v>43374</v>
      </c>
      <c r="B624" s="56"/>
      <c r="C624" s="13">
        <v>1.25</v>
      </c>
      <c r="D624" s="39"/>
      <c r="E624" s="9"/>
      <c r="F624" s="20"/>
      <c r="G624" s="42">
        <f>IF(ISBLANK(Table1[[#This Row],[EARNED]]),"",Table1[[#This Row],[EARNED]])</f>
        <v>1.25</v>
      </c>
      <c r="H624" s="39"/>
      <c r="I624" s="9"/>
      <c r="J624" s="11"/>
      <c r="K624" s="56" t="s">
        <v>441</v>
      </c>
    </row>
    <row r="625" spans="1:11" ht="15.75" x14ac:dyDescent="0.25">
      <c r="A625" s="40"/>
      <c r="B625" s="57" t="s">
        <v>442</v>
      </c>
      <c r="C625" s="13"/>
      <c r="D625" s="39">
        <v>2.3959999999999999</v>
      </c>
      <c r="E625" s="9"/>
      <c r="F625" s="20"/>
      <c r="G625" s="13"/>
      <c r="H625" s="39"/>
      <c r="I625" s="9"/>
      <c r="J625" s="11"/>
      <c r="K625" s="56"/>
    </row>
    <row r="626" spans="1:11" x14ac:dyDescent="0.25">
      <c r="A626" s="40">
        <f>EDATE(A624,1)</f>
        <v>43405</v>
      </c>
      <c r="B626" s="20" t="s">
        <v>443</v>
      </c>
      <c r="C626" s="13">
        <v>1.25</v>
      </c>
      <c r="D626" s="39">
        <v>4.0309999999999997</v>
      </c>
      <c r="E626" s="9"/>
      <c r="F626" s="20"/>
      <c r="G626" s="42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f>EDATE(A626,1)</f>
        <v>43435</v>
      </c>
      <c r="B627" s="20" t="s">
        <v>444</v>
      </c>
      <c r="C627" s="13">
        <v>1.25</v>
      </c>
      <c r="D627" s="39">
        <v>3.492</v>
      </c>
      <c r="E627" s="9"/>
      <c r="F627" s="20"/>
      <c r="G627" s="42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25">
      <c r="A628" s="48" t="s">
        <v>433</v>
      </c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f>EDATE(A627,1)</f>
        <v>43466</v>
      </c>
      <c r="B629" s="20"/>
      <c r="C629" s="13">
        <v>1.25</v>
      </c>
      <c r="D629" s="39"/>
      <c r="E629" s="9"/>
      <c r="F629" s="20"/>
      <c r="G629" s="42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f>EDATE(A629,1)</f>
        <v>43497</v>
      </c>
      <c r="B630" s="20" t="s">
        <v>46</v>
      </c>
      <c r="C630" s="13">
        <v>1.25</v>
      </c>
      <c r="D630" s="39"/>
      <c r="E630" s="9"/>
      <c r="F630" s="20"/>
      <c r="G630" s="42">
        <f>IF(ISBLANK(Table1[[#This Row],[EARNED]]),"",Table1[[#This Row],[EARNED]])</f>
        <v>1.25</v>
      </c>
      <c r="H630" s="39"/>
      <c r="I630" s="9"/>
      <c r="J630" s="11"/>
      <c r="K630" s="49">
        <v>44969</v>
      </c>
    </row>
    <row r="631" spans="1:11" x14ac:dyDescent="0.25">
      <c r="A631" s="40">
        <f t="shared" ref="A631:A645" si="21">EDATE(A630,1)</f>
        <v>43525</v>
      </c>
      <c r="B631" s="20" t="s">
        <v>46</v>
      </c>
      <c r="C631" s="13">
        <v>1.25</v>
      </c>
      <c r="D631" s="39"/>
      <c r="E631" s="9"/>
      <c r="F631" s="20"/>
      <c r="G631" s="42">
        <f>IF(ISBLANK(Table1[[#This Row],[EARNED]]),"",Table1[[#This Row],[EARNED]])</f>
        <v>1.25</v>
      </c>
      <c r="H631" s="39"/>
      <c r="I631" s="9"/>
      <c r="J631" s="11"/>
      <c r="K631" s="20" t="s">
        <v>449</v>
      </c>
    </row>
    <row r="632" spans="1:11" x14ac:dyDescent="0.25">
      <c r="A632" s="40">
        <f t="shared" si="21"/>
        <v>43556</v>
      </c>
      <c r="B632" s="20"/>
      <c r="C632" s="13">
        <v>1.25</v>
      </c>
      <c r="D632" s="39"/>
      <c r="E632" s="9"/>
      <c r="F632" s="20"/>
      <c r="G632" s="42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f>EDATE(A632,1)</f>
        <v>43586</v>
      </c>
      <c r="B633" s="20" t="s">
        <v>72</v>
      </c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>
        <v>2</v>
      </c>
      <c r="I633" s="9"/>
      <c r="J633" s="11"/>
      <c r="K633" s="20" t="s">
        <v>451</v>
      </c>
    </row>
    <row r="634" spans="1:11" x14ac:dyDescent="0.25">
      <c r="A634" s="40"/>
      <c r="B634" s="20" t="s">
        <v>72</v>
      </c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>
        <v>2</v>
      </c>
      <c r="I634" s="9"/>
      <c r="J634" s="11"/>
      <c r="K634" s="20" t="s">
        <v>452</v>
      </c>
    </row>
    <row r="635" spans="1:11" x14ac:dyDescent="0.25">
      <c r="A635" s="40"/>
      <c r="B635" s="20" t="s">
        <v>450</v>
      </c>
      <c r="C635" s="13"/>
      <c r="D635" s="39">
        <v>3.444</v>
      </c>
      <c r="E635" s="9"/>
      <c r="F635" s="20"/>
      <c r="G635" s="42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f>EDATE(A633,1)</f>
        <v>43617</v>
      </c>
      <c r="B636" s="20" t="s">
        <v>49</v>
      </c>
      <c r="C636" s="13">
        <v>1.25</v>
      </c>
      <c r="D636" s="39"/>
      <c r="E636" s="9"/>
      <c r="F636" s="20"/>
      <c r="G636" s="42">
        <f>IF(ISBLANK(Table1[[#This Row],[EARNED]]),"",Table1[[#This Row],[EARNED]])</f>
        <v>1.25</v>
      </c>
      <c r="H636" s="39">
        <v>1</v>
      </c>
      <c r="I636" s="9"/>
      <c r="J636" s="11"/>
      <c r="K636" s="49">
        <v>45083</v>
      </c>
    </row>
    <row r="637" spans="1:11" x14ac:dyDescent="0.25">
      <c r="A637" s="40">
        <f t="shared" si="21"/>
        <v>43647</v>
      </c>
      <c r="B637" s="20" t="s">
        <v>49</v>
      </c>
      <c r="C637" s="13">
        <v>1.25</v>
      </c>
      <c r="D637" s="39"/>
      <c r="E637" s="9"/>
      <c r="F637" s="20"/>
      <c r="G637" s="42">
        <f>IF(ISBLANK(Table1[[#This Row],[EARNED]]),"",Table1[[#This Row],[EARNED]])</f>
        <v>1.25</v>
      </c>
      <c r="H637" s="39">
        <v>1</v>
      </c>
      <c r="I637" s="9"/>
      <c r="J637" s="11"/>
      <c r="K637" s="49">
        <v>45125</v>
      </c>
    </row>
    <row r="638" spans="1:11" x14ac:dyDescent="0.25">
      <c r="A638" s="40"/>
      <c r="B638" s="20" t="s">
        <v>49</v>
      </c>
      <c r="C638" s="13"/>
      <c r="D638" s="39"/>
      <c r="E638" s="9"/>
      <c r="F638" s="20"/>
      <c r="G638" s="42" t="str">
        <f>IF(ISBLANK(Table1[[#This Row],[EARNED]]),"",Table1[[#This Row],[EARNED]])</f>
        <v/>
      </c>
      <c r="H638" s="39">
        <v>1</v>
      </c>
      <c r="I638" s="9"/>
      <c r="J638" s="11"/>
      <c r="K638" s="49">
        <v>45136</v>
      </c>
    </row>
    <row r="639" spans="1:11" x14ac:dyDescent="0.25">
      <c r="A639" s="40">
        <f>EDATE(A637,1)</f>
        <v>43678</v>
      </c>
      <c r="B639" s="20" t="s">
        <v>49</v>
      </c>
      <c r="C639" s="13">
        <v>1.25</v>
      </c>
      <c r="D639" s="39"/>
      <c r="E639" s="9"/>
      <c r="F639" s="20"/>
      <c r="G639" s="42">
        <f>IF(ISBLANK(Table1[[#This Row],[EARNED]]),"",Table1[[#This Row],[EARNED]])</f>
        <v>1.25</v>
      </c>
      <c r="H639" s="39">
        <v>1</v>
      </c>
      <c r="I639" s="9"/>
      <c r="J639" s="11"/>
      <c r="K639" s="49">
        <v>45145</v>
      </c>
    </row>
    <row r="640" spans="1:11" x14ac:dyDescent="0.25">
      <c r="A640" s="40"/>
      <c r="B640" s="20" t="s">
        <v>49</v>
      </c>
      <c r="C640" s="13"/>
      <c r="D640" s="39"/>
      <c r="E640" s="9"/>
      <c r="F640" s="20"/>
      <c r="G640" s="42" t="str">
        <f>IF(ISBLANK(Table1[[#This Row],[EARNED]]),"",Table1[[#This Row],[EARNED]])</f>
        <v/>
      </c>
      <c r="H640" s="39">
        <v>1</v>
      </c>
      <c r="I640" s="9"/>
      <c r="J640" s="11"/>
      <c r="K640" s="49">
        <v>45160</v>
      </c>
    </row>
    <row r="641" spans="1:11" x14ac:dyDescent="0.25">
      <c r="A641" s="40">
        <f>EDATE(A639,1)</f>
        <v>43709</v>
      </c>
      <c r="B641" s="20" t="s">
        <v>49</v>
      </c>
      <c r="C641" s="13">
        <v>1.25</v>
      </c>
      <c r="D641" s="39"/>
      <c r="E641" s="9"/>
      <c r="F641" s="20"/>
      <c r="G641" s="42">
        <f>IF(ISBLANK(Table1[[#This Row],[EARNED]]),"",Table1[[#This Row],[EARNED]])</f>
        <v>1.25</v>
      </c>
      <c r="H641" s="39">
        <v>1</v>
      </c>
      <c r="I641" s="9"/>
      <c r="J641" s="11"/>
      <c r="K641" s="49">
        <v>45172</v>
      </c>
    </row>
    <row r="642" spans="1:11" x14ac:dyDescent="0.25">
      <c r="A642" s="40"/>
      <c r="B642" s="20" t="s">
        <v>50</v>
      </c>
      <c r="C642" s="13"/>
      <c r="D642" s="39">
        <v>1</v>
      </c>
      <c r="E642" s="9"/>
      <c r="F642" s="20"/>
      <c r="G642" s="42" t="str">
        <f>IF(ISBLANK(Table1[[#This Row],[EARNED]]),"",Table1[[#This Row],[EARNED]])</f>
        <v/>
      </c>
      <c r="H642" s="39"/>
      <c r="I642" s="9"/>
      <c r="J642" s="11"/>
      <c r="K642" s="49">
        <v>45210</v>
      </c>
    </row>
    <row r="643" spans="1:11" x14ac:dyDescent="0.25">
      <c r="A643" s="40">
        <f>EDATE(A641,1)</f>
        <v>43739</v>
      </c>
      <c r="B643" s="20"/>
      <c r="C643" s="13">
        <v>1.25</v>
      </c>
      <c r="D643" s="39"/>
      <c r="E643" s="9"/>
      <c r="F643" s="20"/>
      <c r="G643" s="42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25">
      <c r="A644" s="40">
        <f t="shared" si="21"/>
        <v>43770</v>
      </c>
      <c r="B644" s="20"/>
      <c r="C644" s="13">
        <v>1.25</v>
      </c>
      <c r="D644" s="39"/>
      <c r="E644" s="9"/>
      <c r="F644" s="20"/>
      <c r="G644" s="42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f t="shared" si="21"/>
        <v>43800</v>
      </c>
      <c r="B645" s="20"/>
      <c r="C645" s="13">
        <v>1.25</v>
      </c>
      <c r="D645" s="39"/>
      <c r="E645" s="9"/>
      <c r="F645" s="20"/>
      <c r="G645" s="42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8" t="s">
        <v>434</v>
      </c>
      <c r="B646" s="20"/>
      <c r="C646" s="13"/>
      <c r="D646" s="39"/>
      <c r="E646" s="9"/>
      <c r="F646" s="20"/>
      <c r="G646" s="42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f>EDATE(A645,1)</f>
        <v>43831</v>
      </c>
      <c r="B647" s="20" t="s">
        <v>72</v>
      </c>
      <c r="C647" s="13">
        <v>1.25</v>
      </c>
      <c r="D647" s="39"/>
      <c r="E647" s="9"/>
      <c r="F647" s="20"/>
      <c r="G647" s="42">
        <f>IF(ISBLANK(Table1[[#This Row],[EARNED]]),"",Table1[[#This Row],[EARNED]])</f>
        <v>1.25</v>
      </c>
      <c r="H647" s="39">
        <v>2</v>
      </c>
      <c r="I647" s="9"/>
      <c r="J647" s="11"/>
      <c r="K647" s="20" t="s">
        <v>455</v>
      </c>
    </row>
    <row r="648" spans="1:11" x14ac:dyDescent="0.25">
      <c r="A648" s="40"/>
      <c r="B648" s="20" t="s">
        <v>454</v>
      </c>
      <c r="C648" s="13"/>
      <c r="D648" s="39"/>
      <c r="E648" s="9"/>
      <c r="F648" s="20"/>
      <c r="G648" s="42"/>
      <c r="H648" s="39"/>
      <c r="I648" s="9"/>
      <c r="J648" s="11"/>
      <c r="K648" s="20" t="s">
        <v>456</v>
      </c>
    </row>
    <row r="649" spans="1:11" x14ac:dyDescent="0.25">
      <c r="A649" s="40"/>
      <c r="B649" s="20" t="s">
        <v>179</v>
      </c>
      <c r="C649" s="13"/>
      <c r="D649" s="39"/>
      <c r="E649" s="9"/>
      <c r="F649" s="20"/>
      <c r="G649" s="42"/>
      <c r="H649" s="39"/>
      <c r="I649" s="9"/>
      <c r="J649" s="11"/>
      <c r="K649" s="20" t="s">
        <v>457</v>
      </c>
    </row>
    <row r="650" spans="1:11" x14ac:dyDescent="0.25">
      <c r="A650" s="40"/>
      <c r="B650" s="20" t="s">
        <v>72</v>
      </c>
      <c r="C650" s="13"/>
      <c r="D650" s="39"/>
      <c r="E650" s="9"/>
      <c r="F650" s="20"/>
      <c r="G650" s="42"/>
      <c r="H650" s="39">
        <v>2</v>
      </c>
      <c r="I650" s="9"/>
      <c r="J650" s="11"/>
      <c r="K650" s="20" t="s">
        <v>458</v>
      </c>
    </row>
    <row r="651" spans="1:11" x14ac:dyDescent="0.25">
      <c r="A651" s="40">
        <f>EDATE(A647,1)</f>
        <v>43862</v>
      </c>
      <c r="B651" s="20"/>
      <c r="C651" s="13">
        <v>1.25</v>
      </c>
      <c r="D651" s="39"/>
      <c r="E651" s="9"/>
      <c r="F651" s="20"/>
      <c r="G651" s="42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f t="shared" ref="A652:A660" si="22">EDATE(A651,1)</f>
        <v>43891</v>
      </c>
      <c r="B652" s="20"/>
      <c r="C652" s="13">
        <v>1.25</v>
      </c>
      <c r="D652" s="39"/>
      <c r="E652" s="9"/>
      <c r="F652" s="20"/>
      <c r="G652" s="42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f t="shared" si="22"/>
        <v>43922</v>
      </c>
      <c r="B653" s="20"/>
      <c r="C653" s="13">
        <v>1.25</v>
      </c>
      <c r="D653" s="39"/>
      <c r="E653" s="9"/>
      <c r="F653" s="20"/>
      <c r="G653" s="42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0">
        <f t="shared" si="22"/>
        <v>43952</v>
      </c>
      <c r="B654" s="15"/>
      <c r="C654" s="13">
        <v>1.25</v>
      </c>
      <c r="D654" s="43"/>
      <c r="E654" s="54"/>
      <c r="F654" s="15"/>
      <c r="G654" s="42">
        <f>IF(ISBLANK(Table1[[#This Row],[EARNED]]),"",Table1[[#This Row],[EARNED]])</f>
        <v>1.25</v>
      </c>
      <c r="H654" s="43"/>
      <c r="I654" s="54"/>
      <c r="J654" s="12"/>
      <c r="K654" s="15"/>
    </row>
    <row r="655" spans="1:11" x14ac:dyDescent="0.25">
      <c r="A655" s="40">
        <f t="shared" si="22"/>
        <v>43983</v>
      </c>
      <c r="B655" s="20"/>
      <c r="C655" s="13">
        <v>1.25</v>
      </c>
      <c r="D655" s="39"/>
      <c r="E655" s="9"/>
      <c r="F655" s="20"/>
      <c r="G655" s="42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0">
        <f t="shared" si="22"/>
        <v>44013</v>
      </c>
      <c r="B656" s="20"/>
      <c r="C656" s="13">
        <v>1.25</v>
      </c>
      <c r="D656" s="39"/>
      <c r="E656" s="9"/>
      <c r="F656" s="20"/>
      <c r="G656" s="42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25">
      <c r="A657" s="40">
        <f t="shared" si="22"/>
        <v>44044</v>
      </c>
      <c r="B657" s="20"/>
      <c r="C657" s="13">
        <v>1.25</v>
      </c>
      <c r="D657" s="39"/>
      <c r="E657" s="9"/>
      <c r="F657" s="20"/>
      <c r="G657" s="42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25">
      <c r="A658" s="40">
        <f t="shared" si="22"/>
        <v>44075</v>
      </c>
      <c r="B658" s="20"/>
      <c r="C658" s="13">
        <v>1.25</v>
      </c>
      <c r="D658" s="39"/>
      <c r="E658" s="9"/>
      <c r="F658" s="20"/>
      <c r="G658" s="42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0">
        <f t="shared" si="22"/>
        <v>44105</v>
      </c>
      <c r="B659" s="20"/>
      <c r="C659" s="13">
        <v>1.25</v>
      </c>
      <c r="D659" s="39"/>
      <c r="E659" s="9"/>
      <c r="F659" s="20"/>
      <c r="G659" s="42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25">
      <c r="A660" s="40">
        <f t="shared" si="22"/>
        <v>44136</v>
      </c>
      <c r="B660" s="20" t="s">
        <v>49</v>
      </c>
      <c r="C660" s="13">
        <v>1.25</v>
      </c>
      <c r="D660" s="39"/>
      <c r="E660" s="9"/>
      <c r="F660" s="20"/>
      <c r="G660" s="42">
        <f>IF(ISBLANK(Table1[[#This Row],[EARNED]]),"",Table1[[#This Row],[EARNED]])</f>
        <v>1.25</v>
      </c>
      <c r="H660" s="39">
        <v>1</v>
      </c>
      <c r="I660" s="9"/>
      <c r="J660" s="11"/>
      <c r="K660" s="49">
        <v>45236</v>
      </c>
    </row>
    <row r="661" spans="1:11" x14ac:dyDescent="0.25">
      <c r="A661" s="40"/>
      <c r="B661" s="20" t="s">
        <v>49</v>
      </c>
      <c r="C661" s="13"/>
      <c r="D661" s="39"/>
      <c r="E661" s="9"/>
      <c r="F661" s="20"/>
      <c r="G661" s="42"/>
      <c r="H661" s="39">
        <v>1</v>
      </c>
      <c r="I661" s="9"/>
      <c r="J661" s="11"/>
      <c r="K661" s="49">
        <v>45250</v>
      </c>
    </row>
    <row r="662" spans="1:11" x14ac:dyDescent="0.25">
      <c r="A662" s="40"/>
      <c r="B662" s="20" t="s">
        <v>49</v>
      </c>
      <c r="C662" s="13"/>
      <c r="D662" s="39"/>
      <c r="E662" s="9"/>
      <c r="F662" s="20"/>
      <c r="G662" s="42"/>
      <c r="H662" s="39">
        <v>1</v>
      </c>
      <c r="I662" s="9"/>
      <c r="J662" s="11"/>
      <c r="K662" s="49">
        <v>45263</v>
      </c>
    </row>
    <row r="663" spans="1:11" x14ac:dyDescent="0.25">
      <c r="A663" s="40"/>
      <c r="B663" s="20" t="s">
        <v>49</v>
      </c>
      <c r="C663" s="13"/>
      <c r="D663" s="39"/>
      <c r="E663" s="9"/>
      <c r="F663" s="20"/>
      <c r="G663" s="42"/>
      <c r="H663" s="39">
        <v>1</v>
      </c>
      <c r="I663" s="9"/>
      <c r="J663" s="11"/>
      <c r="K663" s="49">
        <v>45275</v>
      </c>
    </row>
    <row r="664" spans="1:11" x14ac:dyDescent="0.25">
      <c r="A664" s="40">
        <f>EDATE(A660,1)</f>
        <v>44166</v>
      </c>
      <c r="B664" s="20" t="s">
        <v>459</v>
      </c>
      <c r="C664" s="13">
        <v>1.25</v>
      </c>
      <c r="D664" s="39">
        <v>5</v>
      </c>
      <c r="E664" s="9"/>
      <c r="F664" s="20"/>
      <c r="G664" s="42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8" t="s">
        <v>453</v>
      </c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f>EDATE(A664,1)</f>
        <v>44197</v>
      </c>
      <c r="B666" s="20" t="s">
        <v>112</v>
      </c>
      <c r="C666" s="13">
        <v>1.25</v>
      </c>
      <c r="D666" s="39"/>
      <c r="E666" s="9"/>
      <c r="F666" s="20"/>
      <c r="G666" s="42">
        <f>IF(ISBLANK(Table1[[#This Row],[EARNED]]),"",Table1[[#This Row],[EARNED]])</f>
        <v>1.25</v>
      </c>
      <c r="H666" s="39"/>
      <c r="I666" s="9"/>
      <c r="J666" s="11"/>
      <c r="K666" s="20" t="s">
        <v>461</v>
      </c>
    </row>
    <row r="667" spans="1:11" x14ac:dyDescent="0.25">
      <c r="A667" s="40">
        <f>EDATE(A666,1)</f>
        <v>44228</v>
      </c>
      <c r="B667" s="20"/>
      <c r="C667" s="13">
        <v>1.25</v>
      </c>
      <c r="D667" s="39"/>
      <c r="E667" s="9"/>
      <c r="F667" s="20"/>
      <c r="G667" s="42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f t="shared" ref="A668:A675" si="23">EDATE(A667,1)</f>
        <v>44256</v>
      </c>
      <c r="B668" s="20"/>
      <c r="C668" s="13">
        <v>1.25</v>
      </c>
      <c r="D668" s="39"/>
      <c r="E668" s="9"/>
      <c r="F668" s="20"/>
      <c r="G668" s="42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25">
      <c r="A669" s="40">
        <f t="shared" si="23"/>
        <v>44287</v>
      </c>
      <c r="B669" s="20"/>
      <c r="C669" s="13">
        <v>1.25</v>
      </c>
      <c r="D669" s="39"/>
      <c r="E669" s="9"/>
      <c r="F669" s="20"/>
      <c r="G669" s="42">
        <f>IF(ISBLANK(Table1[[#This Row],[EARNED]]),"",Table1[[#This Row],[EARNED]])</f>
        <v>1.25</v>
      </c>
      <c r="H669" s="39"/>
      <c r="I669" s="9"/>
      <c r="J669" s="11"/>
      <c r="K669" s="20"/>
    </row>
    <row r="670" spans="1:11" x14ac:dyDescent="0.25">
      <c r="A670" s="40">
        <f t="shared" si="23"/>
        <v>44317</v>
      </c>
      <c r="B670" s="20"/>
      <c r="C670" s="13">
        <v>1.25</v>
      </c>
      <c r="D670" s="39"/>
      <c r="E670" s="9"/>
      <c r="F670" s="20"/>
      <c r="G670" s="42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0">
        <f t="shared" si="23"/>
        <v>44348</v>
      </c>
      <c r="B671" s="20"/>
      <c r="C671" s="13">
        <v>1.25</v>
      </c>
      <c r="D671" s="39"/>
      <c r="E671" s="9"/>
      <c r="F671" s="20"/>
      <c r="G671" s="42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25">
      <c r="A672" s="40">
        <f t="shared" si="23"/>
        <v>44378</v>
      </c>
      <c r="B672" s="20"/>
      <c r="C672" s="13">
        <v>1.25</v>
      </c>
      <c r="D672" s="39"/>
      <c r="E672" s="9"/>
      <c r="F672" s="20"/>
      <c r="G672" s="42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25">
      <c r="A673" s="40">
        <f t="shared" si="23"/>
        <v>44409</v>
      </c>
      <c r="B673" s="20" t="s">
        <v>49</v>
      </c>
      <c r="C673" s="13">
        <v>1.25</v>
      </c>
      <c r="D673" s="39"/>
      <c r="E673" s="9"/>
      <c r="F673" s="20"/>
      <c r="G673" s="42">
        <f>IF(ISBLANK(Table1[[#This Row],[EARNED]]),"",Table1[[#This Row],[EARNED]])</f>
        <v>1.25</v>
      </c>
      <c r="H673" s="39">
        <v>1</v>
      </c>
      <c r="I673" s="9"/>
      <c r="J673" s="11"/>
      <c r="K673" s="49">
        <v>45156</v>
      </c>
    </row>
    <row r="674" spans="1:11" x14ac:dyDescent="0.25">
      <c r="A674" s="40">
        <f t="shared" si="23"/>
        <v>44440</v>
      </c>
      <c r="B674" s="20"/>
      <c r="C674" s="13">
        <v>1.25</v>
      </c>
      <c r="D674" s="39"/>
      <c r="E674" s="9"/>
      <c r="F674" s="20"/>
      <c r="G674" s="42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25">
      <c r="A675" s="40">
        <f t="shared" si="23"/>
        <v>44470</v>
      </c>
      <c r="B675" s="20" t="s">
        <v>46</v>
      </c>
      <c r="C675" s="13">
        <v>1.25</v>
      </c>
      <c r="D675" s="39"/>
      <c r="E675" s="9"/>
      <c r="F675" s="20"/>
      <c r="G675" s="42">
        <f>IF(ISBLANK(Table1[[#This Row],[EARNED]]),"",Table1[[#This Row],[EARNED]])</f>
        <v>1.25</v>
      </c>
      <c r="H675" s="39"/>
      <c r="I675" s="9"/>
      <c r="J675" s="11"/>
      <c r="K675" s="20" t="s">
        <v>463</v>
      </c>
    </row>
    <row r="676" spans="1:11" x14ac:dyDescent="0.25">
      <c r="A676" s="40"/>
      <c r="B676" s="20" t="s">
        <v>462</v>
      </c>
      <c r="C676" s="13"/>
      <c r="D676" s="39">
        <v>3</v>
      </c>
      <c r="E676" s="9"/>
      <c r="F676" s="20"/>
      <c r="G676" s="42"/>
      <c r="H676" s="39"/>
      <c r="I676" s="9"/>
      <c r="J676" s="11"/>
      <c r="K676" s="20" t="s">
        <v>464</v>
      </c>
    </row>
    <row r="677" spans="1:11" x14ac:dyDescent="0.25">
      <c r="A677" s="40"/>
      <c r="B677" s="20" t="s">
        <v>73</v>
      </c>
      <c r="C677" s="13"/>
      <c r="D677" s="39">
        <v>2</v>
      </c>
      <c r="E677" s="9"/>
      <c r="F677" s="20"/>
      <c r="G677" s="42"/>
      <c r="H677" s="39"/>
      <c r="I677" s="9"/>
      <c r="J677" s="11"/>
      <c r="K677" s="20" t="s">
        <v>465</v>
      </c>
    </row>
    <row r="678" spans="1:11" x14ac:dyDescent="0.25">
      <c r="A678" s="40">
        <f>EDATE(A675,1)</f>
        <v>44501</v>
      </c>
      <c r="B678" s="20" t="s">
        <v>49</v>
      </c>
      <c r="C678" s="13">
        <v>1.25</v>
      </c>
      <c r="D678" s="39"/>
      <c r="E678" s="9"/>
      <c r="F678" s="20"/>
      <c r="G678" s="42">
        <f>IF(ISBLANK(Table1[[#This Row],[EARNED]]),"",Table1[[#This Row],[EARNED]])</f>
        <v>1.25</v>
      </c>
      <c r="H678" s="39">
        <v>1</v>
      </c>
      <c r="I678" s="9"/>
      <c r="J678" s="11"/>
      <c r="K678" s="49">
        <v>45247</v>
      </c>
    </row>
    <row r="679" spans="1:11" x14ac:dyDescent="0.25">
      <c r="A679" s="40"/>
      <c r="B679" s="58" t="s">
        <v>49</v>
      </c>
      <c r="C679" s="13"/>
      <c r="D679" s="39"/>
      <c r="E679" s="9"/>
      <c r="F679" s="20"/>
      <c r="G679" s="13"/>
      <c r="H679" s="39">
        <v>1</v>
      </c>
      <c r="I679" s="9"/>
      <c r="J679" s="11"/>
      <c r="K679" s="49">
        <v>45259</v>
      </c>
    </row>
    <row r="680" spans="1:11" x14ac:dyDescent="0.25">
      <c r="A680" s="40">
        <f>EDATE(A678,1)</f>
        <v>44531</v>
      </c>
      <c r="B680" s="20" t="s">
        <v>49</v>
      </c>
      <c r="C680" s="13">
        <v>1.25</v>
      </c>
      <c r="D680" s="39"/>
      <c r="E680" s="9"/>
      <c r="F680" s="20"/>
      <c r="G680" s="42">
        <f>IF(ISBLANK(Table1[[#This Row],[EARNED]]),"",Table1[[#This Row],[EARNED]])</f>
        <v>1.25</v>
      </c>
      <c r="H680" s="39">
        <v>1</v>
      </c>
      <c r="I680" s="9"/>
      <c r="J680" s="11"/>
      <c r="K680" s="49">
        <v>45287</v>
      </c>
    </row>
    <row r="681" spans="1:11" x14ac:dyDescent="0.25">
      <c r="A681" s="48" t="s">
        <v>460</v>
      </c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f>EDATE(A680,1)</f>
        <v>44562</v>
      </c>
      <c r="B682" s="20" t="s">
        <v>49</v>
      </c>
      <c r="C682" s="13">
        <v>1.25</v>
      </c>
      <c r="D682" s="39"/>
      <c r="E682" s="9"/>
      <c r="F682" s="20"/>
      <c r="G682" s="42">
        <f>IF(ISBLANK(Table1[[#This Row],[EARNED]]),"",Table1[[#This Row],[EARNED]])</f>
        <v>1.25</v>
      </c>
      <c r="H682" s="39">
        <v>1</v>
      </c>
      <c r="I682" s="9"/>
      <c r="J682" s="11"/>
      <c r="K682" s="49">
        <v>44942</v>
      </c>
    </row>
    <row r="683" spans="1:11" x14ac:dyDescent="0.25">
      <c r="A683" s="40"/>
      <c r="B683" s="58" t="s">
        <v>72</v>
      </c>
      <c r="C683" s="13"/>
      <c r="D683" s="39"/>
      <c r="E683" s="9"/>
      <c r="F683" s="20"/>
      <c r="G683" s="13"/>
      <c r="H683" s="39">
        <v>2</v>
      </c>
      <c r="I683" s="9"/>
      <c r="J683" s="11"/>
      <c r="K683" s="49" t="s">
        <v>466</v>
      </c>
    </row>
    <row r="684" spans="1:11" x14ac:dyDescent="0.25">
      <c r="A684" s="40"/>
      <c r="B684" s="58" t="s">
        <v>49</v>
      </c>
      <c r="C684" s="13"/>
      <c r="D684" s="39"/>
      <c r="E684" s="9"/>
      <c r="F684" s="20"/>
      <c r="G684" s="13"/>
      <c r="H684" s="39">
        <v>1</v>
      </c>
      <c r="I684" s="9"/>
      <c r="J684" s="11"/>
      <c r="K684" s="49">
        <v>44952</v>
      </c>
    </row>
    <row r="685" spans="1:11" x14ac:dyDescent="0.25">
      <c r="A685" s="40">
        <f>EDATE(A682,1)</f>
        <v>44593</v>
      </c>
      <c r="B685" s="20" t="s">
        <v>179</v>
      </c>
      <c r="C685" s="13">
        <v>1.25</v>
      </c>
      <c r="D685" s="39"/>
      <c r="E685" s="9"/>
      <c r="F685" s="20"/>
      <c r="G685" s="42">
        <f>IF(ISBLANK(Table1[[#This Row],[EARNED]]),"",Table1[[#This Row],[EARNED]])</f>
        <v>1.25</v>
      </c>
      <c r="H685" s="39"/>
      <c r="I685" s="9"/>
      <c r="J685" s="11"/>
      <c r="K685" s="20" t="s">
        <v>467</v>
      </c>
    </row>
    <row r="686" spans="1:11" x14ac:dyDescent="0.25">
      <c r="A686" s="40"/>
      <c r="B686" s="58" t="s">
        <v>49</v>
      </c>
      <c r="C686" s="13"/>
      <c r="D686" s="39"/>
      <c r="E686" s="9"/>
      <c r="F686" s="20"/>
      <c r="G686" s="13"/>
      <c r="H686" s="39">
        <v>1</v>
      </c>
      <c r="I686" s="9"/>
      <c r="J686" s="11"/>
      <c r="K686" s="49">
        <v>44981</v>
      </c>
    </row>
    <row r="687" spans="1:11" x14ac:dyDescent="0.25">
      <c r="A687" s="40">
        <f>EDATE(A685,1)</f>
        <v>44621</v>
      </c>
      <c r="B687" s="20" t="s">
        <v>50</v>
      </c>
      <c r="C687" s="13">
        <v>1.25</v>
      </c>
      <c r="D687" s="39">
        <v>1</v>
      </c>
      <c r="E687" s="9"/>
      <c r="F687" s="20"/>
      <c r="G687" s="42">
        <f>IF(ISBLANK(Table1[[#This Row],[EARNED]]),"",Table1[[#This Row],[EARNED]])</f>
        <v>1.25</v>
      </c>
      <c r="H687" s="39"/>
      <c r="I687" s="9"/>
      <c r="J687" s="11"/>
      <c r="K687" s="49">
        <v>44994</v>
      </c>
    </row>
    <row r="688" spans="1:11" x14ac:dyDescent="0.25">
      <c r="A688" s="40">
        <f t="shared" ref="A688" si="24">EDATE(A687,1)</f>
        <v>44652</v>
      </c>
      <c r="B688" s="20" t="s">
        <v>49</v>
      </c>
      <c r="C688" s="13">
        <v>1.25</v>
      </c>
      <c r="D688" s="39"/>
      <c r="E688" s="9"/>
      <c r="F688" s="20"/>
      <c r="G688" s="42">
        <f>IF(ISBLANK(Table1[[#This Row],[EARNED]]),"",Table1[[#This Row],[EARNED]])</f>
        <v>1.25</v>
      </c>
      <c r="H688" s="39">
        <v>1</v>
      </c>
      <c r="I688" s="9"/>
      <c r="J688" s="11"/>
      <c r="K688" s="49">
        <v>45027</v>
      </c>
    </row>
    <row r="689" spans="1:11" x14ac:dyDescent="0.25">
      <c r="A689" s="40"/>
      <c r="B689" s="58" t="s">
        <v>50</v>
      </c>
      <c r="C689" s="13"/>
      <c r="D689" s="39">
        <v>1</v>
      </c>
      <c r="E689" s="9"/>
      <c r="F689" s="20"/>
      <c r="G689" s="13"/>
      <c r="H689" s="39"/>
      <c r="I689" s="9"/>
      <c r="J689" s="11"/>
      <c r="K689" s="49">
        <v>45044</v>
      </c>
    </row>
    <row r="690" spans="1:11" x14ac:dyDescent="0.25">
      <c r="A690" s="40"/>
      <c r="B690" s="58" t="s">
        <v>505</v>
      </c>
      <c r="C690" s="13"/>
      <c r="D690" s="39">
        <v>0.33300000000000002</v>
      </c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49"/>
    </row>
    <row r="691" spans="1:11" x14ac:dyDescent="0.25">
      <c r="A691" s="40">
        <f>EDATE(A688,1)</f>
        <v>44682</v>
      </c>
      <c r="B691" s="20" t="s">
        <v>499</v>
      </c>
      <c r="C691" s="13">
        <v>1.25</v>
      </c>
      <c r="D691" s="39">
        <v>2</v>
      </c>
      <c r="E691" s="9"/>
      <c r="F691" s="20"/>
      <c r="G691" s="42">
        <f>IF(ISBLANK(Table1[[#This Row],[EARNED]]),"",Table1[[#This Row],[EARNED]])</f>
        <v>1.25</v>
      </c>
      <c r="H691" s="39"/>
      <c r="I691" s="9"/>
      <c r="J691" s="11"/>
      <c r="K691" s="20" t="s">
        <v>503</v>
      </c>
    </row>
    <row r="692" spans="1:11" x14ac:dyDescent="0.25">
      <c r="A692" s="40"/>
      <c r="B692" s="58" t="s">
        <v>504</v>
      </c>
      <c r="C692" s="13"/>
      <c r="D692" s="39">
        <v>0.46</v>
      </c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f>EDATE(A691,1)</f>
        <v>44713</v>
      </c>
      <c r="B693" s="20" t="s">
        <v>49</v>
      </c>
      <c r="C693" s="13">
        <v>1.25</v>
      </c>
      <c r="D693" s="39"/>
      <c r="E693" s="9"/>
      <c r="F693" s="20"/>
      <c r="G693" s="42">
        <f>IF(ISBLANK(Table1[[#This Row],[EARNED]]),"",Table1[[#This Row],[EARNED]])</f>
        <v>1.25</v>
      </c>
      <c r="H693" s="39">
        <v>1</v>
      </c>
      <c r="I693" s="9"/>
      <c r="J693" s="11"/>
      <c r="K693" s="49">
        <v>45063</v>
      </c>
    </row>
    <row r="694" spans="1:11" x14ac:dyDescent="0.25">
      <c r="A694" s="40"/>
      <c r="B694" s="20" t="s">
        <v>50</v>
      </c>
      <c r="C694" s="13"/>
      <c r="D694" s="39">
        <v>1</v>
      </c>
      <c r="E694" s="9"/>
      <c r="F694" s="20"/>
      <c r="G694" s="42"/>
      <c r="H694" s="39"/>
      <c r="I694" s="9"/>
      <c r="J694" s="11"/>
      <c r="K694" s="49">
        <v>45070</v>
      </c>
    </row>
    <row r="695" spans="1:11" x14ac:dyDescent="0.25">
      <c r="A695" s="40"/>
      <c r="B695" s="20" t="s">
        <v>49</v>
      </c>
      <c r="C695" s="13"/>
      <c r="D695" s="39"/>
      <c r="E695" s="9"/>
      <c r="F695" s="20"/>
      <c r="G695" s="42"/>
      <c r="H695" s="39">
        <v>1</v>
      </c>
      <c r="I695" s="9"/>
      <c r="J695" s="11"/>
      <c r="K695" s="49">
        <v>45066</v>
      </c>
    </row>
    <row r="696" spans="1:11" x14ac:dyDescent="0.25">
      <c r="A696" s="40"/>
      <c r="B696" s="20" t="s">
        <v>49</v>
      </c>
      <c r="C696" s="13"/>
      <c r="D696" s="39"/>
      <c r="E696" s="9"/>
      <c r="F696" s="20"/>
      <c r="G696" s="42"/>
      <c r="H696" s="39">
        <v>1</v>
      </c>
      <c r="I696" s="9"/>
      <c r="J696" s="11"/>
      <c r="K696" s="49">
        <v>45083</v>
      </c>
    </row>
    <row r="697" spans="1:11" x14ac:dyDescent="0.25">
      <c r="A697" s="40"/>
      <c r="B697" s="20" t="s">
        <v>49</v>
      </c>
      <c r="C697" s="13"/>
      <c r="D697" s="39"/>
      <c r="E697" s="9"/>
      <c r="F697" s="20"/>
      <c r="G697" s="42"/>
      <c r="H697" s="39">
        <v>1</v>
      </c>
      <c r="I697" s="9"/>
      <c r="J697" s="11"/>
      <c r="K697" s="49">
        <v>45087</v>
      </c>
    </row>
    <row r="698" spans="1:11" x14ac:dyDescent="0.25">
      <c r="A698" s="40"/>
      <c r="B698" s="20" t="s">
        <v>49</v>
      </c>
      <c r="C698" s="13"/>
      <c r="D698" s="39"/>
      <c r="E698" s="9"/>
      <c r="F698" s="20"/>
      <c r="G698" s="42"/>
      <c r="H698" s="39">
        <v>1</v>
      </c>
      <c r="I698" s="9"/>
      <c r="J698" s="11"/>
      <c r="K698" s="49">
        <v>45113</v>
      </c>
    </row>
    <row r="699" spans="1:11" x14ac:dyDescent="0.25">
      <c r="A699" s="40"/>
      <c r="B699" s="58" t="s">
        <v>502</v>
      </c>
      <c r="C699" s="13"/>
      <c r="D699" s="39">
        <v>0.59</v>
      </c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49"/>
    </row>
    <row r="700" spans="1:11" ht="15.75" customHeight="1" x14ac:dyDescent="0.25">
      <c r="A700" s="40">
        <f>EDATE(A693,1)</f>
        <v>44743</v>
      </c>
      <c r="B700" s="20" t="s">
        <v>49</v>
      </c>
      <c r="C700" s="13">
        <v>1.25</v>
      </c>
      <c r="D700" s="39"/>
      <c r="E700" s="9"/>
      <c r="F700" s="20"/>
      <c r="G700" s="42">
        <f>IF(ISBLANK(Table1[[#This Row],[EARNED]]),"",Table1[[#This Row],[EARNED]])</f>
        <v>1.25</v>
      </c>
      <c r="H700" s="39">
        <v>1</v>
      </c>
      <c r="I700" s="9"/>
      <c r="J700" s="11"/>
      <c r="K700" s="49">
        <v>45119</v>
      </c>
    </row>
    <row r="701" spans="1:11" x14ac:dyDescent="0.25">
      <c r="A701" s="40"/>
      <c r="B701" s="58" t="s">
        <v>72</v>
      </c>
      <c r="C701" s="13"/>
      <c r="D701" s="39"/>
      <c r="E701" s="9"/>
      <c r="F701" s="20"/>
      <c r="G701" s="13"/>
      <c r="H701" s="39">
        <v>2</v>
      </c>
      <c r="I701" s="9"/>
      <c r="J701" s="11"/>
      <c r="K701" s="20" t="s">
        <v>468</v>
      </c>
    </row>
    <row r="702" spans="1:11" x14ac:dyDescent="0.25">
      <c r="A702" s="40"/>
      <c r="B702" s="58" t="s">
        <v>49</v>
      </c>
      <c r="C702" s="13"/>
      <c r="D702" s="39"/>
      <c r="E702" s="9"/>
      <c r="F702" s="20"/>
      <c r="G702" s="13"/>
      <c r="H702" s="39">
        <v>1</v>
      </c>
      <c r="I702" s="9"/>
      <c r="J702" s="11"/>
      <c r="K702" s="49">
        <v>45136</v>
      </c>
    </row>
    <row r="703" spans="1:11" x14ac:dyDescent="0.25">
      <c r="A703" s="40">
        <f>EDATE(A700,1)</f>
        <v>44774</v>
      </c>
      <c r="B703" s="20" t="s">
        <v>72</v>
      </c>
      <c r="C703" s="13">
        <v>1.25</v>
      </c>
      <c r="D703" s="39"/>
      <c r="E703" s="9"/>
      <c r="F703" s="20"/>
      <c r="G703" s="42">
        <f>IF(ISBLANK(Table1[[#This Row],[EARNED]]),"",Table1[[#This Row],[EARNED]])</f>
        <v>1.25</v>
      </c>
      <c r="H703" s="39">
        <v>2</v>
      </c>
      <c r="I703" s="9"/>
      <c r="J703" s="11"/>
      <c r="K703" s="20" t="s">
        <v>500</v>
      </c>
    </row>
    <row r="704" spans="1:11" x14ac:dyDescent="0.25">
      <c r="A704" s="40"/>
      <c r="B704" s="58" t="s">
        <v>501</v>
      </c>
      <c r="C704" s="13"/>
      <c r="D704" s="39">
        <v>8.3000000000000018E-2</v>
      </c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f>EDATE(A703,1)</f>
        <v>44805</v>
      </c>
      <c r="B705" s="20" t="s">
        <v>49</v>
      </c>
      <c r="C705" s="13">
        <v>1.25</v>
      </c>
      <c r="D705" s="39"/>
      <c r="E705" s="9"/>
      <c r="F705" s="20"/>
      <c r="G705" s="42">
        <f>IF(ISBLANK(Table1[[#This Row],[EARNED]]),"",Table1[[#This Row],[EARNED]])</f>
        <v>1.25</v>
      </c>
      <c r="H705" s="39">
        <v>1</v>
      </c>
      <c r="I705" s="9"/>
      <c r="J705" s="11"/>
      <c r="K705" s="49">
        <v>45188</v>
      </c>
    </row>
    <row r="706" spans="1:11" x14ac:dyDescent="0.25">
      <c r="A706" s="40"/>
      <c r="B706" s="58" t="s">
        <v>72</v>
      </c>
      <c r="C706" s="13"/>
      <c r="D706" s="39"/>
      <c r="E706" s="9"/>
      <c r="F706" s="20"/>
      <c r="G706" s="13"/>
      <c r="H706" s="39">
        <v>2</v>
      </c>
      <c r="I706" s="9"/>
      <c r="J706" s="11"/>
      <c r="K706" s="20" t="s">
        <v>469</v>
      </c>
    </row>
    <row r="707" spans="1:11" x14ac:dyDescent="0.25">
      <c r="A707" s="40"/>
      <c r="B707" s="58" t="s">
        <v>73</v>
      </c>
      <c r="C707" s="13"/>
      <c r="D707" s="39">
        <v>2</v>
      </c>
      <c r="E707" s="9"/>
      <c r="F707" s="20"/>
      <c r="G707" s="13"/>
      <c r="H707" s="39"/>
      <c r="I707" s="9"/>
      <c r="J707" s="11"/>
      <c r="K707" s="20" t="s">
        <v>470</v>
      </c>
    </row>
    <row r="708" spans="1:11" x14ac:dyDescent="0.25">
      <c r="A708" s="40"/>
      <c r="B708" s="58" t="s">
        <v>118</v>
      </c>
      <c r="C708" s="13"/>
      <c r="D708" s="39">
        <v>0.11900000000000001</v>
      </c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f>EDATE(A705,1)</f>
        <v>44835</v>
      </c>
      <c r="B709" s="20" t="s">
        <v>55</v>
      </c>
      <c r="C709" s="13">
        <v>1.25</v>
      </c>
      <c r="D709" s="39"/>
      <c r="E709" s="9"/>
      <c r="F709" s="20"/>
      <c r="G709" s="42">
        <f>IF(ISBLANK(Table1[[#This Row],[EARNED]]),"",Table1[[#This Row],[EARNED]])</f>
        <v>1.25</v>
      </c>
      <c r="H709" s="39">
        <v>4</v>
      </c>
      <c r="I709" s="9"/>
      <c r="J709" s="11"/>
      <c r="K709" s="52" t="s">
        <v>471</v>
      </c>
    </row>
    <row r="710" spans="1:11" x14ac:dyDescent="0.25">
      <c r="A710" s="40"/>
      <c r="B710" s="58" t="s">
        <v>497</v>
      </c>
      <c r="C710" s="13"/>
      <c r="D710" s="39">
        <v>0.35</v>
      </c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52"/>
    </row>
    <row r="711" spans="1:11" x14ac:dyDescent="0.25">
      <c r="A711" s="40">
        <v>44866</v>
      </c>
      <c r="B711" s="15" t="s">
        <v>46</v>
      </c>
      <c r="C711" s="13">
        <v>1.25</v>
      </c>
      <c r="D711" s="13"/>
      <c r="E711" s="39"/>
      <c r="F711" s="15"/>
      <c r="G711" s="42">
        <f>IF(ISBLANK(Table1[[#This Row],[EARNED]]),"",Table1[[#This Row],[EARNED]])</f>
        <v>1.25</v>
      </c>
      <c r="H711" s="43"/>
      <c r="I711" s="54"/>
      <c r="J711" s="12"/>
      <c r="K711" s="15" t="s">
        <v>478</v>
      </c>
    </row>
    <row r="712" spans="1:11" x14ac:dyDescent="0.25">
      <c r="A712" s="40"/>
      <c r="B712" s="10" t="s">
        <v>50</v>
      </c>
      <c r="C712" s="13"/>
      <c r="D712" s="62">
        <v>1</v>
      </c>
      <c r="E712" s="39"/>
      <c r="F712" s="15"/>
      <c r="G712" s="42" t="str">
        <f>IF(ISBLANK(Table1[[#This Row],[EARNED]]),"",Table1[[#This Row],[EARNED]])</f>
        <v/>
      </c>
      <c r="H712" s="43"/>
      <c r="I712" s="54"/>
      <c r="J712" s="12"/>
      <c r="K712" s="63">
        <v>44894</v>
      </c>
    </row>
    <row r="713" spans="1:11" x14ac:dyDescent="0.25">
      <c r="A713" s="40"/>
      <c r="B713" s="58" t="s">
        <v>496</v>
      </c>
      <c r="C713" s="13"/>
      <c r="D713" s="62">
        <v>0.20399999999999999</v>
      </c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52"/>
    </row>
    <row r="714" spans="1:11" x14ac:dyDescent="0.25">
      <c r="A714" s="40">
        <v>44896</v>
      </c>
      <c r="B714" s="58" t="s">
        <v>243</v>
      </c>
      <c r="C714" s="13">
        <v>1.25</v>
      </c>
      <c r="D714" s="39">
        <v>0.57299999999999995</v>
      </c>
      <c r="E714" s="9"/>
      <c r="F714" s="20"/>
      <c r="G714" s="42">
        <f>IF(ISBLANK(Table1[[#This Row],[EARNED]]),"",Table1[[#This Row],[EARNED]])</f>
        <v>1.25</v>
      </c>
      <c r="H714" s="39"/>
      <c r="I714" s="9"/>
      <c r="J714" s="11"/>
      <c r="K714" s="20" t="s">
        <v>495</v>
      </c>
    </row>
    <row r="715" spans="1:11" x14ac:dyDescent="0.25">
      <c r="A715" s="48" t="s">
        <v>474</v>
      </c>
      <c r="B715" s="58"/>
      <c r="C715" s="13"/>
      <c r="D715" s="39"/>
      <c r="E715" s="9"/>
      <c r="F715" s="20"/>
      <c r="G715" s="42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44927</v>
      </c>
      <c r="B716" s="58" t="s">
        <v>46</v>
      </c>
      <c r="C716" s="13">
        <v>1.25</v>
      </c>
      <c r="D716" s="39"/>
      <c r="E716" s="9"/>
      <c r="F716" s="20"/>
      <c r="G716" s="42">
        <f>IF(ISBLANK(Table1[[#This Row],[EARNED]]),"",Table1[[#This Row],[EARNED]])</f>
        <v>1.25</v>
      </c>
      <c r="H716" s="39"/>
      <c r="I716" s="9"/>
      <c r="J716" s="11"/>
      <c r="K716" s="52">
        <v>44942</v>
      </c>
    </row>
    <row r="717" spans="1:11" x14ac:dyDescent="0.25">
      <c r="A717" s="40">
        <v>44958</v>
      </c>
      <c r="B717" s="58"/>
      <c r="C717" s="13">
        <v>1.25</v>
      </c>
      <c r="D717" s="39"/>
      <c r="E717" s="9"/>
      <c r="F717" s="20"/>
      <c r="G717" s="42">
        <f>IF(ISBLANK(Table1[[#This Row],[EARNED]]),"",Table1[[#This Row],[EARNED]])</f>
        <v>1.25</v>
      </c>
      <c r="H717" s="39"/>
      <c r="I717" s="9"/>
      <c r="J717" s="11"/>
      <c r="K717" s="20"/>
    </row>
    <row r="718" spans="1:11" x14ac:dyDescent="0.25">
      <c r="A718" s="40">
        <v>44986</v>
      </c>
      <c r="B718" s="58"/>
      <c r="C718" s="13">
        <v>1.25</v>
      </c>
      <c r="D718" s="39"/>
      <c r="E718" s="9"/>
      <c r="F718" s="20"/>
      <c r="G718" s="42">
        <f>IF(ISBLANK(Table1[[#This Row],[EARNED]]),"",Table1[[#This Row],[EARNED]])</f>
        <v>1.25</v>
      </c>
      <c r="H718" s="39"/>
      <c r="I718" s="9"/>
      <c r="J718" s="11"/>
      <c r="K718" s="20"/>
    </row>
    <row r="719" spans="1:11" x14ac:dyDescent="0.25">
      <c r="A719" s="40">
        <v>45017</v>
      </c>
      <c r="B719" s="58"/>
      <c r="C719" s="13">
        <v>1.25</v>
      </c>
      <c r="D719" s="39"/>
      <c r="E719" s="9"/>
      <c r="F719" s="20"/>
      <c r="G719" s="42">
        <f>IF(ISBLANK(Table1[[#This Row],[EARNED]]),"",Table1[[#This Row],[EARNED]])</f>
        <v>1.25</v>
      </c>
      <c r="H719" s="39"/>
      <c r="I719" s="9"/>
      <c r="J719" s="11"/>
      <c r="K719" s="20"/>
    </row>
    <row r="720" spans="1:11" x14ac:dyDescent="0.25">
      <c r="A720" s="40">
        <v>45047</v>
      </c>
      <c r="B720" s="58" t="s">
        <v>493</v>
      </c>
      <c r="C720" s="13">
        <v>1.25</v>
      </c>
      <c r="D720" s="39"/>
      <c r="E720" s="9"/>
      <c r="F720" s="20"/>
      <c r="G720" s="42">
        <f>IF(ISBLANK(Table1[[#This Row],[EARNED]]),"",Table1[[#This Row],[EARNED]])</f>
        <v>1.25</v>
      </c>
      <c r="H720" s="39"/>
      <c r="I720" s="9"/>
      <c r="J720" s="11"/>
      <c r="K720" s="20" t="s">
        <v>492</v>
      </c>
    </row>
    <row r="721" spans="1:11" x14ac:dyDescent="0.25">
      <c r="A721" s="40">
        <v>45078</v>
      </c>
      <c r="B721" s="58" t="s">
        <v>49</v>
      </c>
      <c r="C721" s="13">
        <v>1.25</v>
      </c>
      <c r="D721" s="39"/>
      <c r="E721" s="9"/>
      <c r="F721" s="20"/>
      <c r="G721" s="42">
        <f>IF(ISBLANK(Table1[[#This Row],[EARNED]]),"",Table1[[#This Row],[EARNED]])</f>
        <v>1.25</v>
      </c>
      <c r="H721" s="39">
        <v>1</v>
      </c>
      <c r="I721" s="9"/>
      <c r="J721" s="11"/>
      <c r="K721" s="52">
        <v>45083</v>
      </c>
    </row>
    <row r="722" spans="1:11" x14ac:dyDescent="0.25">
      <c r="A722" s="40"/>
      <c r="B722" s="58" t="s">
        <v>49</v>
      </c>
      <c r="C722" s="13"/>
      <c r="D722" s="39"/>
      <c r="E722" s="9"/>
      <c r="F722" s="20"/>
      <c r="G722" s="42" t="str">
        <f>IF(ISBLANK(Table1[[#This Row],[EARNED]]),"",Table1[[#This Row],[EARNED]])</f>
        <v/>
      </c>
      <c r="H722" s="39">
        <v>1</v>
      </c>
      <c r="I722" s="9"/>
      <c r="J722" s="11"/>
      <c r="K722" s="52">
        <v>45100</v>
      </c>
    </row>
    <row r="723" spans="1:11" x14ac:dyDescent="0.25">
      <c r="A723" s="40">
        <v>45108</v>
      </c>
      <c r="B723" s="58" t="s">
        <v>63</v>
      </c>
      <c r="C723" s="13">
        <v>1.25</v>
      </c>
      <c r="D723" s="39"/>
      <c r="E723" s="9"/>
      <c r="F723" s="20"/>
      <c r="G723" s="42">
        <f>IF(ISBLANK(Table1[[#This Row],[EARNED]]),"",Table1[[#This Row],[EARNED]])</f>
        <v>1.25</v>
      </c>
      <c r="H723" s="39">
        <v>3</v>
      </c>
      <c r="I723" s="9"/>
      <c r="J723" s="11"/>
      <c r="K723" s="20" t="s">
        <v>494</v>
      </c>
    </row>
    <row r="724" spans="1:11" x14ac:dyDescent="0.25">
      <c r="A724" s="40">
        <v>45139</v>
      </c>
      <c r="B724" s="58" t="s">
        <v>49</v>
      </c>
      <c r="C724" s="13">
        <v>1.25</v>
      </c>
      <c r="D724" s="39"/>
      <c r="E724" s="9"/>
      <c r="F724" s="20"/>
      <c r="G724" s="42">
        <f>IF(ISBLANK(Table1[[#This Row],[EARNED]]),"",Table1[[#This Row],[EARNED]])</f>
        <v>1.25</v>
      </c>
      <c r="H724" s="39">
        <v>1</v>
      </c>
      <c r="I724" s="9"/>
      <c r="J724" s="11"/>
      <c r="K724" s="52">
        <v>45149</v>
      </c>
    </row>
    <row r="725" spans="1:11" x14ac:dyDescent="0.25">
      <c r="A725" s="40"/>
      <c r="B725" s="58" t="s">
        <v>72</v>
      </c>
      <c r="C725" s="13"/>
      <c r="D725" s="39"/>
      <c r="E725" s="9"/>
      <c r="F725" s="20"/>
      <c r="G725" s="42" t="str">
        <f>IF(ISBLANK(Table1[[#This Row],[EARNED]]),"",Table1[[#This Row],[EARNED]])</f>
        <v/>
      </c>
      <c r="H725" s="39">
        <v>2</v>
      </c>
      <c r="I725" s="9"/>
      <c r="J725" s="11"/>
      <c r="K725" s="20" t="s">
        <v>506</v>
      </c>
    </row>
    <row r="726" spans="1:11" x14ac:dyDescent="0.25">
      <c r="A726" s="41">
        <v>45170</v>
      </c>
      <c r="B726" s="10" t="s">
        <v>72</v>
      </c>
      <c r="C726" s="42">
        <v>1.25</v>
      </c>
      <c r="D726" s="43"/>
      <c r="E726" s="54"/>
      <c r="F726" s="15"/>
      <c r="G726" s="42">
        <f>IF(ISBLANK(Table1[[#This Row],[EARNED]]),"",Table1[[#This Row],[EARNED]])</f>
        <v>1.25</v>
      </c>
      <c r="H726" s="43">
        <v>2</v>
      </c>
      <c r="I726" s="54"/>
      <c r="J726" s="12"/>
      <c r="K726" s="15" t="s">
        <v>507</v>
      </c>
    </row>
    <row r="727" spans="1:11" x14ac:dyDescent="0.25">
      <c r="A727" s="41">
        <v>45200</v>
      </c>
      <c r="B727" s="58" t="s">
        <v>46</v>
      </c>
      <c r="C727" s="42">
        <v>1.25</v>
      </c>
      <c r="D727" s="39"/>
      <c r="E727" s="9"/>
      <c r="F727" s="20"/>
      <c r="G727" s="13">
        <f>IF(ISBLANK(Table1[[#This Row],[EARNED]]),"",Table1[[#This Row],[EARNED]])</f>
        <v>1.25</v>
      </c>
      <c r="H727" s="39"/>
      <c r="I727" s="9"/>
      <c r="J727" s="11"/>
      <c r="K727" s="52">
        <v>45203</v>
      </c>
    </row>
    <row r="728" spans="1:11" x14ac:dyDescent="0.25">
      <c r="A728" s="41">
        <v>45231</v>
      </c>
      <c r="B728" s="58" t="s">
        <v>46</v>
      </c>
      <c r="C728" s="42">
        <v>1.25</v>
      </c>
      <c r="D728" s="39"/>
      <c r="E728" s="9"/>
      <c r="F728" s="20"/>
      <c r="G728" s="13">
        <f>IF(ISBLANK(Table1[[#This Row],[EARNED]]),"",Table1[[#This Row],[EARNED]])</f>
        <v>1.25</v>
      </c>
      <c r="H728" s="39"/>
      <c r="I728" s="9"/>
      <c r="J728" s="11"/>
      <c r="K728" s="52">
        <v>45250</v>
      </c>
    </row>
    <row r="729" spans="1:11" x14ac:dyDescent="0.25">
      <c r="A729" s="40"/>
      <c r="B729" s="58" t="s">
        <v>130</v>
      </c>
      <c r="C729" s="13"/>
      <c r="D729" s="39">
        <v>0.44</v>
      </c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52"/>
    </row>
    <row r="730" spans="1:11" x14ac:dyDescent="0.25">
      <c r="A730" s="41">
        <v>45261</v>
      </c>
      <c r="B730" s="58"/>
      <c r="C730" s="42">
        <v>1.25</v>
      </c>
      <c r="D730" s="39"/>
      <c r="E730" s="9"/>
      <c r="F730" s="20"/>
      <c r="G730" s="13">
        <f>IF(ISBLANK(Table1[[#This Row],[EARNED]]),"",Table1[[#This Row],[EARNED]])</f>
        <v>1.25</v>
      </c>
      <c r="H730" s="39"/>
      <c r="I730" s="9"/>
      <c r="J730" s="11"/>
      <c r="K730" s="20"/>
    </row>
    <row r="731" spans="1:11" x14ac:dyDescent="0.25">
      <c r="A731" s="48" t="s">
        <v>508</v>
      </c>
      <c r="B731" s="58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1">
        <v>45292</v>
      </c>
      <c r="B732" s="58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30" sqref="D30"/>
    </sheetView>
  </sheetViews>
  <sheetFormatPr defaultRowHeight="15" x14ac:dyDescent="0.25"/>
  <cols>
    <col min="1" max="1" width="16.28515625" customWidth="1"/>
    <col min="2" max="2" width="24" customWidth="1"/>
    <col min="3" max="3" width="29.5703125" customWidth="1"/>
    <col min="7" max="7" width="25.28515625" customWidth="1"/>
  </cols>
  <sheetData>
    <row r="1" spans="1:7" x14ac:dyDescent="0.25">
      <c r="A1" s="29" t="s">
        <v>9</v>
      </c>
      <c r="B1" s="66" t="s">
        <v>42</v>
      </c>
      <c r="C1" s="66"/>
      <c r="D1" s="21" t="s">
        <v>14</v>
      </c>
      <c r="E1" s="10"/>
      <c r="F1" s="73" t="s">
        <v>44</v>
      </c>
      <c r="G1" s="73"/>
    </row>
    <row r="2" spans="1:7" x14ac:dyDescent="0.25">
      <c r="A2" s="18" t="s">
        <v>15</v>
      </c>
      <c r="B2" s="66"/>
      <c r="C2" s="66"/>
      <c r="D2" s="22" t="s">
        <v>13</v>
      </c>
      <c r="E2" s="1"/>
      <c r="F2" s="74"/>
      <c r="G2" s="71"/>
    </row>
    <row r="3" spans="1:7" x14ac:dyDescent="0.25">
      <c r="A3" s="18" t="s">
        <v>16</v>
      </c>
      <c r="B3" s="66" t="s">
        <v>43</v>
      </c>
      <c r="C3" s="66"/>
      <c r="D3" s="22" t="s">
        <v>12</v>
      </c>
      <c r="E3" s="1"/>
      <c r="F3" s="71"/>
      <c r="G3" s="71"/>
    </row>
    <row r="4" spans="1:7" x14ac:dyDescent="0.25">
      <c r="A4" s="16"/>
      <c r="B4" s="1"/>
      <c r="C4" s="30"/>
      <c r="D4" s="1"/>
      <c r="E4" s="1"/>
      <c r="F4" s="1"/>
      <c r="G4" s="30"/>
    </row>
    <row r="5" spans="1:7" x14ac:dyDescent="0.25">
      <c r="A5" s="17"/>
      <c r="B5" s="8"/>
      <c r="C5" s="31"/>
      <c r="D5" s="8"/>
      <c r="E5" s="8"/>
      <c r="F5" s="8"/>
      <c r="G5" s="31"/>
    </row>
    <row r="6" spans="1:7" x14ac:dyDescent="0.25">
      <c r="A6" s="37"/>
      <c r="B6" s="37"/>
      <c r="C6" s="37"/>
    </row>
    <row r="7" spans="1:7" x14ac:dyDescent="0.25">
      <c r="A7" s="2" t="s">
        <v>0</v>
      </c>
      <c r="B7" s="2" t="s">
        <v>6</v>
      </c>
      <c r="C7" s="59" t="s">
        <v>475</v>
      </c>
    </row>
    <row r="8" spans="1:7" x14ac:dyDescent="0.25">
      <c r="A8" s="60">
        <v>44806</v>
      </c>
      <c r="B8" s="35" t="s">
        <v>476</v>
      </c>
      <c r="C8" s="61">
        <v>2</v>
      </c>
    </row>
    <row r="9" spans="1:7" x14ac:dyDescent="0.25">
      <c r="A9" s="60">
        <v>44858</v>
      </c>
      <c r="B9" s="35" t="s">
        <v>477</v>
      </c>
      <c r="C9" s="61">
        <v>1</v>
      </c>
    </row>
    <row r="10" spans="1:7" x14ac:dyDescent="0.25">
      <c r="A10" s="60">
        <v>44872</v>
      </c>
      <c r="B10" s="35" t="s">
        <v>479</v>
      </c>
      <c r="C10" s="61">
        <v>1</v>
      </c>
    </row>
    <row r="11" spans="1:7" x14ac:dyDescent="0.25">
      <c r="A11" s="60">
        <v>44872</v>
      </c>
      <c r="B11" s="35" t="s">
        <v>480</v>
      </c>
      <c r="C11" s="61">
        <v>1</v>
      </c>
    </row>
    <row r="12" spans="1:7" x14ac:dyDescent="0.25">
      <c r="A12" s="60">
        <v>44881</v>
      </c>
      <c r="B12" s="35" t="s">
        <v>481</v>
      </c>
      <c r="C12" s="61">
        <v>1</v>
      </c>
    </row>
    <row r="13" spans="1:7" x14ac:dyDescent="0.25">
      <c r="A13" s="60">
        <v>44965</v>
      </c>
      <c r="B13" s="35" t="s">
        <v>483</v>
      </c>
      <c r="C13" s="61">
        <v>1</v>
      </c>
    </row>
    <row r="14" spans="1:7" x14ac:dyDescent="0.25">
      <c r="A14" s="60">
        <v>44965</v>
      </c>
      <c r="B14" s="35" t="s">
        <v>482</v>
      </c>
      <c r="C14" s="61">
        <v>1</v>
      </c>
    </row>
    <row r="15" spans="1:7" x14ac:dyDescent="0.25">
      <c r="A15" s="60">
        <v>44971</v>
      </c>
      <c r="B15" s="35" t="s">
        <v>484</v>
      </c>
      <c r="C15" s="61">
        <v>1</v>
      </c>
    </row>
    <row r="16" spans="1:7" x14ac:dyDescent="0.25">
      <c r="A16" s="60">
        <v>44993</v>
      </c>
      <c r="B16" s="35" t="s">
        <v>486</v>
      </c>
      <c r="C16" s="61">
        <v>2</v>
      </c>
    </row>
    <row r="17" spans="1:3" x14ac:dyDescent="0.25">
      <c r="A17" s="60">
        <v>44993</v>
      </c>
      <c r="B17" s="35" t="s">
        <v>489</v>
      </c>
      <c r="C17" s="61">
        <v>3</v>
      </c>
    </row>
    <row r="18" spans="1:3" x14ac:dyDescent="0.25">
      <c r="A18" s="60">
        <v>44993</v>
      </c>
      <c r="B18" s="35" t="s">
        <v>490</v>
      </c>
      <c r="C18" s="61">
        <v>2</v>
      </c>
    </row>
    <row r="19" spans="1:3" x14ac:dyDescent="0.25">
      <c r="A19" s="60">
        <v>45034</v>
      </c>
      <c r="B19" s="35" t="s">
        <v>491</v>
      </c>
      <c r="C19" s="61">
        <v>3</v>
      </c>
    </row>
    <row r="20" spans="1:3" x14ac:dyDescent="0.25">
      <c r="A20" s="60">
        <v>44896</v>
      </c>
      <c r="B20" s="35" t="s">
        <v>498</v>
      </c>
      <c r="C20" s="61">
        <v>2</v>
      </c>
    </row>
    <row r="21" spans="1:3" x14ac:dyDescent="0.25">
      <c r="A21" s="60">
        <v>44866</v>
      </c>
      <c r="B21" s="60">
        <v>44869</v>
      </c>
      <c r="C21" s="61">
        <v>1</v>
      </c>
    </row>
    <row r="22" spans="1:3" x14ac:dyDescent="0.25">
      <c r="A22" s="60">
        <v>44835</v>
      </c>
      <c r="B22" s="60">
        <v>44855</v>
      </c>
      <c r="C22" s="61">
        <v>1</v>
      </c>
    </row>
    <row r="23" spans="1:3" x14ac:dyDescent="0.25">
      <c r="A23" s="60"/>
      <c r="B23" s="35"/>
      <c r="C23" s="61"/>
    </row>
    <row r="24" spans="1:3" x14ac:dyDescent="0.25">
      <c r="A24" s="60"/>
      <c r="B24" s="35"/>
      <c r="C24" s="61"/>
    </row>
    <row r="25" spans="1:3" x14ac:dyDescent="0.25">
      <c r="A25" s="60"/>
      <c r="B25" s="35"/>
      <c r="C25" s="61"/>
    </row>
    <row r="26" spans="1:3" x14ac:dyDescent="0.25">
      <c r="A26" s="35"/>
      <c r="B26" s="59" t="s">
        <v>485</v>
      </c>
      <c r="C26" s="64">
        <f>SUM(C8:C22)</f>
        <v>23</v>
      </c>
    </row>
  </sheetData>
  <mergeCells count="6">
    <mergeCell ref="B1:C1"/>
    <mergeCell ref="F1:G1"/>
    <mergeCell ref="B2:C2"/>
    <mergeCell ref="F2:G2"/>
    <mergeCell ref="B3:C3"/>
    <mergeCell ref="F3:G3"/>
  </mergeCells>
  <dataValidations count="2">
    <dataValidation type="list" allowBlank="1" showInputMessage="1" showErrorMessage="1" sqref="B3:C3">
      <formula1>"PERMANENT, CO-TERMINUS, CASUAL, JOBCON"</formula1>
    </dataValidation>
    <dataValidation type="list" allowBlank="1" showInputMessage="1" showErrorMessage="1" sqref="F1:G1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75" t="s">
        <v>33</v>
      </c>
      <c r="E1" s="75"/>
      <c r="F1" s="75"/>
      <c r="G1" s="75"/>
      <c r="J1" s="76" t="s">
        <v>34</v>
      </c>
      <c r="K1" s="76"/>
      <c r="L1" s="7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0.52900000000000003</v>
      </c>
      <c r="B3" s="11">
        <v>0.52900000000000003</v>
      </c>
      <c r="D3">
        <v>0</v>
      </c>
      <c r="E3">
        <v>3</v>
      </c>
      <c r="F3">
        <v>31</v>
      </c>
      <c r="G3" s="47">
        <f>SUMIFS(F7:F14,E7:E14,E3)+SUMIFS(D7:D66,C7:C66,F3)+D3</f>
        <v>0.44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6" t="s">
        <v>38</v>
      </c>
      <c r="J6" s="76"/>
      <c r="K6" s="76"/>
      <c r="L6" s="7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WITHOUT PAY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2024-01-16T06:21:37Z</dcterms:modified>
</cp:coreProperties>
</file>