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CT\"/>
    </mc:Choice>
  </mc:AlternateContent>
  <bookViews>
    <workbookView xWindow="-105" yWindow="-105" windowWidth="19290" windowHeight="1089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10" i="1" l="1"/>
  <c r="G509" i="1"/>
  <c r="G520" i="1" l="1"/>
  <c r="G525" i="1" l="1"/>
  <c r="G524" i="1"/>
  <c r="G527" i="1" l="1"/>
  <c r="G489" i="1" l="1"/>
  <c r="G492" i="1" l="1"/>
  <c r="G496" i="1" l="1"/>
  <c r="G501" i="1" l="1"/>
  <c r="G503" i="1" l="1"/>
  <c r="G345" i="1" l="1"/>
  <c r="G338" i="1"/>
  <c r="G336" i="1"/>
  <c r="G332" i="1"/>
  <c r="G420" i="1"/>
  <c r="G421" i="1"/>
  <c r="G422" i="1"/>
  <c r="G400" i="1"/>
  <c r="G401" i="1"/>
  <c r="G403" i="1"/>
  <c r="G404" i="1"/>
  <c r="G407" i="1"/>
  <c r="G408" i="1"/>
  <c r="G410" i="1"/>
  <c r="G411" i="1"/>
  <c r="G412" i="1"/>
  <c r="G414" i="1"/>
  <c r="G415" i="1"/>
  <c r="G418" i="1"/>
  <c r="G419" i="1"/>
  <c r="A403" i="1"/>
  <c r="A404" i="1" s="1"/>
  <c r="A407" i="1" s="1"/>
  <c r="A408" i="1" s="1"/>
  <c r="A410" i="1" s="1"/>
  <c r="A411" i="1" s="1"/>
  <c r="A412" i="1" s="1"/>
  <c r="A414" i="1" s="1"/>
  <c r="A415" i="1" s="1"/>
  <c r="A418" i="1" s="1"/>
  <c r="A419" i="1" s="1"/>
  <c r="G381" i="1"/>
  <c r="G382" i="1"/>
  <c r="G383" i="1"/>
  <c r="G384" i="1"/>
  <c r="G386" i="1"/>
  <c r="G389" i="1"/>
  <c r="G390" i="1"/>
  <c r="G391" i="1"/>
  <c r="G392" i="1"/>
  <c r="G393" i="1"/>
  <c r="G396" i="1"/>
  <c r="G397" i="1"/>
  <c r="A383" i="1"/>
  <c r="A384" i="1" s="1"/>
  <c r="A386" i="1" s="1"/>
  <c r="A387" i="1" s="1"/>
  <c r="A389" i="1" s="1"/>
  <c r="A390" i="1" s="1"/>
  <c r="A391" i="1" s="1"/>
  <c r="A392" i="1" s="1"/>
  <c r="A393" i="1" s="1"/>
  <c r="A396" i="1" s="1"/>
  <c r="A397" i="1" s="1"/>
  <c r="G359" i="1"/>
  <c r="G360" i="1"/>
  <c r="G361" i="1"/>
  <c r="G362" i="1"/>
  <c r="G366" i="1"/>
  <c r="G367" i="1"/>
  <c r="G370" i="1"/>
  <c r="G371" i="1"/>
  <c r="G373" i="1"/>
  <c r="G375" i="1"/>
  <c r="G376" i="1"/>
  <c r="G378" i="1"/>
  <c r="G379" i="1"/>
  <c r="A361" i="1"/>
  <c r="A362" i="1" s="1"/>
  <c r="A366" i="1" s="1"/>
  <c r="A367" i="1" s="1"/>
  <c r="A370" i="1" s="1"/>
  <c r="A371" i="1" s="1"/>
  <c r="A373" i="1" s="1"/>
  <c r="A375" i="1" s="1"/>
  <c r="A376" i="1" s="1"/>
  <c r="A378" i="1" s="1"/>
  <c r="A379" i="1" s="1"/>
  <c r="G339" i="1"/>
  <c r="G340" i="1"/>
  <c r="G341" i="1"/>
  <c r="G342" i="1"/>
  <c r="G343" i="1"/>
  <c r="G344" i="1"/>
  <c r="G346" i="1"/>
  <c r="G347" i="1"/>
  <c r="G348" i="1"/>
  <c r="G349" i="1"/>
  <c r="G352" i="1"/>
  <c r="G353" i="1"/>
  <c r="G355" i="1"/>
  <c r="A341" i="1"/>
  <c r="A342" i="1" s="1"/>
  <c r="A343" i="1" s="1"/>
  <c r="A344" i="1" s="1"/>
  <c r="A346" i="1" s="1"/>
  <c r="A347" i="1" s="1"/>
  <c r="A348" i="1" s="1"/>
  <c r="A349" i="1" s="1"/>
  <c r="A352" i="1" s="1"/>
  <c r="A353" i="1" s="1"/>
  <c r="A355" i="1" s="1"/>
  <c r="G228" i="1"/>
  <c r="G215" i="1"/>
  <c r="G318" i="1"/>
  <c r="G319" i="1"/>
  <c r="G322" i="1"/>
  <c r="G323" i="1"/>
  <c r="G327" i="1"/>
  <c r="G328" i="1"/>
  <c r="G330" i="1"/>
  <c r="G331" i="1"/>
  <c r="G333" i="1"/>
  <c r="G334" i="1"/>
  <c r="G335" i="1"/>
  <c r="G337" i="1"/>
  <c r="A322" i="1"/>
  <c r="A323" i="1" s="1"/>
  <c r="A325" i="1" s="1"/>
  <c r="A327" i="1" s="1"/>
  <c r="A328" i="1" s="1"/>
  <c r="A330" i="1" s="1"/>
  <c r="A331" i="1" s="1"/>
  <c r="A333" i="1" s="1"/>
  <c r="A334" i="1" s="1"/>
  <c r="A335" i="1" s="1"/>
  <c r="A337" i="1" s="1"/>
  <c r="G302" i="1"/>
  <c r="G303" i="1"/>
  <c r="G304" i="1"/>
  <c r="G306" i="1"/>
  <c r="G307" i="1"/>
  <c r="G308" i="1"/>
  <c r="G309" i="1"/>
  <c r="G310" i="1"/>
  <c r="G311" i="1"/>
  <c r="G312" i="1"/>
  <c r="G313" i="1"/>
  <c r="G314" i="1"/>
  <c r="G315" i="1"/>
  <c r="A304" i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G282" i="1"/>
  <c r="G283" i="1"/>
  <c r="G284" i="1"/>
  <c r="G287" i="1"/>
  <c r="G288" i="1"/>
  <c r="G290" i="1"/>
  <c r="G293" i="1"/>
  <c r="G294" i="1"/>
  <c r="G295" i="1"/>
  <c r="G297" i="1"/>
  <c r="G298" i="1"/>
  <c r="G299" i="1"/>
  <c r="G300" i="1"/>
  <c r="A284" i="1"/>
  <c r="A287" i="1" s="1"/>
  <c r="A288" i="1" s="1"/>
  <c r="A290" i="1" s="1"/>
  <c r="A293" i="1" s="1"/>
  <c r="A294" i="1" s="1"/>
  <c r="A295" i="1" s="1"/>
  <c r="A297" i="1" s="1"/>
  <c r="A298" i="1" s="1"/>
  <c r="A299" i="1" s="1"/>
  <c r="A300" i="1" s="1"/>
  <c r="G257" i="1"/>
  <c r="G258" i="1"/>
  <c r="G259" i="1"/>
  <c r="G262" i="1"/>
  <c r="G263" i="1"/>
  <c r="G264" i="1"/>
  <c r="G266" i="1"/>
  <c r="G267" i="1"/>
  <c r="G270" i="1"/>
  <c r="G271" i="1"/>
  <c r="G274" i="1"/>
  <c r="G278" i="1"/>
  <c r="G281" i="1"/>
  <c r="A259" i="1"/>
  <c r="A262" i="1" s="1"/>
  <c r="A263" i="1" s="1"/>
  <c r="A264" i="1" s="1"/>
  <c r="A266" i="1" s="1"/>
  <c r="A267" i="1" s="1"/>
  <c r="A270" i="1" s="1"/>
  <c r="A271" i="1" s="1"/>
  <c r="A274" i="1" s="1"/>
  <c r="A278" i="1" s="1"/>
  <c r="A281" i="1" s="1"/>
  <c r="G240" i="1"/>
  <c r="G241" i="1"/>
  <c r="G242" i="1"/>
  <c r="G243" i="1"/>
  <c r="G244" i="1"/>
  <c r="G246" i="1"/>
  <c r="G247" i="1"/>
  <c r="G248" i="1"/>
  <c r="G249" i="1"/>
  <c r="G250" i="1"/>
  <c r="G251" i="1"/>
  <c r="G252" i="1"/>
  <c r="G253" i="1"/>
  <c r="A242" i="1"/>
  <c r="A243" i="1" s="1"/>
  <c r="A244" i="1" s="1"/>
  <c r="A246" i="1" s="1"/>
  <c r="A247" i="1" s="1"/>
  <c r="A248" i="1" s="1"/>
  <c r="A249" i="1" s="1"/>
  <c r="A250" i="1" s="1"/>
  <c r="A251" i="1" s="1"/>
  <c r="A252" i="1" s="1"/>
  <c r="A253" i="1" s="1"/>
  <c r="G218" i="1"/>
  <c r="G219" i="1"/>
  <c r="G220" i="1"/>
  <c r="G222" i="1"/>
  <c r="G225" i="1"/>
  <c r="G229" i="1"/>
  <c r="G230" i="1"/>
  <c r="G232" i="1"/>
  <c r="G233" i="1"/>
  <c r="G235" i="1"/>
  <c r="G236" i="1"/>
  <c r="G237" i="1"/>
  <c r="G238" i="1"/>
  <c r="A220" i="1"/>
  <c r="A222" i="1" s="1"/>
  <c r="A225" i="1" s="1"/>
  <c r="A229" i="1" s="1"/>
  <c r="A230" i="1" s="1"/>
  <c r="A232" i="1" s="1"/>
  <c r="A233" i="1" s="1"/>
  <c r="A235" i="1" s="1"/>
  <c r="A236" i="1" s="1"/>
  <c r="A237" i="1" s="1"/>
  <c r="A238" i="1" s="1"/>
  <c r="G198" i="1"/>
  <c r="G199" i="1"/>
  <c r="G203" i="1"/>
  <c r="G204" i="1"/>
  <c r="G205" i="1"/>
  <c r="G206" i="1"/>
  <c r="G207" i="1"/>
  <c r="G208" i="1"/>
  <c r="G210" i="1"/>
  <c r="G211" i="1"/>
  <c r="G213" i="1"/>
  <c r="G216" i="1"/>
  <c r="A202" i="1"/>
  <c r="A203" i="1" s="1"/>
  <c r="A204" i="1" s="1"/>
  <c r="A205" i="1" s="1"/>
  <c r="A206" i="1" s="1"/>
  <c r="A207" i="1" s="1"/>
  <c r="A208" i="1" s="1"/>
  <c r="A210" i="1" s="1"/>
  <c r="A211" i="1" s="1"/>
  <c r="A213" i="1" s="1"/>
  <c r="A216" i="1" s="1"/>
  <c r="G197" i="1"/>
  <c r="G181" i="1"/>
  <c r="G182" i="1"/>
  <c r="G184" i="1"/>
  <c r="G185" i="1"/>
  <c r="G186" i="1"/>
  <c r="G188" i="1"/>
  <c r="G190" i="1"/>
  <c r="G191" i="1"/>
  <c r="G193" i="1"/>
  <c r="G194" i="1"/>
  <c r="G195" i="1"/>
  <c r="G196" i="1"/>
  <c r="A184" i="1"/>
  <c r="A185" i="1" s="1"/>
  <c r="A186" i="1" s="1"/>
  <c r="A188" i="1" s="1"/>
  <c r="A190" i="1" s="1"/>
  <c r="A191" i="1" s="1"/>
  <c r="A193" i="1" s="1"/>
  <c r="A194" i="1" s="1"/>
  <c r="A195" i="1" s="1"/>
  <c r="A196" i="1" s="1"/>
  <c r="A197" i="1" s="1"/>
  <c r="G165" i="1"/>
  <c r="G166" i="1"/>
  <c r="G168" i="1"/>
  <c r="G170" i="1"/>
  <c r="G171" i="1"/>
  <c r="G172" i="1"/>
  <c r="G173" i="1"/>
  <c r="G174" i="1"/>
  <c r="G175" i="1"/>
  <c r="G176" i="1"/>
  <c r="G177" i="1"/>
  <c r="G178" i="1"/>
  <c r="G180" i="1"/>
  <c r="A168" i="1"/>
  <c r="A170" i="1" s="1"/>
  <c r="A171" i="1" s="1"/>
  <c r="A172" i="1" s="1"/>
  <c r="A173" i="1" s="1"/>
  <c r="A174" i="1" s="1"/>
  <c r="A175" i="1" s="1"/>
  <c r="A176" i="1" s="1"/>
  <c r="A177" i="1" s="1"/>
  <c r="A178" i="1" s="1"/>
  <c r="A180" i="1" s="1"/>
  <c r="G146" i="1"/>
  <c r="G147" i="1"/>
  <c r="G148" i="1"/>
  <c r="G149" i="1"/>
  <c r="G150" i="1"/>
  <c r="G151" i="1"/>
  <c r="G153" i="1"/>
  <c r="G154" i="1"/>
  <c r="G156" i="1"/>
  <c r="G157" i="1"/>
  <c r="G159" i="1"/>
  <c r="G160" i="1"/>
  <c r="G162" i="1"/>
  <c r="A148" i="1"/>
  <c r="A149" i="1" s="1"/>
  <c r="A150" i="1" s="1"/>
  <c r="A151" i="1" s="1"/>
  <c r="A153" i="1" s="1"/>
  <c r="A154" i="1" s="1"/>
  <c r="A156" i="1" s="1"/>
  <c r="A157" i="1" s="1"/>
  <c r="A159" i="1" s="1"/>
  <c r="A160" i="1" s="1"/>
  <c r="A162" i="1" s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A135" i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G118" i="1"/>
  <c r="G119" i="1"/>
  <c r="G120" i="1"/>
  <c r="G121" i="1"/>
  <c r="G122" i="1"/>
  <c r="G123" i="1"/>
  <c r="G124" i="1"/>
  <c r="G125" i="1"/>
  <c r="G127" i="1"/>
  <c r="G128" i="1"/>
  <c r="G129" i="1"/>
  <c r="G131" i="1"/>
  <c r="G132" i="1"/>
  <c r="A120" i="1"/>
  <c r="A121" i="1" s="1"/>
  <c r="A122" i="1" s="1"/>
  <c r="A123" i="1" s="1"/>
  <c r="A124" i="1" s="1"/>
  <c r="A125" i="1" s="1"/>
  <c r="A127" i="1" s="1"/>
  <c r="A128" i="1" s="1"/>
  <c r="A129" i="1" s="1"/>
  <c r="A131" i="1" s="1"/>
  <c r="A132" i="1" s="1"/>
  <c r="G113" i="1"/>
  <c r="G103" i="1"/>
  <c r="G104" i="1"/>
  <c r="G105" i="1"/>
  <c r="G106" i="1"/>
  <c r="G107" i="1"/>
  <c r="G108" i="1"/>
  <c r="G109" i="1"/>
  <c r="G110" i="1"/>
  <c r="G111" i="1"/>
  <c r="G112" i="1"/>
  <c r="G115" i="1"/>
  <c r="G116" i="1"/>
  <c r="G117" i="1"/>
  <c r="A105" i="1"/>
  <c r="A106" i="1" s="1"/>
  <c r="A107" i="1" s="1"/>
  <c r="A108" i="1" s="1"/>
  <c r="A109" i="1" s="1"/>
  <c r="A110" i="1" s="1"/>
  <c r="A111" i="1" s="1"/>
  <c r="A112" i="1" s="1"/>
  <c r="A115" i="1" s="1"/>
  <c r="A116" i="1" s="1"/>
  <c r="A117" i="1" s="1"/>
  <c r="G100" i="1"/>
  <c r="G88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A91" i="1"/>
  <c r="A92" i="1" s="1"/>
  <c r="A93" i="1" s="1"/>
  <c r="A94" i="1" s="1"/>
  <c r="A95" i="1" s="1"/>
  <c r="A96" i="1" s="1"/>
  <c r="A97" i="1" s="1"/>
  <c r="A98" i="1" s="1"/>
  <c r="A99" i="1" s="1"/>
  <c r="A101" i="1" s="1"/>
  <c r="A102" i="1" s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G58" i="1"/>
  <c r="G59" i="1"/>
  <c r="G60" i="1"/>
  <c r="G61" i="1"/>
  <c r="G62" i="1"/>
  <c r="G63" i="1"/>
  <c r="G64" i="1"/>
  <c r="G65" i="1"/>
  <c r="G66" i="1"/>
  <c r="G67" i="1"/>
  <c r="G68" i="1"/>
  <c r="G70" i="1"/>
  <c r="G72" i="1"/>
  <c r="G73" i="1"/>
  <c r="A61" i="1"/>
  <c r="A62" i="1" s="1"/>
  <c r="A63" i="1" s="1"/>
  <c r="A64" i="1" s="1"/>
  <c r="A65" i="1" s="1"/>
  <c r="A66" i="1" s="1"/>
  <c r="A67" i="1" s="1"/>
  <c r="A68" i="1" s="1"/>
  <c r="A70" i="1" s="1"/>
  <c r="A72" i="1" s="1"/>
  <c r="A73" i="1" s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A47" i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G20" i="1"/>
  <c r="G21" i="1"/>
  <c r="G22" i="1"/>
  <c r="G24" i="1"/>
  <c r="G25" i="1"/>
  <c r="G26" i="1"/>
  <c r="G27" i="1"/>
  <c r="G28" i="1"/>
  <c r="G29" i="1"/>
  <c r="G30" i="1"/>
  <c r="G31" i="1"/>
  <c r="A25" i="1"/>
  <c r="A26" i="1" s="1"/>
  <c r="A27" i="1" s="1"/>
  <c r="A28" i="1" s="1"/>
  <c r="A29" i="1" s="1"/>
  <c r="A30" i="1" s="1"/>
  <c r="A31" i="1" s="1"/>
  <c r="G14" i="1"/>
  <c r="G15" i="1"/>
  <c r="G16" i="1"/>
  <c r="G17" i="1"/>
  <c r="G18" i="1"/>
  <c r="G19" i="1"/>
  <c r="A14" i="1"/>
  <c r="A15" i="1" s="1"/>
  <c r="A16" i="1" s="1"/>
  <c r="A17" i="1" s="1"/>
  <c r="A18" i="1" s="1"/>
  <c r="A19" i="1" s="1"/>
  <c r="E9" i="1" l="1"/>
  <c r="G500" i="1"/>
  <c r="G3" i="3"/>
  <c r="G428" i="1"/>
  <c r="G429" i="1"/>
  <c r="G430" i="1"/>
  <c r="G431" i="1"/>
  <c r="G432" i="1"/>
  <c r="G435" i="1"/>
  <c r="G436" i="1"/>
  <c r="G437" i="1"/>
  <c r="G438" i="1"/>
  <c r="G442" i="1"/>
  <c r="G443" i="1"/>
  <c r="G446" i="1"/>
  <c r="G447" i="1"/>
  <c r="G448" i="1"/>
  <c r="G449" i="1"/>
  <c r="G450" i="1"/>
  <c r="G451" i="1"/>
  <c r="G452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90" i="1"/>
  <c r="G493" i="1"/>
  <c r="G494" i="1"/>
  <c r="G495" i="1"/>
  <c r="G497" i="1"/>
  <c r="G498" i="1"/>
  <c r="G499" i="1"/>
  <c r="G502" i="1"/>
  <c r="G504" i="1"/>
  <c r="G505" i="1"/>
  <c r="G506" i="1"/>
  <c r="G507" i="1"/>
  <c r="G508" i="1"/>
  <c r="G511" i="1"/>
  <c r="G512" i="1"/>
  <c r="G513" i="1"/>
  <c r="G514" i="1"/>
  <c r="G515" i="1"/>
  <c r="G516" i="1"/>
  <c r="G517" i="1"/>
  <c r="G518" i="1"/>
  <c r="G519" i="1"/>
  <c r="G521" i="1"/>
  <c r="G522" i="1"/>
  <c r="G523" i="1"/>
  <c r="G526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13" i="1"/>
  <c r="G423" i="1"/>
  <c r="G424" i="1"/>
  <c r="G426" i="1"/>
  <c r="G427" i="1"/>
  <c r="J4" i="3"/>
  <c r="G9" i="1"/>
  <c r="K3" i="3" l="1"/>
  <c r="L3" i="3" s="1"/>
  <c r="I9" i="1"/>
</calcChain>
</file>

<file path=xl/sharedStrings.xml><?xml version="1.0" encoding="utf-8"?>
<sst xmlns="http://schemas.openxmlformats.org/spreadsheetml/2006/main" count="580" uniqueCount="362">
  <si>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</si>
  <si>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</si>
  <si>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</si>
  <si>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</si>
  <si>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</si>
  <si>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</si>
  <si>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</si>
  <si>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</si>
  <si>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</si>
  <si>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</si>
  <si>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</si>
  <si>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</si>
  <si>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</si>
  <si>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</si>
  <si>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</si>
  <si>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</si>
  <si>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</si>
  <si>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</si>
  <si>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</si>
  <si>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</si>
  <si>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</si>
  <si>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</si>
  <si>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</si>
  <si>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</si>
  <si>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</si>
  <si>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</si>
  <si>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</si>
  <si>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</si>
  <si>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</si>
  <si>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</si>
  <si>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</si>
  <si>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</si>
  <si>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</si>
  <si>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</si>
  <si>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</si>
  <si>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</si>
  <si>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</si>
  <si>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</si>
  <si>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</si>
  <si>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</si>
  <si>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</si>
  <si>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</si>
  <si>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CHACON, ELISA</t>
  </si>
  <si>
    <t>PERMANENT</t>
  </si>
  <si>
    <t>2018</t>
  </si>
  <si>
    <t>SL(1-0-0)</t>
  </si>
  <si>
    <t>SP(2-0-0)</t>
  </si>
  <si>
    <t>VL(2-0-0)</t>
  </si>
  <si>
    <t>SP(1-0-0)</t>
  </si>
  <si>
    <t>VL(3-0-0)</t>
  </si>
  <si>
    <t>5/15,16/2018</t>
  </si>
  <si>
    <t>12/22,23/2018</t>
  </si>
  <si>
    <t>12/17,27,28/2018</t>
  </si>
  <si>
    <t>2019</t>
  </si>
  <si>
    <t>SL(3-0-0)</t>
  </si>
  <si>
    <t>SL(2-0-0)</t>
  </si>
  <si>
    <t>SP(3-0-0)</t>
  </si>
  <si>
    <t>VL(6-0-0)</t>
  </si>
  <si>
    <t>VL(1-0-0)</t>
  </si>
  <si>
    <t>1/29-31/2019</t>
  </si>
  <si>
    <t>2/20/21/2019</t>
  </si>
  <si>
    <t>2/26-28/2019</t>
  </si>
  <si>
    <t>3/1,4-8/2019</t>
  </si>
  <si>
    <t>4/24,30/2019</t>
  </si>
  <si>
    <t>5/14-16/2019</t>
  </si>
  <si>
    <t>9/23,24/2019</t>
  </si>
  <si>
    <t>VL(5-0-0)</t>
  </si>
  <si>
    <t>11/28,29/2019</t>
  </si>
  <si>
    <t>12/16-18,26,27/2019</t>
  </si>
  <si>
    <t>2020</t>
  </si>
  <si>
    <t>CL(5-0-0)</t>
  </si>
  <si>
    <t>1/15,2/7,10,6/2,14/2020</t>
  </si>
  <si>
    <t>12/21-23,28,29/2020</t>
  </si>
  <si>
    <t>2021</t>
  </si>
  <si>
    <t>2/23,24/2021</t>
  </si>
  <si>
    <t>12/24,27-29,31/2021</t>
  </si>
  <si>
    <t>2022</t>
  </si>
  <si>
    <t>SL(7-0-0)</t>
  </si>
  <si>
    <t>1/6,7,10-14/2022</t>
  </si>
  <si>
    <t>5/13,16/2022</t>
  </si>
  <si>
    <t>8/17-19/2022</t>
  </si>
  <si>
    <t>CCT</t>
  </si>
  <si>
    <t>2023</t>
  </si>
  <si>
    <t xml:space="preserve">Leave </t>
  </si>
  <si>
    <t>transfer from Tourism</t>
  </si>
  <si>
    <t>as of</t>
  </si>
  <si>
    <t>April 30, 1994</t>
  </si>
  <si>
    <t>1994</t>
  </si>
  <si>
    <t>VL (2-0-0)</t>
  </si>
  <si>
    <t>APPROVED 2 days VL w/pay</t>
  </si>
  <si>
    <t>Nov. 7-18,</t>
  </si>
  <si>
    <t>1994 Rotation</t>
  </si>
  <si>
    <t>April 4-16,</t>
  </si>
  <si>
    <t>1995 Rotation</t>
  </si>
  <si>
    <t>SL (2-0-0)</t>
  </si>
  <si>
    <t>MAY 13 &amp; 15 DISAPPROVED</t>
  </si>
  <si>
    <t>AUG. 3 &amp; 4 APPORVED</t>
  </si>
  <si>
    <t>VL (5-0-0)</t>
  </si>
  <si>
    <t>12/18,19,20,21,22 Approved w/pay</t>
  </si>
  <si>
    <t>1996</t>
  </si>
  <si>
    <t>SL (1-0-0)</t>
  </si>
  <si>
    <t>1/8 Approved</t>
  </si>
  <si>
    <t>9/26,27 Approved</t>
  </si>
  <si>
    <t>1997</t>
  </si>
  <si>
    <t>VL (3-0-0)</t>
  </si>
  <si>
    <t>MAY 14-16</t>
  </si>
  <si>
    <t>15 Days, Leave monet.</t>
  </si>
  <si>
    <t>OCT. approved</t>
  </si>
  <si>
    <t>SL (3-0-0)</t>
  </si>
  <si>
    <t>SL (3-4-0)</t>
  </si>
  <si>
    <t>11/24 HD, 25,26,27</t>
  </si>
  <si>
    <t>FL (2-0-0)</t>
  </si>
  <si>
    <t>UT (0-2-53)</t>
  </si>
  <si>
    <t>1998</t>
  </si>
  <si>
    <t>UT (0-0-59)</t>
  </si>
  <si>
    <t>UT (0-1-18)</t>
  </si>
  <si>
    <t>UT (0-0-8)</t>
  </si>
  <si>
    <t>UT (0-0-15)</t>
  </si>
  <si>
    <t>UT (0-0-28)</t>
  </si>
  <si>
    <t>UT (0-0-29)</t>
  </si>
  <si>
    <t>UT (0-1-14)</t>
  </si>
  <si>
    <t>UT (0-5-6)</t>
  </si>
  <si>
    <t>10/29,30</t>
  </si>
  <si>
    <t>UT (0-1-3)</t>
  </si>
  <si>
    <t>12/16,28,29</t>
  </si>
  <si>
    <t>UT (0-5-21)</t>
  </si>
  <si>
    <t>1999</t>
  </si>
  <si>
    <t>UT (0-4-22)</t>
  </si>
  <si>
    <t>UT (0-1-12)</t>
  </si>
  <si>
    <t>UT (0-0-30)</t>
  </si>
  <si>
    <t>UT (0-0-14)</t>
  </si>
  <si>
    <t>UT (0-0-24)</t>
  </si>
  <si>
    <t>UT (0-0-20)</t>
  </si>
  <si>
    <t>UT (0-0-26)</t>
  </si>
  <si>
    <t>UT (0-0-55)</t>
  </si>
  <si>
    <t>UT (0-0-44)</t>
  </si>
  <si>
    <t>12/17,21,27,28,29</t>
  </si>
  <si>
    <t>2000</t>
  </si>
  <si>
    <t>UT (0-2-2)</t>
  </si>
  <si>
    <t>UT (0-0-10)</t>
  </si>
  <si>
    <t>UT (0-0-32)</t>
  </si>
  <si>
    <t>UT (0-4-25)</t>
  </si>
  <si>
    <t>UT (0-4-7)</t>
  </si>
  <si>
    <t>10/25,26,27</t>
  </si>
  <si>
    <t>SP (1-0-0)</t>
  </si>
  <si>
    <t>B-DAY 11/15</t>
  </si>
  <si>
    <t>11/21,22,27,28,29</t>
  </si>
  <si>
    <t>UT (0-2-6)</t>
  </si>
  <si>
    <t>UT (0-2-3)</t>
  </si>
  <si>
    <t>2001</t>
  </si>
  <si>
    <t>UT (0-0-41)</t>
  </si>
  <si>
    <t>UT (0-0-5)</t>
  </si>
  <si>
    <t>UT (0-0-23)</t>
  </si>
  <si>
    <t>UT (0-0-37)</t>
  </si>
  <si>
    <t>UT (0-0-3)</t>
  </si>
  <si>
    <t>UT (0-0-12)</t>
  </si>
  <si>
    <t>UT (0-0-4)</t>
  </si>
  <si>
    <t>12/3,5,12,20,26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</si>
  <si>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</si>
  <si>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</si>
  <si>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</si>
  <si>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</si>
  <si>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</si>
  <si>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</si>
  <si>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</si>
  <si>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</si>
  <si>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</si>
  <si>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</si>
  <si>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</si>
  <si>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</si>
  <si>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5/16,17,20</t>
  </si>
  <si>
    <t>SL (4-0-0)</t>
  </si>
  <si>
    <t>7/11,12,16</t>
  </si>
  <si>
    <t>7/23,24,25,26</t>
  </si>
  <si>
    <t>10/ 15,17, 18, 29,30</t>
  </si>
  <si>
    <t>VL (15-0-0)</t>
  </si>
  <si>
    <t>MAR. 17-31</t>
  </si>
  <si>
    <t>FL (5-0-0)</t>
  </si>
  <si>
    <t>ANNIV. 3/22</t>
  </si>
  <si>
    <t>VL (4-0-0)</t>
  </si>
  <si>
    <t>UT (0-7-0)</t>
  </si>
  <si>
    <t>MAY 11-14</t>
  </si>
  <si>
    <t>UT (0-6-3)</t>
  </si>
  <si>
    <t>UT (0-0-1)</t>
  </si>
  <si>
    <t>7/6,7,8</t>
  </si>
  <si>
    <t>UT (1-0-28)</t>
  </si>
  <si>
    <t>UT (0-4-27)</t>
  </si>
  <si>
    <t>UT (0-4-8)</t>
  </si>
  <si>
    <t>FILIAL 11/18</t>
  </si>
  <si>
    <t>FL (1-0-0)</t>
  </si>
  <si>
    <t>FILIAL 12/17</t>
  </si>
  <si>
    <t>UT (1-2-56)</t>
  </si>
  <si>
    <t>UT (0-5-19)</t>
  </si>
  <si>
    <t>5/11,12,13,16,17</t>
  </si>
  <si>
    <t>12/5,7</t>
  </si>
  <si>
    <t>DOMESTIC 4/12</t>
  </si>
  <si>
    <t>FL (4-0-0)</t>
  </si>
  <si>
    <t>MAY 11-16</t>
  </si>
  <si>
    <t>7/24,25</t>
  </si>
  <si>
    <t>1/15,16</t>
  </si>
  <si>
    <t>1/25 DOMESTIC</t>
  </si>
  <si>
    <t>5/11,15,16,17</t>
  </si>
  <si>
    <t>6/8,19</t>
  </si>
  <si>
    <t>8/3,6,7</t>
  </si>
  <si>
    <t>8/17,24</t>
  </si>
  <si>
    <t>9/7,12</t>
  </si>
  <si>
    <t>10/30,31</t>
  </si>
  <si>
    <t>DOMESTIC 11/15</t>
  </si>
  <si>
    <t>11/22,28</t>
  </si>
  <si>
    <t>1/2,4</t>
  </si>
  <si>
    <t>UT (0-4-0)</t>
  </si>
  <si>
    <t>MAY 12-16</t>
  </si>
  <si>
    <t>UT (1-4-0)</t>
  </si>
  <si>
    <t>UT (7-1-5)</t>
  </si>
  <si>
    <t>UT (2-5-1)</t>
  </si>
  <si>
    <t>JUL. 23-25</t>
  </si>
  <si>
    <t>9/1,3</t>
  </si>
  <si>
    <t>UT (0-4-23)</t>
  </si>
  <si>
    <t>SL (24-0-0)</t>
  </si>
  <si>
    <t>10/20-11/20</t>
  </si>
  <si>
    <t>12/5,8</t>
  </si>
  <si>
    <t>UT (1-2-54)</t>
  </si>
  <si>
    <t>ANNIV. 3/23</t>
  </si>
  <si>
    <t>APR. 11-15</t>
  </si>
  <si>
    <t>ML (60-0-0)</t>
  </si>
  <si>
    <t>4/26 - 7/24</t>
  </si>
  <si>
    <t>FL (20-0-0)</t>
  </si>
  <si>
    <t>AUG. 8-31</t>
  </si>
  <si>
    <t>NOV. 11-17</t>
  </si>
  <si>
    <t>UT (4-6-24)</t>
  </si>
  <si>
    <t>DEC. 10</t>
  </si>
  <si>
    <t>DEC. 16-18</t>
  </si>
  <si>
    <t>12/21,22,23</t>
  </si>
  <si>
    <t>2/24,25,26</t>
  </si>
  <si>
    <t>SP (3-0-0)</t>
  </si>
  <si>
    <t>FILIAL 5/24-26</t>
  </si>
  <si>
    <t>UT (10-3-24)</t>
  </si>
  <si>
    <t>JUL. 13-15</t>
  </si>
  <si>
    <t>JUL. 19-23</t>
  </si>
  <si>
    <t>UT (0-5-3)</t>
  </si>
  <si>
    <t>UT (1-0-9)</t>
  </si>
  <si>
    <t>UT (0-4-47)</t>
  </si>
  <si>
    <t>UT (1-4-15)</t>
  </si>
  <si>
    <t>NOV. 2-5</t>
  </si>
  <si>
    <t>UT (2-0-0)</t>
  </si>
  <si>
    <t>JAN. 4-7</t>
  </si>
  <si>
    <t>UT (1-0-0)</t>
  </si>
  <si>
    <t>2/18,28</t>
  </si>
  <si>
    <t>FL (3-0-0)</t>
  </si>
  <si>
    <t>4/12,13</t>
  </si>
  <si>
    <t>5/12,13,16</t>
  </si>
  <si>
    <t>MAY 24-26</t>
  </si>
  <si>
    <t>6/9,10,13,14</t>
  </si>
  <si>
    <t>UT (0-4-19)</t>
  </si>
  <si>
    <t>UT (0-4-58)</t>
  </si>
  <si>
    <t>OCT. 25-27</t>
  </si>
  <si>
    <t>12/9,16,26</t>
  </si>
  <si>
    <t>FIILIAL 5/14,15,16</t>
  </si>
  <si>
    <t>8/ 6,23,24,29</t>
  </si>
  <si>
    <t>2014</t>
  </si>
  <si>
    <t>2015</t>
  </si>
  <si>
    <t>2016</t>
  </si>
  <si>
    <t>2017</t>
  </si>
  <si>
    <t>UT (1-6-15)</t>
  </si>
  <si>
    <t>UT (0-6-17)</t>
  </si>
  <si>
    <t>UT (2-3-28)</t>
  </si>
  <si>
    <t>UT (3-0-0)</t>
  </si>
  <si>
    <t>ANNIV. 3/21</t>
  </si>
  <si>
    <t>4/19,22</t>
  </si>
  <si>
    <t>4/14,15,16</t>
  </si>
  <si>
    <t>6/26,27</t>
  </si>
  <si>
    <t>7/3,4</t>
  </si>
  <si>
    <t>UT (1-5-43)</t>
  </si>
  <si>
    <t>UT (0-7-29)</t>
  </si>
  <si>
    <t>UT (1-6-17)</t>
  </si>
  <si>
    <t>UT (0-1-13)</t>
  </si>
  <si>
    <t>UT (2-7-54)</t>
  </si>
  <si>
    <t>UT (2-5-35)</t>
  </si>
  <si>
    <t>UT (1-5-20)</t>
  </si>
  <si>
    <t>UT (2-0-32)</t>
  </si>
  <si>
    <t>UT (2-6-13)</t>
  </si>
  <si>
    <t>UT (5-2-54)</t>
  </si>
  <si>
    <t>8/20,22</t>
  </si>
  <si>
    <t>DOMESTIC 9/19</t>
  </si>
  <si>
    <t>9/29,30, 10/2</t>
  </si>
  <si>
    <t>UT (0-7-27)</t>
  </si>
  <si>
    <t>UT (1-7-59)</t>
  </si>
  <si>
    <t>UT (3-4-0)</t>
  </si>
  <si>
    <t>DOMESTIC 11/17</t>
  </si>
  <si>
    <t>UT (2-6-12)</t>
  </si>
  <si>
    <t>12/4,9</t>
  </si>
  <si>
    <t>12/18,23</t>
  </si>
  <si>
    <t>DOMESTIC 3/27</t>
  </si>
  <si>
    <t>UT (2-1-29)</t>
  </si>
  <si>
    <t>UT (2-0-53)</t>
  </si>
  <si>
    <t>UT (0-7-8)</t>
  </si>
  <si>
    <t>GRAD 3/25</t>
  </si>
  <si>
    <t>UT (0-4-21)</t>
  </si>
  <si>
    <t>DOMESTIC 5/26</t>
  </si>
  <si>
    <t>5/14,15</t>
  </si>
  <si>
    <t>UT (0-7-58)</t>
  </si>
  <si>
    <t>UT (2-0-15)</t>
  </si>
  <si>
    <t>UT (0-4-5)</t>
  </si>
  <si>
    <t>7/2,3</t>
  </si>
  <si>
    <t>UT (1-5-23)</t>
  </si>
  <si>
    <t>8/5,6,7</t>
  </si>
  <si>
    <t>UT (1-5-53)</t>
  </si>
  <si>
    <t>SL (5-0-0)</t>
  </si>
  <si>
    <t>OCT. 12-16</t>
  </si>
  <si>
    <t>UT (1-1-31)</t>
  </si>
  <si>
    <t>VL (1-0-0)</t>
  </si>
  <si>
    <t>UT (4-3-40)</t>
  </si>
  <si>
    <t>UT (0-4-41)</t>
  </si>
  <si>
    <t>UT (0-2-49)</t>
  </si>
  <si>
    <t>UT (1-2-26)</t>
  </si>
  <si>
    <t>UT (1-1-47)</t>
  </si>
  <si>
    <t>UT (6-2-23)</t>
  </si>
  <si>
    <t>ENROLLMENT 5/16</t>
  </si>
  <si>
    <t>UT (0-3-13)</t>
  </si>
  <si>
    <t>UT (4-0-0)</t>
  </si>
  <si>
    <t>UT (1-7-23)</t>
  </si>
  <si>
    <t>UT (3-0-35)</t>
  </si>
  <si>
    <t>UT (0-4-9)</t>
  </si>
  <si>
    <t>DOMESTIC 12/8</t>
  </si>
  <si>
    <t>12/15,23,26,28</t>
  </si>
  <si>
    <t>UT (1-3-21)</t>
  </si>
  <si>
    <t>3/13,14</t>
  </si>
  <si>
    <t>3/16,17</t>
  </si>
  <si>
    <t>ANNV. 3/24</t>
  </si>
  <si>
    <t>5/15,16</t>
  </si>
  <si>
    <t>7/31, 8/1</t>
  </si>
  <si>
    <t>10/2,3,4</t>
  </si>
  <si>
    <t>11/23,24</t>
  </si>
  <si>
    <t>12/27,28,29</t>
  </si>
  <si>
    <t>SL(3-4-0)</t>
  </si>
  <si>
    <t>4/4,5,11,14/2023</t>
  </si>
  <si>
    <t>5/11,15,16/2023</t>
  </si>
  <si>
    <t>12/27-29/2022</t>
  </si>
  <si>
    <t>FL(3-0-0)</t>
  </si>
  <si>
    <t>UT(0-3-40)</t>
  </si>
  <si>
    <t>A(2-0-0)</t>
  </si>
  <si>
    <t>11/11,24/2022</t>
  </si>
  <si>
    <t>UT(0-0-44)</t>
  </si>
  <si>
    <t>UT(0-0-5)</t>
  </si>
  <si>
    <t>UT(0-0-6)</t>
  </si>
  <si>
    <t>UT(0-0-16)</t>
  </si>
  <si>
    <t>5/11,26/2022</t>
  </si>
  <si>
    <t>UT(0-2-47)</t>
  </si>
  <si>
    <t>UT(0-1-44)</t>
  </si>
  <si>
    <t>10/11-13/2023</t>
  </si>
  <si>
    <t>12/27-29/2023</t>
  </si>
  <si>
    <t>2024</t>
  </si>
  <si>
    <t>SL(4-0-0)</t>
  </si>
  <si>
    <t>01/09-12/2024</t>
  </si>
  <si>
    <t>A(3-0-0)</t>
  </si>
  <si>
    <t>11/10,13,23/2023</t>
  </si>
  <si>
    <t>UT(0-0-3)</t>
  </si>
  <si>
    <t>UT(0-4-21)</t>
  </si>
  <si>
    <t>3/9,10/2023</t>
  </si>
  <si>
    <t>UT(0-1-12)</t>
  </si>
  <si>
    <t>2/24/2023 (23)</t>
  </si>
  <si>
    <t>A(1-0-0)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</si>
</sst>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6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64"/>
  <sheetViews>
    <sheetView tabSelected="1" zoomScale="110" zoomScaleNormal="110" workbookViewId="0">
      <pane ySplit="4050" topLeftCell="A500" activePane="bottomLeft"/>
      <selection activeCell="G8" sqref="G8"/>
      <selection pane="bottomLeft" activeCell="K505" sqref="K50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68" t="s">
        <v>42</v>
      </c>
      <c r="C2" s="68"/>
      <c r="D2" s="21" t="s">
        <v>14</v>
      </c>
      <c r="E2" s="10"/>
      <c r="F2" s="73"/>
      <c r="G2" s="73"/>
      <c r="H2" s="28" t="s">
        <v>10</v>
      </c>
      <c r="I2" s="25"/>
      <c r="J2" s="69"/>
      <c r="K2" s="70"/>
    </row>
    <row r="3" spans="1:11" x14ac:dyDescent="0.25">
      <c r="A3" s="18" t="s">
        <v>15</v>
      </c>
      <c r="B3" s="68"/>
      <c r="C3" s="68"/>
      <c r="D3" s="22" t="s">
        <v>13</v>
      </c>
      <c r="F3" s="74"/>
      <c r="G3" s="69"/>
      <c r="H3" s="26" t="s">
        <v>11</v>
      </c>
      <c r="I3" s="26"/>
      <c r="J3" s="71"/>
      <c r="K3" s="72"/>
    </row>
    <row r="4" spans="1:11" ht="14.45" customHeight="1" x14ac:dyDescent="0.25">
      <c r="A4" s="18" t="s">
        <v>16</v>
      </c>
      <c r="B4" s="68" t="s">
        <v>43</v>
      </c>
      <c r="C4" s="68"/>
      <c r="D4" s="22" t="s">
        <v>12</v>
      </c>
      <c r="F4" s="69" t="s">
        <v>81</v>
      </c>
      <c r="G4" s="69"/>
      <c r="H4" s="26" t="s">
        <v>17</v>
      </c>
      <c r="I4" s="26"/>
      <c r="J4" s="69"/>
      <c r="K4" s="70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7" t="s">
        <v>8</v>
      </c>
      <c r="D7" s="67"/>
      <c r="E7" s="67"/>
      <c r="F7" s="67"/>
      <c r="G7" s="67" t="s">
        <v>7</v>
      </c>
      <c r="H7" s="67"/>
      <c r="I7" s="67"/>
      <c r="J7" s="6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52"/>
      <c r="B9" s="24" t="s">
        <v>23</v>
      </c>
      <c r="C9" s="13"/>
      <c r="D9" s="11"/>
      <c r="E9" s="13">
        <f>SUM(Table1[EARNED])-SUM(Table1[Absence Undertime W/ Pay])+CONVERTION!$A$3</f>
        <v>82.734000000000037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179.25</v>
      </c>
      <c r="J9" s="11"/>
      <c r="K9" s="20"/>
    </row>
    <row r="10" spans="1:11" x14ac:dyDescent="0.25">
      <c r="A10" s="57" t="s">
        <v>83</v>
      </c>
      <c r="B10" s="58" t="s">
        <v>84</v>
      </c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57" t="s">
        <v>85</v>
      </c>
      <c r="B11" s="58" t="s">
        <v>86</v>
      </c>
      <c r="C11" s="13"/>
      <c r="D11" s="39"/>
      <c r="E11" s="13"/>
      <c r="F11" s="20"/>
      <c r="G11" s="13"/>
      <c r="H11" s="39"/>
      <c r="I11" s="13"/>
      <c r="J11" s="11"/>
      <c r="K11" s="20"/>
    </row>
    <row r="12" spans="1:11" x14ac:dyDescent="0.25">
      <c r="A12" s="53" t="s">
        <v>87</v>
      </c>
      <c r="B12" s="54"/>
      <c r="C12" s="13"/>
      <c r="D12" s="39"/>
      <c r="E12" s="13"/>
      <c r="F12" s="20"/>
      <c r="G12" s="13"/>
      <c r="H12" s="39"/>
      <c r="I12" s="13"/>
      <c r="J12" s="11"/>
      <c r="K12" s="20"/>
    </row>
    <row r="13" spans="1:11" x14ac:dyDescent="0.25">
      <c r="A13" s="55">
        <v>34455</v>
      </c>
      <c r="B13" s="56" t="s">
        <v>88</v>
      </c>
      <c r="C13" s="13">
        <v>1.25</v>
      </c>
      <c r="D13" s="39">
        <v>2</v>
      </c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 t="s">
        <v>89</v>
      </c>
    </row>
    <row r="14" spans="1:11" x14ac:dyDescent="0.25">
      <c r="A14" s="40">
        <f>EDATE(A13,1)</f>
        <v>34486</v>
      </c>
      <c r="B14" s="5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40">
        <f t="shared" ref="A15:A19" si="0">EDATE(A14,1)</f>
        <v>34516</v>
      </c>
      <c r="B15" s="5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40">
        <f t="shared" si="0"/>
        <v>34547</v>
      </c>
      <c r="B16" s="5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40">
        <f t="shared" si="0"/>
        <v>34578</v>
      </c>
      <c r="B17" s="5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40">
        <f t="shared" si="0"/>
        <v>34608</v>
      </c>
      <c r="B18" s="5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59">
        <f t="shared" si="0"/>
        <v>34639</v>
      </c>
      <c r="B19" s="24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60" t="s">
        <v>90</v>
      </c>
      <c r="B20" s="61" t="s">
        <v>91</v>
      </c>
      <c r="C20" s="13"/>
      <c r="D20" s="39"/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/>
    </row>
    <row r="21" spans="1:11" x14ac:dyDescent="0.25">
      <c r="A21" s="60" t="s">
        <v>92</v>
      </c>
      <c r="B21" s="61" t="s">
        <v>93</v>
      </c>
      <c r="C21" s="13"/>
      <c r="D21" s="39"/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25">
      <c r="A22" s="59">
        <v>34806</v>
      </c>
      <c r="B22" s="63" t="s">
        <v>88</v>
      </c>
      <c r="C22" s="13">
        <v>1.25</v>
      </c>
      <c r="D22" s="39">
        <v>2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62" t="s">
        <v>95</v>
      </c>
    </row>
    <row r="23" spans="1:11" x14ac:dyDescent="0.25">
      <c r="A23" s="59"/>
      <c r="B23" s="63" t="s">
        <v>94</v>
      </c>
      <c r="C23" s="13"/>
      <c r="D23" s="39"/>
      <c r="E23" s="13"/>
      <c r="F23" s="20"/>
      <c r="G23" s="13"/>
      <c r="H23" s="39">
        <v>2</v>
      </c>
      <c r="I23" s="13"/>
      <c r="J23" s="11"/>
      <c r="K23" s="62" t="s">
        <v>96</v>
      </c>
    </row>
    <row r="24" spans="1:11" x14ac:dyDescent="0.25">
      <c r="A24" s="59">
        <v>34820</v>
      </c>
      <c r="B24" s="24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59">
        <f t="shared" ref="A25:A31" si="1">EDATE(A24,1)</f>
        <v>34851</v>
      </c>
      <c r="B25" s="24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59">
        <f t="shared" si="1"/>
        <v>34881</v>
      </c>
      <c r="B26" s="24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59">
        <f t="shared" si="1"/>
        <v>34912</v>
      </c>
      <c r="B27" s="24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59">
        <f t="shared" si="1"/>
        <v>34943</v>
      </c>
      <c r="B28" s="24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59">
        <f t="shared" si="1"/>
        <v>34973</v>
      </c>
      <c r="B29" s="24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59">
        <f t="shared" si="1"/>
        <v>35004</v>
      </c>
      <c r="B30" s="24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59">
        <f t="shared" si="1"/>
        <v>35034</v>
      </c>
      <c r="B31" s="54" t="s">
        <v>97</v>
      </c>
      <c r="C31" s="13">
        <v>1.25</v>
      </c>
      <c r="D31" s="39">
        <v>5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50" t="s">
        <v>98</v>
      </c>
    </row>
    <row r="32" spans="1:11" x14ac:dyDescent="0.25">
      <c r="A32" s="53" t="s">
        <v>99</v>
      </c>
      <c r="B32" s="54"/>
      <c r="C32" s="13"/>
      <c r="D32" s="39"/>
      <c r="E32" s="13"/>
      <c r="F32" s="20"/>
      <c r="G32" s="13" t="str">
        <f>IF(ISBLANK(Table1[[#This Row],[EARNED]]),"",Table1[[#This Row],[EARNED]])</f>
        <v/>
      </c>
      <c r="H32" s="39"/>
      <c r="I32" s="13"/>
      <c r="J32" s="11"/>
      <c r="K32" s="20"/>
    </row>
    <row r="33" spans="1:11" x14ac:dyDescent="0.25">
      <c r="A33" s="23">
        <v>35065</v>
      </c>
      <c r="B33" s="20" t="s">
        <v>100</v>
      </c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>
        <v>1</v>
      </c>
      <c r="I33" s="13"/>
      <c r="J33" s="11"/>
      <c r="K33" s="20" t="s">
        <v>101</v>
      </c>
    </row>
    <row r="34" spans="1:11" x14ac:dyDescent="0.25">
      <c r="A34" s="23">
        <f>EDATE(A33,1)</f>
        <v>35096</v>
      </c>
      <c r="B34" s="56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25">
      <c r="A35" s="23">
        <f t="shared" ref="A35:A44" si="2">EDATE(A34,1)</f>
        <v>35125</v>
      </c>
      <c r="B35" s="56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f t="shared" si="2"/>
        <v>35156</v>
      </c>
      <c r="B36" s="56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 t="shared" si="2"/>
        <v>35186</v>
      </c>
      <c r="B37" s="56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si="2"/>
        <v>35217</v>
      </c>
      <c r="B38" s="56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2"/>
        <v>35247</v>
      </c>
      <c r="B39" s="56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>
        <f t="shared" si="2"/>
        <v>35278</v>
      </c>
      <c r="B40" s="56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2"/>
        <v>35309</v>
      </c>
      <c r="B41" s="20" t="s">
        <v>94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2</v>
      </c>
      <c r="I41" s="13"/>
      <c r="J41" s="11"/>
      <c r="K41" s="20" t="s">
        <v>102</v>
      </c>
    </row>
    <row r="42" spans="1:11" x14ac:dyDescent="0.25">
      <c r="A42" s="23">
        <f t="shared" si="2"/>
        <v>35339</v>
      </c>
      <c r="B42" s="56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2"/>
        <v>35370</v>
      </c>
      <c r="B43" s="56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35400</v>
      </c>
      <c r="B44" s="56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48" t="s">
        <v>103</v>
      </c>
      <c r="B45" s="56"/>
      <c r="C45" s="13"/>
      <c r="D45" s="39"/>
      <c r="E45" s="13"/>
      <c r="F45" s="20"/>
      <c r="G45" s="13" t="str">
        <f>IF(ISBLANK(Table1[[#This Row],[EARNED]]),"",Table1[[#This Row],[EARNED]])</f>
        <v/>
      </c>
      <c r="H45" s="39"/>
      <c r="I45" s="13"/>
      <c r="J45" s="11"/>
      <c r="K45" s="20"/>
    </row>
    <row r="46" spans="1:11" x14ac:dyDescent="0.25">
      <c r="A46" s="23">
        <v>35431</v>
      </c>
      <c r="B46" s="56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f>EDATE(A46,1)</f>
        <v>35462</v>
      </c>
      <c r="B47" s="56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f t="shared" ref="A48:A56" si="3">EDATE(A47,1)</f>
        <v>35490</v>
      </c>
      <c r="B48" s="56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25">
      <c r="A49" s="23">
        <f t="shared" si="3"/>
        <v>35521</v>
      </c>
      <c r="B49" s="20" t="s">
        <v>100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>
        <v>1</v>
      </c>
      <c r="I49" s="13"/>
      <c r="J49" s="11"/>
      <c r="K49" s="64">
        <v>45019</v>
      </c>
    </row>
    <row r="50" spans="1:11" x14ac:dyDescent="0.25">
      <c r="A50" s="23">
        <f t="shared" si="3"/>
        <v>35551</v>
      </c>
      <c r="B50" s="20" t="s">
        <v>104</v>
      </c>
      <c r="C50" s="13">
        <v>1.25</v>
      </c>
      <c r="D50" s="39">
        <v>3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 t="s">
        <v>105</v>
      </c>
    </row>
    <row r="51" spans="1:11" x14ac:dyDescent="0.25">
      <c r="A51" s="23">
        <f t="shared" si="3"/>
        <v>35582</v>
      </c>
      <c r="B51" s="56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f t="shared" si="3"/>
        <v>35612</v>
      </c>
      <c r="B52" s="56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 t="shared" si="3"/>
        <v>35643</v>
      </c>
      <c r="B53" s="56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si="3"/>
        <v>35674</v>
      </c>
      <c r="B54" s="56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3"/>
        <v>35704</v>
      </c>
      <c r="B55" s="50" t="s">
        <v>106</v>
      </c>
      <c r="C55" s="13">
        <v>1.25</v>
      </c>
      <c r="D55" s="39">
        <v>15</v>
      </c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 t="s">
        <v>107</v>
      </c>
    </row>
    <row r="56" spans="1:11" x14ac:dyDescent="0.25">
      <c r="A56" s="23">
        <f t="shared" si="3"/>
        <v>35735</v>
      </c>
      <c r="B56" s="20" t="s">
        <v>109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3.5</v>
      </c>
      <c r="I56" s="13"/>
      <c r="J56" s="11"/>
      <c r="K56" s="20" t="s">
        <v>110</v>
      </c>
    </row>
    <row r="57" spans="1:11" x14ac:dyDescent="0.25">
      <c r="A57" s="23">
        <f>EDATE(A56,1)</f>
        <v>35765</v>
      </c>
      <c r="B57" s="20" t="s">
        <v>111</v>
      </c>
      <c r="C57" s="13">
        <v>1.25</v>
      </c>
      <c r="D57" s="39">
        <v>2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/>
      <c r="B58" s="20" t="s">
        <v>112</v>
      </c>
      <c r="C58" s="13"/>
      <c r="D58" s="39">
        <v>0.36</v>
      </c>
      <c r="E58" s="13"/>
      <c r="F58" s="20"/>
      <c r="G58" s="13" t="str">
        <f>IF(ISBLANK(Table1[[#This Row],[EARNED]]),"",Table1[[#This Row],[EARNED]])</f>
        <v/>
      </c>
      <c r="H58" s="39"/>
      <c r="I58" s="13"/>
      <c r="J58" s="11"/>
      <c r="K58" s="20"/>
    </row>
    <row r="59" spans="1:11" x14ac:dyDescent="0.25">
      <c r="A59" s="48" t="s">
        <v>113</v>
      </c>
      <c r="B59" s="56"/>
      <c r="C59" s="13"/>
      <c r="D59" s="39"/>
      <c r="E59" s="13"/>
      <c r="F59" s="20"/>
      <c r="G59" s="13" t="str">
        <f>IF(ISBLANK(Table1[[#This Row],[EARNED]]),"",Table1[[#This Row],[EARNED]])</f>
        <v/>
      </c>
      <c r="H59" s="39"/>
      <c r="I59" s="13"/>
      <c r="J59" s="11"/>
      <c r="K59" s="20"/>
    </row>
    <row r="60" spans="1:11" x14ac:dyDescent="0.25">
      <c r="A60" s="23">
        <v>35796</v>
      </c>
      <c r="B60" s="20" t="s">
        <v>114</v>
      </c>
      <c r="C60" s="13">
        <v>1.25</v>
      </c>
      <c r="D60" s="39">
        <v>1.9000000000000003E-2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>EDATE(A60,1)</f>
        <v>35827</v>
      </c>
      <c r="B61" s="20" t="s">
        <v>115</v>
      </c>
      <c r="C61" s="13">
        <v>1.25</v>
      </c>
      <c r="D61" s="39">
        <v>0.16200000000000003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f t="shared" ref="A62:A68" si="4">EDATE(A61,1)</f>
        <v>35855</v>
      </c>
      <c r="B62" s="20" t="s">
        <v>116</v>
      </c>
      <c r="C62" s="13">
        <v>1.25</v>
      </c>
      <c r="D62" s="39">
        <v>1.7000000000000001E-2</v>
      </c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f t="shared" si="4"/>
        <v>35886</v>
      </c>
      <c r="B63" s="20" t="s">
        <v>117</v>
      </c>
      <c r="C63" s="13">
        <v>1.25</v>
      </c>
      <c r="D63" s="39">
        <v>3.1000000000000014E-2</v>
      </c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f t="shared" si="4"/>
        <v>35916</v>
      </c>
      <c r="B64" s="20" t="s">
        <v>118</v>
      </c>
      <c r="C64" s="13">
        <v>1.25</v>
      </c>
      <c r="D64" s="39">
        <v>5.8000000000000017E-2</v>
      </c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 t="shared" si="4"/>
        <v>35947</v>
      </c>
      <c r="B65" s="20" t="s">
        <v>117</v>
      </c>
      <c r="C65" s="13">
        <v>1.25</v>
      </c>
      <c r="D65" s="39">
        <v>3.1000000000000014E-2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 t="shared" si="4"/>
        <v>35977</v>
      </c>
      <c r="B66" s="20" t="s">
        <v>119</v>
      </c>
      <c r="C66" s="13">
        <v>1.25</v>
      </c>
      <c r="D66" s="39">
        <v>6.0000000000000019E-2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si="4"/>
        <v>36008</v>
      </c>
      <c r="B67" s="20" t="s">
        <v>115</v>
      </c>
      <c r="C67" s="13">
        <v>1.25</v>
      </c>
      <c r="D67" s="39">
        <v>0.16200000000000003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f t="shared" si="4"/>
        <v>36039</v>
      </c>
      <c r="B68" s="20" t="s">
        <v>100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65">
        <v>11567</v>
      </c>
    </row>
    <row r="69" spans="1:11" x14ac:dyDescent="0.25">
      <c r="A69" s="23"/>
      <c r="B69" s="20" t="s">
        <v>120</v>
      </c>
      <c r="C69" s="13"/>
      <c r="D69" s="39">
        <v>0.15400000000000003</v>
      </c>
      <c r="E69" s="13"/>
      <c r="F69" s="20"/>
      <c r="G69" s="13"/>
      <c r="H69" s="39"/>
      <c r="I69" s="13"/>
      <c r="J69" s="11"/>
      <c r="K69" s="20"/>
    </row>
    <row r="70" spans="1:11" x14ac:dyDescent="0.25">
      <c r="A70" s="23">
        <f>EDATE(A68,1)</f>
        <v>36069</v>
      </c>
      <c r="B70" s="20" t="s">
        <v>88</v>
      </c>
      <c r="C70" s="13">
        <v>1.25</v>
      </c>
      <c r="D70" s="39">
        <v>2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 t="s">
        <v>122</v>
      </c>
    </row>
    <row r="71" spans="1:11" x14ac:dyDescent="0.25">
      <c r="A71" s="23"/>
      <c r="B71" s="20" t="s">
        <v>121</v>
      </c>
      <c r="C71" s="13"/>
      <c r="D71" s="39">
        <v>0.63700000000000001</v>
      </c>
      <c r="E71" s="13"/>
      <c r="F71" s="20"/>
      <c r="G71" s="13"/>
      <c r="H71" s="39"/>
      <c r="I71" s="13"/>
      <c r="J71" s="11"/>
      <c r="K71" s="20"/>
    </row>
    <row r="72" spans="1:11" x14ac:dyDescent="0.25">
      <c r="A72" s="23">
        <f>EDATE(A70,1)</f>
        <v>36100</v>
      </c>
      <c r="B72" s="20" t="s">
        <v>123</v>
      </c>
      <c r="C72" s="13">
        <v>1.25</v>
      </c>
      <c r="D72" s="39">
        <v>0.13100000000000001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f>EDATE(A72,1)</f>
        <v>36130</v>
      </c>
      <c r="B73" s="20" t="s">
        <v>104</v>
      </c>
      <c r="C73" s="13">
        <v>1.25</v>
      </c>
      <c r="D73" s="39">
        <v>3</v>
      </c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 t="s">
        <v>124</v>
      </c>
    </row>
    <row r="74" spans="1:11" x14ac:dyDescent="0.25">
      <c r="A74" s="23"/>
      <c r="B74" s="20" t="s">
        <v>125</v>
      </c>
      <c r="C74" s="13"/>
      <c r="D74" s="39">
        <v>0.66900000000000004</v>
      </c>
      <c r="E74" s="13"/>
      <c r="F74" s="20"/>
      <c r="G74" s="13" t="str">
        <f>IF(ISBLANK(Table1[[#This Row],[EARNED]]),"",Table1[[#This Row],[EARNED]])</f>
        <v/>
      </c>
      <c r="H74" s="39"/>
      <c r="I74" s="13"/>
      <c r="J74" s="11"/>
      <c r="K74" s="20"/>
    </row>
    <row r="75" spans="1:11" x14ac:dyDescent="0.25">
      <c r="A75" s="48" t="s">
        <v>126</v>
      </c>
      <c r="B75" s="20"/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/>
    </row>
    <row r="76" spans="1:11" x14ac:dyDescent="0.25">
      <c r="A76" s="23">
        <v>36161</v>
      </c>
      <c r="B76" s="20" t="s">
        <v>127</v>
      </c>
      <c r="C76" s="13">
        <v>1.25</v>
      </c>
      <c r="D76" s="39">
        <v>0.54600000000000004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>EDATE(A76,1)</f>
        <v>36192</v>
      </c>
      <c r="B77" s="20" t="s">
        <v>128</v>
      </c>
      <c r="C77" s="13">
        <v>1.25</v>
      </c>
      <c r="D77" s="39">
        <v>0.15000000000000002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23">
        <f t="shared" ref="A78:A87" si="5">EDATE(A77,1)</f>
        <v>36220</v>
      </c>
      <c r="B78" s="20" t="s">
        <v>129</v>
      </c>
      <c r="C78" s="13">
        <v>1.25</v>
      </c>
      <c r="D78" s="39">
        <v>6.200000000000002E-2</v>
      </c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f t="shared" si="5"/>
        <v>36251</v>
      </c>
      <c r="B79" s="20" t="s">
        <v>130</v>
      </c>
      <c r="C79" s="13">
        <v>1.25</v>
      </c>
      <c r="D79" s="39">
        <v>2.9000000000000012E-2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f t="shared" si="5"/>
        <v>36281</v>
      </c>
      <c r="B80" s="20" t="s">
        <v>131</v>
      </c>
      <c r="C80" s="13">
        <v>1.25</v>
      </c>
      <c r="D80" s="39">
        <v>5.000000000000001E-2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 t="shared" si="5"/>
        <v>36312</v>
      </c>
      <c r="B81" s="20" t="s">
        <v>132</v>
      </c>
      <c r="C81" s="13">
        <v>1.25</v>
      </c>
      <c r="D81" s="39">
        <v>4.2000000000000003E-2</v>
      </c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si="5"/>
        <v>36342</v>
      </c>
      <c r="B82" s="20" t="s">
        <v>133</v>
      </c>
      <c r="C82" s="13">
        <v>1.25</v>
      </c>
      <c r="D82" s="39">
        <v>5.4000000000000013E-2</v>
      </c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5"/>
        <v>36373</v>
      </c>
      <c r="B83" s="20" t="s">
        <v>129</v>
      </c>
      <c r="C83" s="13">
        <v>1.25</v>
      </c>
      <c r="D83" s="39">
        <v>6.200000000000002E-2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36404</v>
      </c>
      <c r="B84" s="20" t="s">
        <v>134</v>
      </c>
      <c r="C84" s="13">
        <v>1.25</v>
      </c>
      <c r="D84" s="39">
        <v>3.1000000000000014E-2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5"/>
        <v>36434</v>
      </c>
      <c r="B85" s="20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f>EDATE(A85,1)</f>
        <v>36465</v>
      </c>
      <c r="B86" s="20" t="s">
        <v>135</v>
      </c>
      <c r="C86" s="13">
        <v>1.25</v>
      </c>
      <c r="D86" s="39">
        <v>9.1999999999999998E-2</v>
      </c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f t="shared" si="5"/>
        <v>36495</v>
      </c>
      <c r="B87" s="20" t="s">
        <v>97</v>
      </c>
      <c r="C87" s="13">
        <v>1.25</v>
      </c>
      <c r="D87" s="39">
        <v>5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 t="s">
        <v>136</v>
      </c>
    </row>
    <row r="88" spans="1:11" x14ac:dyDescent="0.25">
      <c r="A88" s="23"/>
      <c r="B88" s="20" t="s">
        <v>119</v>
      </c>
      <c r="C88" s="13"/>
      <c r="D88" s="39">
        <v>6.0000000000000019E-2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25">
      <c r="A89" s="48" t="s">
        <v>137</v>
      </c>
      <c r="B89" s="20"/>
      <c r="C89" s="13"/>
      <c r="D89" s="39"/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25">
      <c r="A90" s="23">
        <v>36526</v>
      </c>
      <c r="B90" s="20" t="s">
        <v>138</v>
      </c>
      <c r="C90" s="13">
        <v>1.25</v>
      </c>
      <c r="D90" s="39">
        <v>0.254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f>EDATE(A90,1)</f>
        <v>36557</v>
      </c>
      <c r="B91" s="20" t="s">
        <v>139</v>
      </c>
      <c r="C91" s="13">
        <v>1.25</v>
      </c>
      <c r="D91" s="39">
        <v>2.1000000000000005E-2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f t="shared" ref="A92:A99" si="6">EDATE(A91,1)</f>
        <v>36586</v>
      </c>
      <c r="B92" s="20" t="s">
        <v>118</v>
      </c>
      <c r="C92" s="13">
        <v>1.25</v>
      </c>
      <c r="D92" s="39">
        <v>5.8000000000000017E-2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f t="shared" si="6"/>
        <v>36617</v>
      </c>
      <c r="B93" s="20" t="s">
        <v>140</v>
      </c>
      <c r="C93" s="13">
        <v>1.25</v>
      </c>
      <c r="D93" s="39">
        <v>6.7000000000000004E-2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 t="shared" si="6"/>
        <v>36647</v>
      </c>
      <c r="B94" s="20" t="s">
        <v>141</v>
      </c>
      <c r="C94" s="13">
        <v>1.25</v>
      </c>
      <c r="D94" s="39">
        <v>0.55200000000000005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f t="shared" si="6"/>
        <v>36678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 t="shared" si="6"/>
        <v>36708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si="6"/>
        <v>36739</v>
      </c>
      <c r="B97" s="20" t="s">
        <v>142</v>
      </c>
      <c r="C97" s="13">
        <v>1.25</v>
      </c>
      <c r="D97" s="39">
        <v>0.51500000000000001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f t="shared" si="6"/>
        <v>36770</v>
      </c>
      <c r="B98" s="2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f t="shared" si="6"/>
        <v>36800</v>
      </c>
      <c r="B99" s="20" t="s">
        <v>108</v>
      </c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>
        <v>3</v>
      </c>
      <c r="I99" s="13"/>
      <c r="J99" s="11"/>
      <c r="K99" s="20" t="s">
        <v>143</v>
      </c>
    </row>
    <row r="100" spans="1:11" x14ac:dyDescent="0.25">
      <c r="A100" s="23"/>
      <c r="B100" s="20" t="s">
        <v>144</v>
      </c>
      <c r="C100" s="13"/>
      <c r="D100" s="39"/>
      <c r="E100" s="13"/>
      <c r="F100" s="20"/>
      <c r="G100" s="13" t="str">
        <f>IF(ISBLANK(Table1[[#This Row],[EARNED]]),"",Table1[[#This Row],[EARNED]])</f>
        <v/>
      </c>
      <c r="H100" s="39"/>
      <c r="I100" s="13"/>
      <c r="J100" s="11"/>
      <c r="K100" s="20" t="s">
        <v>145</v>
      </c>
    </row>
    <row r="101" spans="1:11" x14ac:dyDescent="0.25">
      <c r="A101" s="23">
        <f>EDATE(A99,1)</f>
        <v>36831</v>
      </c>
      <c r="B101" s="20" t="s">
        <v>97</v>
      </c>
      <c r="C101" s="13">
        <v>1.25</v>
      </c>
      <c r="D101" s="39">
        <v>5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146</v>
      </c>
    </row>
    <row r="102" spans="1:11" x14ac:dyDescent="0.25">
      <c r="A102" s="23">
        <f>EDATE(A101,1)</f>
        <v>36861</v>
      </c>
      <c r="B102" s="20" t="s">
        <v>148</v>
      </c>
      <c r="C102" s="13">
        <v>1.25</v>
      </c>
      <c r="D102" s="39">
        <v>0.25600000000000001</v>
      </c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48" t="s">
        <v>149</v>
      </c>
      <c r="B103" s="20"/>
      <c r="C103" s="13"/>
      <c r="D103" s="39"/>
      <c r="E103" s="13"/>
      <c r="F103" s="20"/>
      <c r="G103" s="13" t="str">
        <f>IF(ISBLANK(Table1[[#This Row],[EARNED]]),"",Table1[[#This Row],[EARNED]])</f>
        <v/>
      </c>
      <c r="H103" s="39"/>
      <c r="I103" s="13"/>
      <c r="J103" s="11"/>
      <c r="K103" s="20"/>
    </row>
    <row r="104" spans="1:11" x14ac:dyDescent="0.25">
      <c r="A104" s="55">
        <v>36892</v>
      </c>
      <c r="B104" s="20" t="s">
        <v>150</v>
      </c>
      <c r="C104" s="13">
        <v>1.25</v>
      </c>
      <c r="D104" s="39">
        <v>8.500000000000002E-2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25">
      <c r="A105" s="51">
        <f>EDATE(A104,1)</f>
        <v>36923</v>
      </c>
      <c r="B105" s="20" t="s">
        <v>151</v>
      </c>
      <c r="C105" s="13">
        <v>1.25</v>
      </c>
      <c r="D105" s="39">
        <v>0.01</v>
      </c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51">
        <f t="shared" ref="A106:A117" si="7">EDATE(A105,1)</f>
        <v>36951</v>
      </c>
      <c r="B106" s="20" t="s">
        <v>152</v>
      </c>
      <c r="C106" s="13">
        <v>1.25</v>
      </c>
      <c r="D106" s="39">
        <v>4.8000000000000008E-2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25">
      <c r="A107" s="51">
        <f t="shared" si="7"/>
        <v>36982</v>
      </c>
      <c r="B107" s="20" t="s">
        <v>132</v>
      </c>
      <c r="C107" s="13">
        <v>1.25</v>
      </c>
      <c r="D107" s="39">
        <v>4.2000000000000003E-2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51">
        <f t="shared" si="7"/>
        <v>37012</v>
      </c>
      <c r="B108" s="20" t="s">
        <v>153</v>
      </c>
      <c r="C108" s="13">
        <v>1.25</v>
      </c>
      <c r="D108" s="39">
        <v>7.7000000000000013E-2</v>
      </c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51">
        <f t="shared" si="7"/>
        <v>37043</v>
      </c>
      <c r="B109" s="20" t="s">
        <v>154</v>
      </c>
      <c r="C109" s="13">
        <v>1.25</v>
      </c>
      <c r="D109" s="39">
        <v>6.0000000000000001E-3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51">
        <f t="shared" si="7"/>
        <v>37073</v>
      </c>
      <c r="B110" s="2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51">
        <f t="shared" si="7"/>
        <v>37104</v>
      </c>
      <c r="B111" s="20" t="s">
        <v>155</v>
      </c>
      <c r="C111" s="13">
        <v>1.25</v>
      </c>
      <c r="D111" s="39">
        <v>2.5000000000000008E-2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51">
        <f t="shared" si="7"/>
        <v>37135</v>
      </c>
      <c r="B112" s="20" t="s">
        <v>100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>
        <v>1</v>
      </c>
      <c r="I112" s="13"/>
      <c r="J112" s="11"/>
      <c r="K112" s="64">
        <v>45174</v>
      </c>
    </row>
    <row r="113" spans="1:11" x14ac:dyDescent="0.25">
      <c r="A113" s="51"/>
      <c r="B113" s="20" t="s">
        <v>144</v>
      </c>
      <c r="C113" s="13"/>
      <c r="D113" s="39"/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64" t="s">
        <v>145</v>
      </c>
    </row>
    <row r="114" spans="1:11" x14ac:dyDescent="0.25">
      <c r="A114" s="51"/>
      <c r="B114" s="20" t="s">
        <v>156</v>
      </c>
      <c r="C114" s="13"/>
      <c r="D114" s="39">
        <v>8.0000000000000002E-3</v>
      </c>
      <c r="E114" s="13"/>
      <c r="F114" s="20"/>
      <c r="G114" s="13"/>
      <c r="H114" s="39"/>
      <c r="I114" s="13"/>
      <c r="J114" s="11"/>
      <c r="K114" s="20"/>
    </row>
    <row r="115" spans="1:11" x14ac:dyDescent="0.25">
      <c r="A115" s="51">
        <f>EDATE(A112,1)</f>
        <v>37165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51">
        <f t="shared" si="7"/>
        <v>37196</v>
      </c>
      <c r="B116" s="20" t="s">
        <v>97</v>
      </c>
      <c r="C116" s="13">
        <v>1.25</v>
      </c>
      <c r="D116" s="39">
        <v>5</v>
      </c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 t="s">
        <v>157</v>
      </c>
    </row>
    <row r="117" spans="1:11" x14ac:dyDescent="0.25">
      <c r="A117" s="51">
        <f t="shared" si="7"/>
        <v>37226</v>
      </c>
      <c r="B117" s="20" t="s">
        <v>147</v>
      </c>
      <c r="C117" s="13">
        <v>1.25</v>
      </c>
      <c r="D117" s="39">
        <v>0.26200000000000001</v>
      </c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48" t="s">
        <v>158</v>
      </c>
      <c r="B118" s="20"/>
      <c r="C118" s="13"/>
      <c r="D118" s="39"/>
      <c r="E118" s="13"/>
      <c r="F118" s="20"/>
      <c r="G118" s="13" t="str">
        <f>IF(ISBLANK(Table1[[#This Row],[EARNED]]),"",Table1[[#This Row],[EARNED]])</f>
        <v/>
      </c>
      <c r="H118" s="39"/>
      <c r="I118" s="13"/>
      <c r="J118" s="11"/>
      <c r="K118" s="20"/>
    </row>
    <row r="119" spans="1:11" x14ac:dyDescent="0.25">
      <c r="A119" s="55">
        <v>37257</v>
      </c>
      <c r="B119" s="20"/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25">
      <c r="A120" s="55">
        <f>EDATE(A119,1)</f>
        <v>37288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55">
        <f t="shared" ref="A121:A129" si="8">EDATE(A120,1)</f>
        <v>37316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55">
        <f t="shared" si="8"/>
        <v>37347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55">
        <f t="shared" si="8"/>
        <v>37377</v>
      </c>
      <c r="B123" s="20" t="s">
        <v>108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3</v>
      </c>
      <c r="I123" s="13"/>
      <c r="J123" s="11"/>
      <c r="K123" s="20" t="s">
        <v>170</v>
      </c>
    </row>
    <row r="124" spans="1:11" x14ac:dyDescent="0.25">
      <c r="A124" s="55">
        <f t="shared" si="8"/>
        <v>37408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55">
        <f t="shared" si="8"/>
        <v>37438</v>
      </c>
      <c r="B125" s="20" t="s">
        <v>108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3</v>
      </c>
      <c r="I125" s="13"/>
      <c r="J125" s="11"/>
      <c r="K125" s="20" t="s">
        <v>172</v>
      </c>
    </row>
    <row r="126" spans="1:11" x14ac:dyDescent="0.25">
      <c r="A126" s="55"/>
      <c r="B126" s="20" t="s">
        <v>171</v>
      </c>
      <c r="C126" s="13"/>
      <c r="D126" s="39"/>
      <c r="E126" s="13"/>
      <c r="F126" s="20"/>
      <c r="G126" s="13"/>
      <c r="H126" s="39">
        <v>4</v>
      </c>
      <c r="I126" s="13"/>
      <c r="J126" s="11"/>
      <c r="K126" s="20" t="s">
        <v>173</v>
      </c>
    </row>
    <row r="127" spans="1:11" x14ac:dyDescent="0.25">
      <c r="A127" s="55">
        <f>EDATE(A125,1)</f>
        <v>37469</v>
      </c>
      <c r="B127" s="20"/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55">
        <f t="shared" si="8"/>
        <v>37500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55">
        <f t="shared" si="8"/>
        <v>37530</v>
      </c>
      <c r="B129" s="20" t="s">
        <v>97</v>
      </c>
      <c r="C129" s="13">
        <v>1.25</v>
      </c>
      <c r="D129" s="39">
        <v>5</v>
      </c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 t="s">
        <v>174</v>
      </c>
    </row>
    <row r="130" spans="1:11" x14ac:dyDescent="0.25">
      <c r="A130" s="55"/>
      <c r="B130" s="20" t="s">
        <v>144</v>
      </c>
      <c r="C130" s="13"/>
      <c r="D130" s="39"/>
      <c r="E130" s="13"/>
      <c r="F130" s="20"/>
      <c r="G130" s="13"/>
      <c r="H130" s="39"/>
      <c r="I130" s="13"/>
      <c r="J130" s="11"/>
      <c r="K130" s="20" t="s">
        <v>145</v>
      </c>
    </row>
    <row r="131" spans="1:11" x14ac:dyDescent="0.25">
      <c r="A131" s="55">
        <f>EDATE(A129,1)</f>
        <v>37561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55">
        <f>EDATE(A131,1)</f>
        <v>37591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48" t="s">
        <v>159</v>
      </c>
      <c r="B133" s="20"/>
      <c r="C133" s="13"/>
      <c r="D133" s="39"/>
      <c r="E133" s="13"/>
      <c r="F133" s="20"/>
      <c r="G133" s="13" t="str">
        <f>IF(ISBLANK(Table1[[#This Row],[EARNED]]),"",Table1[[#This Row],[EARNED]])</f>
        <v/>
      </c>
      <c r="H133" s="39"/>
      <c r="I133" s="13"/>
      <c r="J133" s="11"/>
      <c r="K133" s="20"/>
    </row>
    <row r="134" spans="1:11" x14ac:dyDescent="0.25">
      <c r="A134" s="55">
        <v>37622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55">
        <f>EDATE(A134,1)</f>
        <v>37653</v>
      </c>
      <c r="B135" s="20" t="s">
        <v>175</v>
      </c>
      <c r="C135" s="13">
        <v>1.25</v>
      </c>
      <c r="D135" s="39">
        <v>15</v>
      </c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 t="s">
        <v>176</v>
      </c>
    </row>
    <row r="136" spans="1:11" x14ac:dyDescent="0.25">
      <c r="A136" s="55">
        <f t="shared" ref="A136:A144" si="9">EDATE(A135,1)</f>
        <v>37681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55">
        <f t="shared" si="9"/>
        <v>37712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55">
        <f t="shared" si="9"/>
        <v>37742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55">
        <f t="shared" si="9"/>
        <v>37773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55">
        <f t="shared" si="9"/>
        <v>37803</v>
      </c>
      <c r="B140" s="20"/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20"/>
    </row>
    <row r="141" spans="1:11" x14ac:dyDescent="0.25">
      <c r="A141" s="55">
        <f t="shared" si="9"/>
        <v>37834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55">
        <f t="shared" si="9"/>
        <v>37865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55">
        <f t="shared" si="9"/>
        <v>37895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55">
        <f t="shared" si="9"/>
        <v>37926</v>
      </c>
      <c r="B144" s="20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55">
        <f>EDATE(A144,1)</f>
        <v>37956</v>
      </c>
      <c r="B145" s="20" t="s">
        <v>177</v>
      </c>
      <c r="C145" s="13">
        <v>1.25</v>
      </c>
      <c r="D145" s="39">
        <v>5</v>
      </c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48" t="s">
        <v>160</v>
      </c>
      <c r="B146" s="20"/>
      <c r="C146" s="13"/>
      <c r="D146" s="39"/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/>
    </row>
    <row r="147" spans="1:11" x14ac:dyDescent="0.25">
      <c r="A147" s="55">
        <v>37987</v>
      </c>
      <c r="B147" s="2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55">
        <f>EDATE(A147,1)</f>
        <v>38018</v>
      </c>
      <c r="B148" s="20"/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25">
      <c r="A149" s="55">
        <f t="shared" ref="A149:A160" si="10">EDATE(A148,1)</f>
        <v>38047</v>
      </c>
      <c r="B149" s="20" t="s">
        <v>144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 t="s">
        <v>178</v>
      </c>
    </row>
    <row r="150" spans="1:11" x14ac:dyDescent="0.25">
      <c r="A150" s="55">
        <f t="shared" si="10"/>
        <v>38078</v>
      </c>
      <c r="B150" s="2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55">
        <f t="shared" si="10"/>
        <v>38108</v>
      </c>
      <c r="B151" s="20" t="s">
        <v>179</v>
      </c>
      <c r="C151" s="13">
        <v>1.25</v>
      </c>
      <c r="D151" s="39">
        <v>4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 t="s">
        <v>181</v>
      </c>
    </row>
    <row r="152" spans="1:11" x14ac:dyDescent="0.25">
      <c r="A152" s="55"/>
      <c r="B152" s="20" t="s">
        <v>180</v>
      </c>
      <c r="C152" s="13"/>
      <c r="D152" s="39">
        <v>0.875</v>
      </c>
      <c r="E152" s="13"/>
      <c r="F152" s="20"/>
      <c r="G152" s="13"/>
      <c r="H152" s="39"/>
      <c r="I152" s="13"/>
      <c r="J152" s="11"/>
      <c r="K152" s="20"/>
    </row>
    <row r="153" spans="1:11" x14ac:dyDescent="0.25">
      <c r="A153" s="55">
        <f>EDATE(A151,1)</f>
        <v>38139</v>
      </c>
      <c r="B153" s="20" t="s">
        <v>182</v>
      </c>
      <c r="C153" s="13">
        <v>1.25</v>
      </c>
      <c r="D153" s="39">
        <v>0.75600000000000001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55">
        <f t="shared" si="10"/>
        <v>38169</v>
      </c>
      <c r="B154" s="20" t="s">
        <v>108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3</v>
      </c>
      <c r="I154" s="13"/>
      <c r="J154" s="11"/>
      <c r="K154" s="20" t="s">
        <v>184</v>
      </c>
    </row>
    <row r="155" spans="1:11" x14ac:dyDescent="0.25">
      <c r="A155" s="55"/>
      <c r="B155" s="20" t="s">
        <v>183</v>
      </c>
      <c r="C155" s="13"/>
      <c r="D155" s="39">
        <v>2E-3</v>
      </c>
      <c r="E155" s="13"/>
      <c r="F155" s="20"/>
      <c r="G155" s="13"/>
      <c r="H155" s="39"/>
      <c r="I155" s="13"/>
      <c r="J155" s="11"/>
      <c r="K155" s="20"/>
    </row>
    <row r="156" spans="1:11" x14ac:dyDescent="0.25">
      <c r="A156" s="55">
        <f>EDATE(A154,1)</f>
        <v>38200</v>
      </c>
      <c r="B156" s="20" t="s">
        <v>185</v>
      </c>
      <c r="C156" s="13">
        <v>1.25</v>
      </c>
      <c r="D156" s="39">
        <v>1.0580000000000001</v>
      </c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55">
        <f t="shared" si="10"/>
        <v>38231</v>
      </c>
      <c r="B157" s="20" t="s">
        <v>100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1</v>
      </c>
      <c r="I157" s="13"/>
      <c r="J157" s="11"/>
      <c r="K157" s="65">
        <v>44440</v>
      </c>
    </row>
    <row r="158" spans="1:11" x14ac:dyDescent="0.25">
      <c r="A158" s="55"/>
      <c r="B158" s="20" t="s">
        <v>186</v>
      </c>
      <c r="C158" s="13"/>
      <c r="D158" s="39">
        <v>0.55600000000000005</v>
      </c>
      <c r="E158" s="13"/>
      <c r="F158" s="20"/>
      <c r="G158" s="13"/>
      <c r="H158" s="39"/>
      <c r="I158" s="13"/>
      <c r="J158" s="11"/>
      <c r="K158" s="20"/>
    </row>
    <row r="159" spans="1:11" x14ac:dyDescent="0.25">
      <c r="A159" s="55">
        <f>EDATE(A157,1)</f>
        <v>38261</v>
      </c>
      <c r="B159" s="20" t="s">
        <v>187</v>
      </c>
      <c r="C159" s="13">
        <v>1.25</v>
      </c>
      <c r="D159" s="39">
        <v>0.51700000000000002</v>
      </c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55">
        <f t="shared" si="10"/>
        <v>38292</v>
      </c>
      <c r="B160" s="20" t="s">
        <v>100</v>
      </c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>
        <v>1</v>
      </c>
      <c r="I160" s="13"/>
      <c r="J160" s="11"/>
      <c r="K160" s="64">
        <v>45232</v>
      </c>
    </row>
    <row r="161" spans="1:11" x14ac:dyDescent="0.25">
      <c r="A161" s="55"/>
      <c r="B161" s="20" t="s">
        <v>144</v>
      </c>
      <c r="C161" s="13"/>
      <c r="D161" s="39"/>
      <c r="E161" s="13"/>
      <c r="F161" s="20"/>
      <c r="G161" s="13"/>
      <c r="H161" s="39"/>
      <c r="I161" s="13"/>
      <c r="J161" s="11"/>
      <c r="K161" s="20" t="s">
        <v>188</v>
      </c>
    </row>
    <row r="162" spans="1:11" x14ac:dyDescent="0.25">
      <c r="A162" s="55">
        <f>EDATE(A160,1)</f>
        <v>38322</v>
      </c>
      <c r="B162" s="20" t="s">
        <v>100</v>
      </c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>
        <v>1</v>
      </c>
      <c r="I162" s="13"/>
      <c r="J162" s="11"/>
      <c r="K162" s="64">
        <v>45261</v>
      </c>
    </row>
    <row r="163" spans="1:11" x14ac:dyDescent="0.25">
      <c r="A163" s="55"/>
      <c r="B163" s="20" t="s">
        <v>144</v>
      </c>
      <c r="C163" s="13"/>
      <c r="D163" s="39"/>
      <c r="E163" s="13"/>
      <c r="F163" s="20"/>
      <c r="G163" s="13"/>
      <c r="H163" s="39"/>
      <c r="I163" s="13"/>
      <c r="J163" s="11"/>
      <c r="K163" s="20" t="s">
        <v>190</v>
      </c>
    </row>
    <row r="164" spans="1:11" x14ac:dyDescent="0.25">
      <c r="A164" s="55"/>
      <c r="B164" s="20" t="s">
        <v>189</v>
      </c>
      <c r="C164" s="13"/>
      <c r="D164" s="39">
        <v>1</v>
      </c>
      <c r="E164" s="13"/>
      <c r="F164" s="20"/>
      <c r="G164" s="13"/>
      <c r="H164" s="39"/>
      <c r="I164" s="13"/>
      <c r="J164" s="11"/>
      <c r="K164" s="65">
        <v>46722</v>
      </c>
    </row>
    <row r="165" spans="1:11" x14ac:dyDescent="0.25">
      <c r="A165" s="48" t="s">
        <v>161</v>
      </c>
      <c r="B165" s="20"/>
      <c r="C165" s="13"/>
      <c r="D165" s="39"/>
      <c r="E165" s="13"/>
      <c r="F165" s="20"/>
      <c r="G165" s="13" t="str">
        <f>IF(ISBLANK(Table1[[#This Row],[EARNED]]),"",Table1[[#This Row],[EARNED]])</f>
        <v/>
      </c>
      <c r="H165" s="39"/>
      <c r="I165" s="13"/>
      <c r="J165" s="11"/>
      <c r="K165" s="20"/>
    </row>
    <row r="166" spans="1:11" x14ac:dyDescent="0.25">
      <c r="A166" s="55">
        <v>38353</v>
      </c>
      <c r="B166" s="20" t="s">
        <v>100</v>
      </c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>
        <v>1</v>
      </c>
      <c r="I166" s="13"/>
      <c r="J166" s="11"/>
      <c r="K166" s="65">
        <v>46753</v>
      </c>
    </row>
    <row r="167" spans="1:11" x14ac:dyDescent="0.25">
      <c r="A167" s="55"/>
      <c r="B167" s="20" t="s">
        <v>191</v>
      </c>
      <c r="C167" s="13"/>
      <c r="D167" s="39">
        <v>1.367</v>
      </c>
      <c r="E167" s="13"/>
      <c r="F167" s="20"/>
      <c r="G167" s="13"/>
      <c r="H167" s="39"/>
      <c r="I167" s="13"/>
      <c r="J167" s="11"/>
      <c r="K167" s="20"/>
    </row>
    <row r="168" spans="1:11" x14ac:dyDescent="0.25">
      <c r="A168" s="55">
        <f>EDATE(A166,1)</f>
        <v>38384</v>
      </c>
      <c r="B168" s="20" t="s">
        <v>100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1</v>
      </c>
      <c r="I168" s="13"/>
      <c r="J168" s="11"/>
      <c r="K168" s="64">
        <v>44969</v>
      </c>
    </row>
    <row r="169" spans="1:11" x14ac:dyDescent="0.25">
      <c r="A169" s="55"/>
      <c r="B169" s="20" t="s">
        <v>192</v>
      </c>
      <c r="C169" s="13"/>
      <c r="D169" s="39">
        <v>0.66500000000000004</v>
      </c>
      <c r="E169" s="13"/>
      <c r="F169" s="20"/>
      <c r="G169" s="13"/>
      <c r="H169" s="39"/>
      <c r="I169" s="13"/>
      <c r="J169" s="11"/>
      <c r="K169" s="64"/>
    </row>
    <row r="170" spans="1:11" x14ac:dyDescent="0.25">
      <c r="A170" s="55">
        <f>EDATE(A168,1)</f>
        <v>38412</v>
      </c>
      <c r="B170" s="20" t="s">
        <v>144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 t="s">
        <v>178</v>
      </c>
    </row>
    <row r="171" spans="1:11" x14ac:dyDescent="0.25">
      <c r="A171" s="55">
        <f t="shared" ref="A171:A178" si="11">EDATE(A170,1)</f>
        <v>38443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55">
        <f t="shared" si="11"/>
        <v>38473</v>
      </c>
      <c r="B172" s="20" t="s">
        <v>100</v>
      </c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>
        <v>1</v>
      </c>
      <c r="I172" s="13"/>
      <c r="J172" s="11"/>
      <c r="K172" s="65">
        <v>47209</v>
      </c>
    </row>
    <row r="173" spans="1:11" x14ac:dyDescent="0.25">
      <c r="A173" s="55">
        <f t="shared" si="11"/>
        <v>38504</v>
      </c>
      <c r="B173" s="20" t="s">
        <v>177</v>
      </c>
      <c r="C173" s="13">
        <v>1.25</v>
      </c>
      <c r="D173" s="39">
        <v>5</v>
      </c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 t="s">
        <v>193</v>
      </c>
    </row>
    <row r="174" spans="1:11" x14ac:dyDescent="0.25">
      <c r="A174" s="55">
        <f t="shared" si="11"/>
        <v>38534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55">
        <f t="shared" si="11"/>
        <v>38565</v>
      </c>
      <c r="B175" s="20" t="s">
        <v>100</v>
      </c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>
        <v>1</v>
      </c>
      <c r="I175" s="13"/>
      <c r="J175" s="11"/>
      <c r="K175" s="64">
        <v>45143</v>
      </c>
    </row>
    <row r="176" spans="1:11" x14ac:dyDescent="0.25">
      <c r="A176" s="55">
        <f t="shared" si="11"/>
        <v>38596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55">
        <f t="shared" si="11"/>
        <v>38626</v>
      </c>
      <c r="B177" s="20" t="s">
        <v>100</v>
      </c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>
        <v>1</v>
      </c>
      <c r="I177" s="13"/>
      <c r="J177" s="11"/>
      <c r="K177" s="64">
        <v>45204</v>
      </c>
    </row>
    <row r="178" spans="1:11" x14ac:dyDescent="0.25">
      <c r="A178" s="55">
        <f t="shared" si="11"/>
        <v>38657</v>
      </c>
      <c r="B178" s="20" t="s">
        <v>100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1</v>
      </c>
      <c r="I178" s="13"/>
      <c r="J178" s="11"/>
      <c r="K178" s="64">
        <v>45232</v>
      </c>
    </row>
    <row r="179" spans="1:11" x14ac:dyDescent="0.25">
      <c r="A179" s="55"/>
      <c r="B179" s="20" t="s">
        <v>144</v>
      </c>
      <c r="C179" s="13"/>
      <c r="D179" s="39"/>
      <c r="E179" s="13"/>
      <c r="F179" s="20"/>
      <c r="G179" s="13"/>
      <c r="H179" s="39"/>
      <c r="I179" s="13"/>
      <c r="J179" s="11"/>
      <c r="K179" s="20" t="s">
        <v>145</v>
      </c>
    </row>
    <row r="180" spans="1:11" x14ac:dyDescent="0.25">
      <c r="A180" s="55">
        <f>EDATE(A178,1)</f>
        <v>38687</v>
      </c>
      <c r="B180" s="20" t="s">
        <v>94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2</v>
      </c>
      <c r="I180" s="13"/>
      <c r="J180" s="11"/>
      <c r="K180" s="20" t="s">
        <v>194</v>
      </c>
    </row>
    <row r="181" spans="1:11" x14ac:dyDescent="0.25">
      <c r="A181" s="48" t="s">
        <v>162</v>
      </c>
      <c r="B181" s="20"/>
      <c r="C181" s="13"/>
      <c r="D181" s="39"/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25">
      <c r="A182" s="40">
        <v>38718</v>
      </c>
      <c r="B182" s="20" t="s">
        <v>100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1</v>
      </c>
      <c r="I182" s="13"/>
      <c r="J182" s="11"/>
      <c r="K182" s="64">
        <v>44930</v>
      </c>
    </row>
    <row r="183" spans="1:11" x14ac:dyDescent="0.25">
      <c r="A183" s="40"/>
      <c r="B183" s="20" t="s">
        <v>100</v>
      </c>
      <c r="C183" s="13"/>
      <c r="D183" s="39"/>
      <c r="E183" s="13"/>
      <c r="F183" s="20"/>
      <c r="G183" s="13"/>
      <c r="H183" s="39">
        <v>1</v>
      </c>
      <c r="I183" s="13"/>
      <c r="J183" s="11"/>
      <c r="K183" s="64">
        <v>44958</v>
      </c>
    </row>
    <row r="184" spans="1:11" x14ac:dyDescent="0.25">
      <c r="A184" s="55">
        <f>EDATE(A182,1)</f>
        <v>38749</v>
      </c>
      <c r="B184" s="20"/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55">
        <f t="shared" ref="A185:A197" si="12">EDATE(A184,1)</f>
        <v>38777</v>
      </c>
      <c r="B185" s="20" t="s">
        <v>100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>
        <v>1</v>
      </c>
      <c r="I185" s="13"/>
      <c r="J185" s="11"/>
      <c r="K185" s="64">
        <v>44986</v>
      </c>
    </row>
    <row r="186" spans="1:11" x14ac:dyDescent="0.25">
      <c r="A186" s="55">
        <f t="shared" si="12"/>
        <v>38808</v>
      </c>
      <c r="B186" s="20" t="s">
        <v>100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64">
        <v>45021</v>
      </c>
    </row>
    <row r="187" spans="1:11" x14ac:dyDescent="0.25">
      <c r="A187" s="55"/>
      <c r="B187" s="20" t="s">
        <v>144</v>
      </c>
      <c r="C187" s="13"/>
      <c r="D187" s="39"/>
      <c r="E187" s="13"/>
      <c r="F187" s="20"/>
      <c r="G187" s="13"/>
      <c r="H187" s="39"/>
      <c r="I187" s="13"/>
      <c r="J187" s="11"/>
      <c r="K187" s="20" t="s">
        <v>195</v>
      </c>
    </row>
    <row r="188" spans="1:11" x14ac:dyDescent="0.25">
      <c r="A188" s="55">
        <f>EDATE(A186,1)</f>
        <v>38838</v>
      </c>
      <c r="B188" s="20" t="s">
        <v>100</v>
      </c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>
        <v>1</v>
      </c>
      <c r="I188" s="13"/>
      <c r="J188" s="11"/>
      <c r="K188" s="64">
        <v>45049</v>
      </c>
    </row>
    <row r="189" spans="1:11" x14ac:dyDescent="0.25">
      <c r="A189" s="55"/>
      <c r="B189" s="20" t="s">
        <v>196</v>
      </c>
      <c r="C189" s="13"/>
      <c r="D189" s="39">
        <v>4</v>
      </c>
      <c r="E189" s="13"/>
      <c r="F189" s="20"/>
      <c r="G189" s="13"/>
      <c r="H189" s="39"/>
      <c r="I189" s="13"/>
      <c r="J189" s="11"/>
      <c r="K189" s="49" t="s">
        <v>197</v>
      </c>
    </row>
    <row r="190" spans="1:11" x14ac:dyDescent="0.25">
      <c r="A190" s="55">
        <f>EDATE(A188,1)</f>
        <v>38869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55">
        <f t="shared" si="12"/>
        <v>38899</v>
      </c>
      <c r="B191" s="20" t="s">
        <v>100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64">
        <v>45110</v>
      </c>
    </row>
    <row r="192" spans="1:11" x14ac:dyDescent="0.25">
      <c r="A192" s="55"/>
      <c r="B192" s="20" t="s">
        <v>94</v>
      </c>
      <c r="C192" s="13"/>
      <c r="D192" s="39"/>
      <c r="E192" s="13"/>
      <c r="F192" s="20"/>
      <c r="G192" s="13"/>
      <c r="H192" s="39">
        <v>2</v>
      </c>
      <c r="I192" s="13"/>
      <c r="J192" s="11"/>
      <c r="K192" s="20" t="s">
        <v>198</v>
      </c>
    </row>
    <row r="193" spans="1:11" x14ac:dyDescent="0.25">
      <c r="A193" s="55">
        <f>EDATE(A191,1)</f>
        <v>38930</v>
      </c>
      <c r="B193" s="20" t="s">
        <v>100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>
        <v>1</v>
      </c>
      <c r="I193" s="13"/>
      <c r="J193" s="11"/>
      <c r="K193" s="65">
        <v>42217</v>
      </c>
    </row>
    <row r="194" spans="1:11" x14ac:dyDescent="0.25">
      <c r="A194" s="55">
        <f t="shared" si="12"/>
        <v>38961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55">
        <f t="shared" si="12"/>
        <v>38991</v>
      </c>
      <c r="B195" s="20"/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25">
      <c r="A196" s="55">
        <f t="shared" si="12"/>
        <v>39022</v>
      </c>
      <c r="B196" s="20" t="s">
        <v>100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1</v>
      </c>
      <c r="I196" s="13"/>
      <c r="J196" s="11"/>
      <c r="K196" s="65">
        <v>42309</v>
      </c>
    </row>
    <row r="197" spans="1:11" x14ac:dyDescent="0.25">
      <c r="A197" s="55">
        <f t="shared" si="12"/>
        <v>39052</v>
      </c>
      <c r="B197" s="20"/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48" t="s">
        <v>163</v>
      </c>
      <c r="B198" s="20"/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/>
    </row>
    <row r="199" spans="1:11" x14ac:dyDescent="0.25">
      <c r="A199" s="55">
        <v>39083</v>
      </c>
      <c r="B199" s="20" t="s">
        <v>100</v>
      </c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>
        <v>1</v>
      </c>
      <c r="I199" s="13"/>
      <c r="J199" s="11"/>
      <c r="K199" s="64">
        <v>44928</v>
      </c>
    </row>
    <row r="200" spans="1:11" x14ac:dyDescent="0.25">
      <c r="A200" s="55"/>
      <c r="B200" s="20" t="s">
        <v>94</v>
      </c>
      <c r="C200" s="13"/>
      <c r="D200" s="39"/>
      <c r="E200" s="13"/>
      <c r="F200" s="20"/>
      <c r="G200" s="13"/>
      <c r="H200" s="39">
        <v>2</v>
      </c>
      <c r="I200" s="13"/>
      <c r="J200" s="11"/>
      <c r="K200" s="20" t="s">
        <v>199</v>
      </c>
    </row>
    <row r="201" spans="1:11" x14ac:dyDescent="0.25">
      <c r="A201" s="55"/>
      <c r="B201" s="20" t="s">
        <v>144</v>
      </c>
      <c r="C201" s="13"/>
      <c r="D201" s="39"/>
      <c r="E201" s="13"/>
      <c r="F201" s="20"/>
      <c r="G201" s="13"/>
      <c r="H201" s="39"/>
      <c r="I201" s="13"/>
      <c r="J201" s="11"/>
      <c r="K201" s="20" t="s">
        <v>200</v>
      </c>
    </row>
    <row r="202" spans="1:11" x14ac:dyDescent="0.25">
      <c r="A202" s="55">
        <f>EDATE(A199,1)</f>
        <v>39114</v>
      </c>
      <c r="B202" s="20"/>
      <c r="C202" s="13">
        <v>1.25</v>
      </c>
      <c r="D202" s="39"/>
      <c r="E202" s="13"/>
      <c r="F202" s="20"/>
      <c r="G202" s="13"/>
      <c r="H202" s="39"/>
      <c r="I202" s="13"/>
      <c r="J202" s="11"/>
      <c r="K202" s="20"/>
    </row>
    <row r="203" spans="1:11" x14ac:dyDescent="0.25">
      <c r="A203" s="55">
        <f t="shared" ref="A203:A211" si="13">EDATE(A202,1)</f>
        <v>39142</v>
      </c>
      <c r="B203" s="20" t="s">
        <v>144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 t="s">
        <v>178</v>
      </c>
    </row>
    <row r="204" spans="1:11" x14ac:dyDescent="0.25">
      <c r="A204" s="55">
        <f t="shared" si="13"/>
        <v>39173</v>
      </c>
      <c r="B204" s="20" t="s">
        <v>196</v>
      </c>
      <c r="C204" s="13">
        <v>1.25</v>
      </c>
      <c r="D204" s="39">
        <v>4</v>
      </c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 t="s">
        <v>201</v>
      </c>
    </row>
    <row r="205" spans="1:11" x14ac:dyDescent="0.25">
      <c r="A205" s="55">
        <f t="shared" si="13"/>
        <v>39203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55">
        <f t="shared" si="13"/>
        <v>39234</v>
      </c>
      <c r="B206" s="20" t="s">
        <v>94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2</v>
      </c>
      <c r="I206" s="13"/>
      <c r="J206" s="11"/>
      <c r="K206" s="20" t="s">
        <v>202</v>
      </c>
    </row>
    <row r="207" spans="1:11" x14ac:dyDescent="0.25">
      <c r="A207" s="55">
        <f t="shared" si="13"/>
        <v>39264</v>
      </c>
      <c r="B207" s="20" t="s">
        <v>100</v>
      </c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>
        <v>1</v>
      </c>
      <c r="I207" s="13"/>
      <c r="J207" s="11"/>
      <c r="K207" s="65">
        <v>46204</v>
      </c>
    </row>
    <row r="208" spans="1:11" x14ac:dyDescent="0.25">
      <c r="A208" s="55">
        <f t="shared" si="13"/>
        <v>39295</v>
      </c>
      <c r="B208" s="20" t="s">
        <v>108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>
        <v>3</v>
      </c>
      <c r="I208" s="13"/>
      <c r="J208" s="11"/>
      <c r="K208" s="20" t="s">
        <v>203</v>
      </c>
    </row>
    <row r="209" spans="1:11" x14ac:dyDescent="0.25">
      <c r="A209" s="55"/>
      <c r="B209" s="20" t="s">
        <v>94</v>
      </c>
      <c r="C209" s="13"/>
      <c r="D209" s="39"/>
      <c r="E209" s="13"/>
      <c r="F209" s="20"/>
      <c r="G209" s="13"/>
      <c r="H209" s="39">
        <v>2</v>
      </c>
      <c r="I209" s="13"/>
      <c r="J209" s="11"/>
      <c r="K209" s="20" t="s">
        <v>204</v>
      </c>
    </row>
    <row r="210" spans="1:11" x14ac:dyDescent="0.25">
      <c r="A210" s="55">
        <f>EDATE(A208,1)</f>
        <v>39326</v>
      </c>
      <c r="B210" s="20" t="s">
        <v>94</v>
      </c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>
        <v>2</v>
      </c>
      <c r="I210" s="13"/>
      <c r="J210" s="11"/>
      <c r="K210" s="20" t="s">
        <v>205</v>
      </c>
    </row>
    <row r="211" spans="1:11" x14ac:dyDescent="0.25">
      <c r="A211" s="55">
        <f t="shared" si="13"/>
        <v>39356</v>
      </c>
      <c r="B211" s="20" t="s">
        <v>100</v>
      </c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1</v>
      </c>
      <c r="I211" s="13"/>
      <c r="J211" s="11"/>
      <c r="K211" s="64">
        <v>45207</v>
      </c>
    </row>
    <row r="212" spans="1:11" x14ac:dyDescent="0.25">
      <c r="A212" s="55"/>
      <c r="B212" s="20" t="s">
        <v>94</v>
      </c>
      <c r="C212" s="13"/>
      <c r="D212" s="39"/>
      <c r="E212" s="13"/>
      <c r="F212" s="20"/>
      <c r="G212" s="13"/>
      <c r="H212" s="39">
        <v>2</v>
      </c>
      <c r="I212" s="13"/>
      <c r="J212" s="11"/>
      <c r="K212" s="64" t="s">
        <v>206</v>
      </c>
    </row>
    <row r="213" spans="1:11" x14ac:dyDescent="0.25">
      <c r="A213" s="55">
        <f>EDATE(A211,1)</f>
        <v>39387</v>
      </c>
      <c r="B213" s="20" t="s">
        <v>100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1</v>
      </c>
      <c r="I213" s="13"/>
      <c r="J213" s="11"/>
      <c r="K213" s="20"/>
    </row>
    <row r="214" spans="1:11" x14ac:dyDescent="0.25">
      <c r="A214" s="55"/>
      <c r="B214" s="20" t="s">
        <v>144</v>
      </c>
      <c r="C214" s="13"/>
      <c r="D214" s="39"/>
      <c r="E214" s="13"/>
      <c r="F214" s="20"/>
      <c r="G214" s="13"/>
      <c r="H214" s="39"/>
      <c r="I214" s="13"/>
      <c r="J214" s="11"/>
      <c r="K214" s="20" t="s">
        <v>207</v>
      </c>
    </row>
    <row r="215" spans="1:11" x14ac:dyDescent="0.25">
      <c r="A215" s="55"/>
      <c r="B215" s="20" t="s">
        <v>94</v>
      </c>
      <c r="C215" s="13"/>
      <c r="D215" s="39"/>
      <c r="E215" s="13"/>
      <c r="F215" s="20"/>
      <c r="G215" s="13" t="str">
        <f>IF(ISBLANK(Table1[[#This Row],[EARNED]]),"",Table1[[#This Row],[EARNED]])</f>
        <v/>
      </c>
      <c r="H215" s="39">
        <v>2</v>
      </c>
      <c r="I215" s="13"/>
      <c r="J215" s="11"/>
      <c r="K215" s="20" t="s">
        <v>208</v>
      </c>
    </row>
    <row r="216" spans="1:11" x14ac:dyDescent="0.25">
      <c r="A216" s="55">
        <f>EDATE(A213,1)</f>
        <v>39417</v>
      </c>
      <c r="B216" s="20" t="s">
        <v>100</v>
      </c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>
        <v>1</v>
      </c>
      <c r="I216" s="13"/>
      <c r="J216" s="11"/>
      <c r="K216" s="64">
        <v>45266</v>
      </c>
    </row>
    <row r="217" spans="1:11" x14ac:dyDescent="0.25">
      <c r="A217" s="55"/>
      <c r="B217" s="20" t="s">
        <v>189</v>
      </c>
      <c r="C217" s="13"/>
      <c r="D217" s="39">
        <v>1</v>
      </c>
      <c r="E217" s="13"/>
      <c r="F217" s="20"/>
      <c r="G217" s="13"/>
      <c r="H217" s="39"/>
      <c r="I217" s="13"/>
      <c r="J217" s="11"/>
      <c r="K217" s="20"/>
    </row>
    <row r="218" spans="1:11" x14ac:dyDescent="0.25">
      <c r="A218" s="48" t="s">
        <v>164</v>
      </c>
      <c r="B218" s="20"/>
      <c r="C218" s="13"/>
      <c r="D218" s="39"/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25">
      <c r="A219" s="55">
        <v>39448</v>
      </c>
      <c r="B219" s="20" t="s">
        <v>94</v>
      </c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>
        <v>2</v>
      </c>
      <c r="I219" s="13"/>
      <c r="J219" s="11"/>
      <c r="K219" s="20" t="s">
        <v>209</v>
      </c>
    </row>
    <row r="220" spans="1:11" x14ac:dyDescent="0.25">
      <c r="A220" s="55">
        <f>EDATE(A219,1)</f>
        <v>39479</v>
      </c>
      <c r="B220" s="20" t="s">
        <v>100</v>
      </c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>
        <v>1</v>
      </c>
      <c r="I220" s="13"/>
      <c r="J220" s="11"/>
      <c r="K220" s="65">
        <v>46054</v>
      </c>
    </row>
    <row r="221" spans="1:11" x14ac:dyDescent="0.25">
      <c r="A221" s="55"/>
      <c r="B221" s="20" t="s">
        <v>210</v>
      </c>
      <c r="C221" s="13"/>
      <c r="D221" s="39">
        <v>0.5</v>
      </c>
      <c r="E221" s="13"/>
      <c r="F221" s="20"/>
      <c r="G221" s="13"/>
      <c r="H221" s="39"/>
      <c r="I221" s="13"/>
      <c r="J221" s="11"/>
      <c r="K221" s="20"/>
    </row>
    <row r="222" spans="1:11" x14ac:dyDescent="0.25">
      <c r="A222" s="55">
        <f>EDATE(A220,1)</f>
        <v>39508</v>
      </c>
      <c r="B222" s="20" t="s">
        <v>100</v>
      </c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>
        <v>1</v>
      </c>
      <c r="I222" s="13"/>
      <c r="J222" s="11"/>
      <c r="K222" s="64">
        <v>44992</v>
      </c>
    </row>
    <row r="223" spans="1:11" x14ac:dyDescent="0.25">
      <c r="A223" s="55"/>
      <c r="B223" s="20" t="s">
        <v>100</v>
      </c>
      <c r="C223" s="13"/>
      <c r="D223" s="39"/>
      <c r="E223" s="13"/>
      <c r="F223" s="20"/>
      <c r="G223" s="13"/>
      <c r="H223" s="39">
        <v>1</v>
      </c>
      <c r="I223" s="13"/>
      <c r="J223" s="11"/>
      <c r="K223" s="64">
        <v>45020</v>
      </c>
    </row>
    <row r="224" spans="1:11" x14ac:dyDescent="0.25">
      <c r="A224" s="55"/>
      <c r="B224" s="20" t="s">
        <v>210</v>
      </c>
      <c r="C224" s="13"/>
      <c r="D224" s="39">
        <v>0.5</v>
      </c>
      <c r="E224" s="13"/>
      <c r="F224" s="20"/>
      <c r="G224" s="13"/>
      <c r="H224" s="39"/>
      <c r="I224" s="13"/>
      <c r="J224" s="11"/>
      <c r="K224" s="20"/>
    </row>
    <row r="225" spans="1:11" x14ac:dyDescent="0.25">
      <c r="A225" s="55">
        <f>EDATE(A222,1)</f>
        <v>39539</v>
      </c>
      <c r="B225" s="20" t="s">
        <v>100</v>
      </c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>
        <v>1</v>
      </c>
      <c r="I225" s="13"/>
      <c r="J225" s="11"/>
      <c r="K225" s="65">
        <v>45383</v>
      </c>
    </row>
    <row r="226" spans="1:11" x14ac:dyDescent="0.25">
      <c r="A226" s="55"/>
      <c r="B226" s="20" t="s">
        <v>100</v>
      </c>
      <c r="C226" s="13"/>
      <c r="D226" s="39"/>
      <c r="E226" s="13"/>
      <c r="F226" s="20"/>
      <c r="G226" s="13"/>
      <c r="H226" s="39">
        <v>1</v>
      </c>
      <c r="I226" s="13"/>
      <c r="J226" s="11"/>
      <c r="K226" s="64">
        <v>45048</v>
      </c>
    </row>
    <row r="227" spans="1:11" x14ac:dyDescent="0.25">
      <c r="A227" s="55"/>
      <c r="B227" s="20" t="s">
        <v>177</v>
      </c>
      <c r="C227" s="13"/>
      <c r="D227" s="39">
        <v>5</v>
      </c>
      <c r="E227" s="13"/>
      <c r="F227" s="20"/>
      <c r="G227" s="13"/>
      <c r="H227" s="39"/>
      <c r="I227" s="13"/>
      <c r="J227" s="11"/>
      <c r="K227" s="20" t="s">
        <v>211</v>
      </c>
    </row>
    <row r="228" spans="1:11" x14ac:dyDescent="0.25">
      <c r="A228" s="55"/>
      <c r="B228" s="20" t="s">
        <v>212</v>
      </c>
      <c r="C228" s="13"/>
      <c r="D228" s="39">
        <v>1.5</v>
      </c>
      <c r="E228" s="13"/>
      <c r="F228" s="20"/>
      <c r="G228" s="13" t="str">
        <f>IF(ISBLANK(Table1[[#This Row],[EARNED]]),"",Table1[[#This Row],[EARNED]])</f>
        <v/>
      </c>
      <c r="H228" s="39"/>
      <c r="I228" s="13"/>
      <c r="J228" s="11"/>
      <c r="K228" s="20"/>
    </row>
    <row r="229" spans="1:11" x14ac:dyDescent="0.25">
      <c r="A229" s="55">
        <f>EDATE(A225,1)</f>
        <v>39569</v>
      </c>
      <c r="B229" s="20" t="s">
        <v>213</v>
      </c>
      <c r="C229" s="13">
        <v>1.25</v>
      </c>
      <c r="D229" s="39">
        <v>7.1349999999999998</v>
      </c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55">
        <f t="shared" ref="A230:A238" si="14">EDATE(A229,1)</f>
        <v>39600</v>
      </c>
      <c r="B230" s="20" t="s">
        <v>100</v>
      </c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>
        <v>1</v>
      </c>
      <c r="I230" s="13"/>
      <c r="J230" s="11"/>
      <c r="K230" s="20"/>
    </row>
    <row r="231" spans="1:11" x14ac:dyDescent="0.25">
      <c r="A231" s="55"/>
      <c r="B231" s="20" t="s">
        <v>214</v>
      </c>
      <c r="C231" s="13"/>
      <c r="D231" s="39">
        <v>2.6269999999999998</v>
      </c>
      <c r="E231" s="13"/>
      <c r="F231" s="20"/>
      <c r="G231" s="13"/>
      <c r="H231" s="39"/>
      <c r="I231" s="13"/>
      <c r="J231" s="11"/>
      <c r="K231" s="20"/>
    </row>
    <row r="232" spans="1:11" x14ac:dyDescent="0.25">
      <c r="A232" s="55">
        <f>EDATE(A230,1)</f>
        <v>39630</v>
      </c>
      <c r="B232" s="20" t="s">
        <v>108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3</v>
      </c>
      <c r="I232" s="13"/>
      <c r="J232" s="11"/>
      <c r="K232" s="20" t="s">
        <v>215</v>
      </c>
    </row>
    <row r="233" spans="1:11" x14ac:dyDescent="0.25">
      <c r="A233" s="55">
        <f t="shared" si="14"/>
        <v>39661</v>
      </c>
      <c r="B233" s="20" t="s">
        <v>94</v>
      </c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>
        <v>2</v>
      </c>
      <c r="I233" s="13"/>
      <c r="J233" s="11"/>
      <c r="K233" s="20" t="s">
        <v>216</v>
      </c>
    </row>
    <row r="234" spans="1:11" x14ac:dyDescent="0.25">
      <c r="A234" s="55"/>
      <c r="B234" s="20" t="s">
        <v>212</v>
      </c>
      <c r="C234" s="13"/>
      <c r="D234" s="39">
        <v>1.5</v>
      </c>
      <c r="E234" s="13"/>
      <c r="F234" s="20"/>
      <c r="G234" s="13"/>
      <c r="H234" s="39"/>
      <c r="I234" s="13"/>
      <c r="J234" s="11"/>
      <c r="K234" s="20"/>
    </row>
    <row r="235" spans="1:11" x14ac:dyDescent="0.25">
      <c r="A235" s="55">
        <f>EDATE(A233,1)</f>
        <v>39692</v>
      </c>
      <c r="B235" s="20" t="s">
        <v>217</v>
      </c>
      <c r="C235" s="13">
        <v>1.25</v>
      </c>
      <c r="D235" s="39">
        <v>0.54800000000000004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55">
        <f t="shared" si="14"/>
        <v>39722</v>
      </c>
      <c r="B236" s="20" t="s">
        <v>218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24</v>
      </c>
      <c r="I236" s="13"/>
      <c r="J236" s="11"/>
      <c r="K236" s="20" t="s">
        <v>219</v>
      </c>
    </row>
    <row r="237" spans="1:11" x14ac:dyDescent="0.25">
      <c r="A237" s="55">
        <f t="shared" si="14"/>
        <v>39753</v>
      </c>
      <c r="B237" s="20"/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25">
      <c r="A238" s="55">
        <f t="shared" si="14"/>
        <v>39783</v>
      </c>
      <c r="B238" s="20" t="s">
        <v>94</v>
      </c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>
        <v>2</v>
      </c>
      <c r="I238" s="13"/>
      <c r="J238" s="11"/>
      <c r="K238" s="20" t="s">
        <v>220</v>
      </c>
    </row>
    <row r="239" spans="1:11" x14ac:dyDescent="0.25">
      <c r="A239" s="55"/>
      <c r="B239" s="20" t="s">
        <v>221</v>
      </c>
      <c r="C239" s="13"/>
      <c r="D239" s="39">
        <v>1.3620000000000001</v>
      </c>
      <c r="E239" s="13"/>
      <c r="F239" s="20"/>
      <c r="G239" s="13"/>
      <c r="H239" s="39"/>
      <c r="I239" s="13"/>
      <c r="J239" s="11"/>
      <c r="K239" s="20"/>
    </row>
    <row r="240" spans="1:11" x14ac:dyDescent="0.25">
      <c r="A240" s="48" t="s">
        <v>165</v>
      </c>
      <c r="B240" s="20"/>
      <c r="C240" s="13"/>
      <c r="D240" s="39"/>
      <c r="E240" s="13"/>
      <c r="F240" s="20"/>
      <c r="G240" s="13" t="str">
        <f>IF(ISBLANK(Table1[[#This Row],[EARNED]]),"",Table1[[#This Row],[EARNED]])</f>
        <v/>
      </c>
      <c r="H240" s="39"/>
      <c r="I240" s="13"/>
      <c r="J240" s="11"/>
      <c r="K240" s="20"/>
    </row>
    <row r="241" spans="1:11" x14ac:dyDescent="0.25">
      <c r="A241" s="55">
        <v>39814</v>
      </c>
      <c r="B241" s="20"/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25">
      <c r="A242" s="55">
        <f>EDATE(A241,1)</f>
        <v>39845</v>
      </c>
      <c r="B242" s="20"/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55">
        <f t="shared" ref="A243:A253" si="15">EDATE(A242,1)</f>
        <v>39873</v>
      </c>
      <c r="B243" s="20" t="s">
        <v>144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 t="s">
        <v>222</v>
      </c>
    </row>
    <row r="244" spans="1:11" x14ac:dyDescent="0.25">
      <c r="A244" s="55">
        <f t="shared" si="15"/>
        <v>39904</v>
      </c>
      <c r="B244" s="20" t="s">
        <v>177</v>
      </c>
      <c r="C244" s="13">
        <v>1.25</v>
      </c>
      <c r="D244" s="39">
        <v>5</v>
      </c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 t="s">
        <v>223</v>
      </c>
    </row>
    <row r="245" spans="1:11" x14ac:dyDescent="0.25">
      <c r="A245" s="55"/>
      <c r="B245" s="20" t="s">
        <v>224</v>
      </c>
      <c r="C245" s="13"/>
      <c r="D245" s="39"/>
      <c r="E245" s="13"/>
      <c r="F245" s="20"/>
      <c r="G245" s="13"/>
      <c r="H245" s="39"/>
      <c r="I245" s="13"/>
      <c r="J245" s="11"/>
      <c r="K245" s="20" t="s">
        <v>225</v>
      </c>
    </row>
    <row r="246" spans="1:11" x14ac:dyDescent="0.25">
      <c r="A246" s="55">
        <f>EDATE(A244,1)</f>
        <v>39934</v>
      </c>
      <c r="B246" s="20"/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55">
        <f t="shared" si="15"/>
        <v>39965</v>
      </c>
      <c r="B247" s="20"/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25">
      <c r="A248" s="55">
        <f t="shared" si="15"/>
        <v>39995</v>
      </c>
      <c r="B248" s="20" t="s">
        <v>226</v>
      </c>
      <c r="C248" s="13">
        <v>1.25</v>
      </c>
      <c r="D248" s="39">
        <v>20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 t="s">
        <v>227</v>
      </c>
    </row>
    <row r="249" spans="1:11" x14ac:dyDescent="0.25">
      <c r="A249" s="55">
        <f t="shared" si="15"/>
        <v>40026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25">
      <c r="A250" s="55">
        <f t="shared" si="15"/>
        <v>40057</v>
      </c>
      <c r="B250" s="20"/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25">
      <c r="A251" s="55">
        <f t="shared" si="15"/>
        <v>40087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55">
        <f t="shared" si="15"/>
        <v>40118</v>
      </c>
      <c r="B252" s="20" t="s">
        <v>177</v>
      </c>
      <c r="C252" s="13">
        <v>1.25</v>
      </c>
      <c r="D252" s="39">
        <v>5</v>
      </c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 t="s">
        <v>228</v>
      </c>
    </row>
    <row r="253" spans="1:11" x14ac:dyDescent="0.25">
      <c r="A253" s="55">
        <f t="shared" si="15"/>
        <v>40148</v>
      </c>
      <c r="B253" s="20" t="s">
        <v>100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1</v>
      </c>
      <c r="I253" s="13"/>
      <c r="J253" s="11"/>
      <c r="K253" s="65" t="s">
        <v>230</v>
      </c>
    </row>
    <row r="254" spans="1:11" x14ac:dyDescent="0.25">
      <c r="A254" s="55"/>
      <c r="B254" s="20" t="s">
        <v>108</v>
      </c>
      <c r="C254" s="13"/>
      <c r="D254" s="39"/>
      <c r="E254" s="13"/>
      <c r="F254" s="20"/>
      <c r="G254" s="13"/>
      <c r="H254" s="39">
        <v>3</v>
      </c>
      <c r="I254" s="13"/>
      <c r="J254" s="11"/>
      <c r="K254" s="20" t="s">
        <v>231</v>
      </c>
    </row>
    <row r="255" spans="1:11" x14ac:dyDescent="0.25">
      <c r="A255" s="55"/>
      <c r="B255" s="20" t="s">
        <v>108</v>
      </c>
      <c r="C255" s="13"/>
      <c r="D255" s="39"/>
      <c r="E255" s="13"/>
      <c r="F255" s="20"/>
      <c r="G255" s="13"/>
      <c r="H255" s="39">
        <v>3</v>
      </c>
      <c r="I255" s="13"/>
      <c r="J255" s="11"/>
      <c r="K255" s="20" t="s">
        <v>232</v>
      </c>
    </row>
    <row r="256" spans="1:11" x14ac:dyDescent="0.25">
      <c r="A256" s="55"/>
      <c r="B256" s="20" t="s">
        <v>229</v>
      </c>
      <c r="C256" s="13"/>
      <c r="D256" s="39">
        <v>4.8</v>
      </c>
      <c r="E256" s="13"/>
      <c r="F256" s="20"/>
      <c r="G256" s="13"/>
      <c r="H256" s="39"/>
      <c r="I256" s="13"/>
      <c r="J256" s="11"/>
      <c r="K256" s="20"/>
    </row>
    <row r="257" spans="1:11" x14ac:dyDescent="0.25">
      <c r="A257" s="48" t="s">
        <v>166</v>
      </c>
      <c r="B257" s="20"/>
      <c r="C257" s="13"/>
      <c r="D257" s="39"/>
      <c r="E257" s="13"/>
      <c r="F257" s="20"/>
      <c r="G257" s="13" t="str">
        <f>IF(ISBLANK(Table1[[#This Row],[EARNED]]),"",Table1[[#This Row],[EARNED]])</f>
        <v/>
      </c>
      <c r="H257" s="39"/>
      <c r="I257" s="13"/>
      <c r="J257" s="11"/>
      <c r="K257" s="20"/>
    </row>
    <row r="258" spans="1:11" x14ac:dyDescent="0.25">
      <c r="A258" s="55">
        <v>40179</v>
      </c>
      <c r="B258" s="20"/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/>
    </row>
    <row r="259" spans="1:11" x14ac:dyDescent="0.25">
      <c r="A259" s="55">
        <f>EDATE(A258,1)</f>
        <v>40210</v>
      </c>
      <c r="B259" s="20" t="s">
        <v>100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>
        <v>1</v>
      </c>
      <c r="I259" s="13"/>
      <c r="J259" s="11"/>
      <c r="K259" s="65">
        <v>47119</v>
      </c>
    </row>
    <row r="260" spans="1:11" x14ac:dyDescent="0.25">
      <c r="A260" s="55"/>
      <c r="B260" s="20" t="s">
        <v>100</v>
      </c>
      <c r="C260" s="13"/>
      <c r="D260" s="39"/>
      <c r="E260" s="13"/>
      <c r="F260" s="20"/>
      <c r="G260" s="13"/>
      <c r="H260" s="39">
        <v>1</v>
      </c>
      <c r="I260" s="13"/>
      <c r="J260" s="11"/>
      <c r="K260" s="64">
        <v>44962</v>
      </c>
    </row>
    <row r="261" spans="1:11" x14ac:dyDescent="0.25">
      <c r="A261" s="55"/>
      <c r="B261" s="20" t="s">
        <v>108</v>
      </c>
      <c r="C261" s="13"/>
      <c r="D261" s="39"/>
      <c r="E261" s="13"/>
      <c r="F261" s="20"/>
      <c r="G261" s="13"/>
      <c r="H261" s="39">
        <v>3</v>
      </c>
      <c r="I261" s="13"/>
      <c r="J261" s="11"/>
      <c r="K261" s="20" t="s">
        <v>233</v>
      </c>
    </row>
    <row r="262" spans="1:11" x14ac:dyDescent="0.25">
      <c r="A262" s="55">
        <f>EDATE(A259,1)</f>
        <v>40238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25">
      <c r="A263" s="55">
        <f t="shared" ref="A263:A271" si="16">EDATE(A262,1)</f>
        <v>40269</v>
      </c>
      <c r="B263" s="20"/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25">
      <c r="A264" s="55">
        <f t="shared" si="16"/>
        <v>40299</v>
      </c>
      <c r="B264" s="20" t="s">
        <v>196</v>
      </c>
      <c r="C264" s="13">
        <v>1.25</v>
      </c>
      <c r="D264" s="39">
        <v>4</v>
      </c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 t="s">
        <v>181</v>
      </c>
    </row>
    <row r="265" spans="1:11" x14ac:dyDescent="0.25">
      <c r="A265" s="55"/>
      <c r="B265" s="20" t="s">
        <v>234</v>
      </c>
      <c r="C265" s="13"/>
      <c r="D265" s="39"/>
      <c r="E265" s="13"/>
      <c r="F265" s="20"/>
      <c r="G265" s="13"/>
      <c r="H265" s="39"/>
      <c r="I265" s="13"/>
      <c r="J265" s="11"/>
      <c r="K265" s="20" t="s">
        <v>235</v>
      </c>
    </row>
    <row r="266" spans="1:11" x14ac:dyDescent="0.25">
      <c r="A266" s="55">
        <f>EDATE(A264,1)</f>
        <v>40330</v>
      </c>
      <c r="B266" s="20"/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/>
    </row>
    <row r="267" spans="1:11" x14ac:dyDescent="0.25">
      <c r="A267" s="55">
        <f t="shared" si="16"/>
        <v>40360</v>
      </c>
      <c r="B267" s="20" t="s">
        <v>108</v>
      </c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>
        <v>3</v>
      </c>
      <c r="I267" s="13"/>
      <c r="J267" s="11"/>
      <c r="K267" s="20" t="s">
        <v>237</v>
      </c>
    </row>
    <row r="268" spans="1:11" x14ac:dyDescent="0.25">
      <c r="A268" s="55"/>
      <c r="B268" s="20" t="s">
        <v>97</v>
      </c>
      <c r="C268" s="13"/>
      <c r="D268" s="39">
        <v>5</v>
      </c>
      <c r="E268" s="13"/>
      <c r="F268" s="20"/>
      <c r="G268" s="13"/>
      <c r="H268" s="39"/>
      <c r="I268" s="13"/>
      <c r="J268" s="11"/>
      <c r="K268" s="20" t="s">
        <v>238</v>
      </c>
    </row>
    <row r="269" spans="1:11" x14ac:dyDescent="0.25">
      <c r="A269" s="55"/>
      <c r="B269" s="20" t="s">
        <v>236</v>
      </c>
      <c r="C269" s="13"/>
      <c r="D269" s="39">
        <v>10.425000000000001</v>
      </c>
      <c r="E269" s="13"/>
      <c r="F269" s="20"/>
      <c r="G269" s="13"/>
      <c r="H269" s="39"/>
      <c r="I269" s="13"/>
      <c r="J269" s="11"/>
      <c r="K269" s="20"/>
    </row>
    <row r="270" spans="1:11" x14ac:dyDescent="0.25">
      <c r="A270" s="55">
        <f>EDATE(A267,1)</f>
        <v>40391</v>
      </c>
      <c r="B270" s="20" t="s">
        <v>239</v>
      </c>
      <c r="C270" s="13">
        <v>1.25</v>
      </c>
      <c r="D270" s="39">
        <v>0.63100000000000001</v>
      </c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55">
        <f t="shared" si="16"/>
        <v>40422</v>
      </c>
      <c r="B271" s="20" t="s">
        <v>100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1</v>
      </c>
      <c r="I271" s="13"/>
      <c r="J271" s="11"/>
      <c r="K271" s="64">
        <v>45176</v>
      </c>
    </row>
    <row r="272" spans="1:11" x14ac:dyDescent="0.25">
      <c r="A272" s="55"/>
      <c r="B272" s="20" t="s">
        <v>100</v>
      </c>
      <c r="C272" s="13"/>
      <c r="D272" s="39"/>
      <c r="E272" s="13"/>
      <c r="F272" s="20"/>
      <c r="G272" s="13"/>
      <c r="H272" s="39">
        <v>1</v>
      </c>
      <c r="I272" s="13"/>
      <c r="J272" s="11"/>
      <c r="K272" s="64">
        <v>45191</v>
      </c>
    </row>
    <row r="273" spans="1:11" x14ac:dyDescent="0.25">
      <c r="A273" s="55"/>
      <c r="B273" s="20" t="s">
        <v>240</v>
      </c>
      <c r="C273" s="13"/>
      <c r="D273" s="39">
        <v>1.0189999999999999</v>
      </c>
      <c r="E273" s="13"/>
      <c r="F273" s="20"/>
      <c r="G273" s="13"/>
      <c r="H273" s="39"/>
      <c r="I273" s="13"/>
      <c r="J273" s="11"/>
      <c r="K273" s="20"/>
    </row>
    <row r="274" spans="1:11" x14ac:dyDescent="0.25">
      <c r="A274" s="55">
        <f>EDATE(A271,1)</f>
        <v>40452</v>
      </c>
      <c r="B274" s="20" t="s">
        <v>100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1</v>
      </c>
      <c r="I274" s="13"/>
      <c r="J274" s="11"/>
      <c r="K274" s="64">
        <v>45205</v>
      </c>
    </row>
    <row r="275" spans="1:11" x14ac:dyDescent="0.25">
      <c r="A275" s="55"/>
      <c r="B275" s="20" t="s">
        <v>100</v>
      </c>
      <c r="C275" s="13"/>
      <c r="D275" s="39"/>
      <c r="E275" s="13"/>
      <c r="F275" s="20"/>
      <c r="G275" s="13"/>
      <c r="H275" s="39">
        <v>1</v>
      </c>
      <c r="I275" s="13"/>
      <c r="J275" s="11"/>
      <c r="K275" s="64">
        <v>45218</v>
      </c>
    </row>
    <row r="276" spans="1:11" x14ac:dyDescent="0.25">
      <c r="A276" s="55"/>
      <c r="B276" s="20" t="s">
        <v>100</v>
      </c>
      <c r="C276" s="13"/>
      <c r="D276" s="39"/>
      <c r="E276" s="13"/>
      <c r="F276" s="20"/>
      <c r="G276" s="13"/>
      <c r="H276" s="39">
        <v>1</v>
      </c>
      <c r="I276" s="13"/>
      <c r="J276" s="11"/>
      <c r="K276" s="65">
        <v>47027</v>
      </c>
    </row>
    <row r="277" spans="1:11" x14ac:dyDescent="0.25">
      <c r="A277" s="55"/>
      <c r="B277" s="20" t="s">
        <v>241</v>
      </c>
      <c r="C277" s="13"/>
      <c r="D277" s="39">
        <v>0.59799999999999998</v>
      </c>
      <c r="E277" s="13"/>
      <c r="F277" s="20"/>
      <c r="G277" s="13"/>
      <c r="H277" s="39"/>
      <c r="I277" s="13"/>
      <c r="J277" s="11"/>
      <c r="K277" s="20"/>
    </row>
    <row r="278" spans="1:11" x14ac:dyDescent="0.25">
      <c r="A278" s="55">
        <f>EDATE(A274,1)</f>
        <v>40483</v>
      </c>
      <c r="B278" s="20" t="s">
        <v>171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4</v>
      </c>
      <c r="I278" s="13"/>
      <c r="J278" s="11"/>
      <c r="K278" s="20" t="s">
        <v>243</v>
      </c>
    </row>
    <row r="279" spans="1:11" x14ac:dyDescent="0.25">
      <c r="A279" s="55"/>
      <c r="B279" s="20" t="s">
        <v>189</v>
      </c>
      <c r="C279" s="13"/>
      <c r="D279" s="39">
        <v>1</v>
      </c>
      <c r="E279" s="13"/>
      <c r="F279" s="20"/>
      <c r="G279" s="13"/>
      <c r="H279" s="39"/>
      <c r="I279" s="13"/>
      <c r="J279" s="11"/>
      <c r="K279" s="65">
        <v>42309</v>
      </c>
    </row>
    <row r="280" spans="1:11" x14ac:dyDescent="0.25">
      <c r="A280" s="55"/>
      <c r="B280" s="20" t="s">
        <v>242</v>
      </c>
      <c r="C280" s="13"/>
      <c r="D280" s="39">
        <v>1.5310000000000001</v>
      </c>
      <c r="E280" s="13"/>
      <c r="F280" s="20"/>
      <c r="G280" s="13"/>
      <c r="H280" s="39"/>
      <c r="I280" s="13"/>
      <c r="J280" s="11"/>
      <c r="K280" s="20"/>
    </row>
    <row r="281" spans="1:11" x14ac:dyDescent="0.25">
      <c r="A281" s="55">
        <f>EDATE(A278,1)</f>
        <v>40513</v>
      </c>
      <c r="B281" s="20" t="s">
        <v>244</v>
      </c>
      <c r="C281" s="13">
        <v>1.25</v>
      </c>
      <c r="D281" s="39">
        <v>2</v>
      </c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/>
    </row>
    <row r="282" spans="1:11" x14ac:dyDescent="0.25">
      <c r="A282" s="48" t="s">
        <v>167</v>
      </c>
      <c r="B282" s="20"/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/>
      <c r="I282" s="13"/>
      <c r="J282" s="11"/>
      <c r="K282" s="20"/>
    </row>
    <row r="283" spans="1:11" x14ac:dyDescent="0.25">
      <c r="A283" s="55">
        <v>40544</v>
      </c>
      <c r="B283" s="20" t="s">
        <v>171</v>
      </c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>
        <v>4</v>
      </c>
      <c r="I283" s="13"/>
      <c r="J283" s="11"/>
      <c r="K283" s="20" t="s">
        <v>245</v>
      </c>
    </row>
    <row r="284" spans="1:11" x14ac:dyDescent="0.25">
      <c r="A284" s="55">
        <f>EDATE(A283,1)</f>
        <v>40575</v>
      </c>
      <c r="B284" s="20" t="s">
        <v>100</v>
      </c>
      <c r="C284" s="13">
        <v>1.25</v>
      </c>
      <c r="D284" s="39"/>
      <c r="E284" s="13"/>
      <c r="F284" s="20"/>
      <c r="G284" s="13">
        <f>IF(ISBLANK(Table1[[#This Row],[EARNED]]),"",Table1[[#This Row],[EARNED]])</f>
        <v>1.25</v>
      </c>
      <c r="H284" s="39">
        <v>1</v>
      </c>
      <c r="I284" s="13"/>
      <c r="J284" s="11"/>
      <c r="K284" s="65">
        <v>11324</v>
      </c>
    </row>
    <row r="285" spans="1:11" x14ac:dyDescent="0.25">
      <c r="A285" s="55"/>
      <c r="B285" s="20" t="s">
        <v>94</v>
      </c>
      <c r="C285" s="13"/>
      <c r="D285" s="39"/>
      <c r="E285" s="13"/>
      <c r="F285" s="20"/>
      <c r="G285" s="13"/>
      <c r="H285" s="39">
        <v>2</v>
      </c>
      <c r="I285" s="13"/>
      <c r="J285" s="11"/>
      <c r="K285" s="20" t="s">
        <v>247</v>
      </c>
    </row>
    <row r="286" spans="1:11" x14ac:dyDescent="0.25">
      <c r="A286" s="55"/>
      <c r="B286" s="20" t="s">
        <v>246</v>
      </c>
      <c r="C286" s="13"/>
      <c r="D286" s="39">
        <v>1</v>
      </c>
      <c r="E286" s="13"/>
      <c r="F286" s="20"/>
      <c r="G286" s="13"/>
      <c r="H286" s="39"/>
      <c r="I286" s="13"/>
      <c r="J286" s="11"/>
      <c r="K286" s="20"/>
    </row>
    <row r="287" spans="1:11" x14ac:dyDescent="0.25">
      <c r="A287" s="55">
        <f>EDATE(A284,1)</f>
        <v>40603</v>
      </c>
      <c r="B287" s="20" t="s">
        <v>144</v>
      </c>
      <c r="C287" s="13">
        <v>1.25</v>
      </c>
      <c r="D287" s="39"/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 t="s">
        <v>178</v>
      </c>
    </row>
    <row r="288" spans="1:11" x14ac:dyDescent="0.25">
      <c r="A288" s="55">
        <f t="shared" ref="A288:A299" si="17">EDATE(A287,1)</f>
        <v>40634</v>
      </c>
      <c r="B288" s="20" t="s">
        <v>94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2</v>
      </c>
      <c r="I288" s="13"/>
      <c r="J288" s="11"/>
      <c r="K288" s="20" t="s">
        <v>249</v>
      </c>
    </row>
    <row r="289" spans="1:11" x14ac:dyDescent="0.25">
      <c r="A289" s="55"/>
      <c r="B289" s="20" t="s">
        <v>248</v>
      </c>
      <c r="C289" s="13"/>
      <c r="D289" s="39">
        <v>3</v>
      </c>
      <c r="E289" s="13"/>
      <c r="F289" s="20"/>
      <c r="G289" s="13"/>
      <c r="H289" s="39"/>
      <c r="I289" s="13"/>
      <c r="J289" s="11"/>
      <c r="K289" s="20" t="s">
        <v>250</v>
      </c>
    </row>
    <row r="290" spans="1:11" x14ac:dyDescent="0.25">
      <c r="A290" s="55">
        <f>EDATE(A288,1)</f>
        <v>40664</v>
      </c>
      <c r="B290" s="20" t="s">
        <v>100</v>
      </c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>
        <v>1</v>
      </c>
      <c r="I290" s="13"/>
      <c r="J290" s="11"/>
      <c r="K290" s="64">
        <v>45050</v>
      </c>
    </row>
    <row r="291" spans="1:11" x14ac:dyDescent="0.25">
      <c r="A291" s="55"/>
      <c r="B291" s="20" t="s">
        <v>108</v>
      </c>
      <c r="C291" s="13"/>
      <c r="D291" s="39"/>
      <c r="E291" s="13"/>
      <c r="F291" s="20"/>
      <c r="G291" s="13"/>
      <c r="H291" s="39">
        <v>3</v>
      </c>
      <c r="I291" s="13"/>
      <c r="J291" s="11"/>
      <c r="K291" s="20" t="s">
        <v>251</v>
      </c>
    </row>
    <row r="292" spans="1:11" x14ac:dyDescent="0.25">
      <c r="A292" s="55"/>
      <c r="B292" s="20" t="s">
        <v>246</v>
      </c>
      <c r="C292" s="13"/>
      <c r="D292" s="39">
        <v>1</v>
      </c>
      <c r="E292" s="13"/>
      <c r="F292" s="20"/>
      <c r="G292" s="13"/>
      <c r="H292" s="39"/>
      <c r="I292" s="13"/>
      <c r="J292" s="11"/>
      <c r="K292" s="20"/>
    </row>
    <row r="293" spans="1:11" x14ac:dyDescent="0.25">
      <c r="A293" s="55">
        <f>EDATE(A290,1)</f>
        <v>40695</v>
      </c>
      <c r="B293" s="20" t="s">
        <v>171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4</v>
      </c>
      <c r="I293" s="13"/>
      <c r="J293" s="11"/>
      <c r="K293" s="20" t="s">
        <v>252</v>
      </c>
    </row>
    <row r="294" spans="1:11" x14ac:dyDescent="0.25">
      <c r="A294" s="55">
        <f t="shared" si="17"/>
        <v>40725</v>
      </c>
      <c r="B294" s="20" t="s">
        <v>253</v>
      </c>
      <c r="C294" s="13">
        <v>1.25</v>
      </c>
      <c r="D294" s="39">
        <v>0.54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/>
    </row>
    <row r="295" spans="1:11" x14ac:dyDescent="0.25">
      <c r="A295" s="55">
        <f t="shared" si="17"/>
        <v>40756</v>
      </c>
      <c r="B295" s="20" t="s">
        <v>100</v>
      </c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>
        <v>1</v>
      </c>
      <c r="I295" s="13"/>
      <c r="J295" s="11"/>
      <c r="K295" s="65">
        <v>43313</v>
      </c>
    </row>
    <row r="296" spans="1:11" x14ac:dyDescent="0.25">
      <c r="A296" s="55"/>
      <c r="B296" s="20" t="s">
        <v>254</v>
      </c>
      <c r="C296" s="13"/>
      <c r="D296" s="39">
        <v>0.621</v>
      </c>
      <c r="E296" s="13"/>
      <c r="F296" s="20"/>
      <c r="G296" s="13"/>
      <c r="H296" s="39"/>
      <c r="I296" s="13"/>
      <c r="J296" s="11"/>
      <c r="K296" s="20"/>
    </row>
    <row r="297" spans="1:11" x14ac:dyDescent="0.25">
      <c r="A297" s="55">
        <f>EDATE(A295,1)</f>
        <v>40787</v>
      </c>
      <c r="B297" s="20"/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25">
      <c r="A298" s="55">
        <f t="shared" si="17"/>
        <v>40817</v>
      </c>
      <c r="B298" s="20" t="s">
        <v>108</v>
      </c>
      <c r="C298" s="13">
        <v>1.25</v>
      </c>
      <c r="D298" s="39"/>
      <c r="E298" s="13"/>
      <c r="F298" s="20"/>
      <c r="G298" s="13">
        <f>IF(ISBLANK(Table1[[#This Row],[EARNED]]),"",Table1[[#This Row],[EARNED]])</f>
        <v>1.25</v>
      </c>
      <c r="H298" s="39">
        <v>3</v>
      </c>
      <c r="I298" s="13"/>
      <c r="J298" s="11"/>
      <c r="K298" s="20" t="s">
        <v>255</v>
      </c>
    </row>
    <row r="299" spans="1:11" x14ac:dyDescent="0.25">
      <c r="A299" s="55">
        <f t="shared" si="17"/>
        <v>40848</v>
      </c>
      <c r="B299" s="20" t="s">
        <v>144</v>
      </c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 t="s">
        <v>145</v>
      </c>
    </row>
    <row r="300" spans="1:11" x14ac:dyDescent="0.25">
      <c r="A300" s="55">
        <f>EDATE(A299,1)</f>
        <v>40878</v>
      </c>
      <c r="B300" s="20" t="s">
        <v>100</v>
      </c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>
        <v>1</v>
      </c>
      <c r="I300" s="13"/>
      <c r="J300" s="11"/>
      <c r="K300" s="65">
        <v>47088</v>
      </c>
    </row>
    <row r="301" spans="1:11" x14ac:dyDescent="0.25">
      <c r="A301" s="55"/>
      <c r="B301" s="20" t="s">
        <v>108</v>
      </c>
      <c r="C301" s="13"/>
      <c r="D301" s="39"/>
      <c r="E301" s="13"/>
      <c r="F301" s="20"/>
      <c r="G301" s="13"/>
      <c r="H301" s="39">
        <v>3</v>
      </c>
      <c r="I301" s="13"/>
      <c r="J301" s="11"/>
      <c r="K301" s="20" t="s">
        <v>256</v>
      </c>
    </row>
    <row r="302" spans="1:11" x14ac:dyDescent="0.25">
      <c r="A302" s="48" t="s">
        <v>168</v>
      </c>
      <c r="B302" s="20"/>
      <c r="C302" s="13"/>
      <c r="D302" s="39"/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25">
      <c r="A303" s="55">
        <v>40909</v>
      </c>
      <c r="B303" s="20"/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/>
    </row>
    <row r="304" spans="1:11" x14ac:dyDescent="0.25">
      <c r="A304" s="55">
        <f>EDATE(A303,1)</f>
        <v>40940</v>
      </c>
      <c r="B304" s="20" t="s">
        <v>100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>
        <v>1</v>
      </c>
      <c r="I304" s="13"/>
      <c r="J304" s="11"/>
      <c r="K304" s="65">
        <v>45323</v>
      </c>
    </row>
    <row r="305" spans="1:11" x14ac:dyDescent="0.25">
      <c r="A305" s="55"/>
      <c r="B305" s="20" t="s">
        <v>234</v>
      </c>
      <c r="C305" s="13"/>
      <c r="D305" s="39"/>
      <c r="E305" s="13"/>
      <c r="F305" s="20"/>
      <c r="G305" s="13"/>
      <c r="H305" s="39"/>
      <c r="I305" s="13"/>
      <c r="J305" s="11"/>
      <c r="K305" s="20" t="s">
        <v>257</v>
      </c>
    </row>
    <row r="306" spans="1:11" x14ac:dyDescent="0.25">
      <c r="A306" s="55">
        <f>EDATE(A304,1)</f>
        <v>40969</v>
      </c>
      <c r="B306" s="20"/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25">
      <c r="A307" s="55">
        <f t="shared" ref="A307:A315" si="18">EDATE(A306,1)</f>
        <v>41000</v>
      </c>
      <c r="B307" s="20"/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55">
        <f t="shared" si="18"/>
        <v>41030</v>
      </c>
      <c r="B308" s="20"/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25">
      <c r="A309" s="55">
        <f t="shared" si="18"/>
        <v>41061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25">
      <c r="A310" s="55">
        <f t="shared" si="18"/>
        <v>41091</v>
      </c>
      <c r="B310" s="20"/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25">
      <c r="A311" s="55">
        <f t="shared" si="18"/>
        <v>41122</v>
      </c>
      <c r="B311" s="20" t="s">
        <v>171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4</v>
      </c>
      <c r="I311" s="13"/>
      <c r="J311" s="11"/>
      <c r="K311" s="20" t="s">
        <v>258</v>
      </c>
    </row>
    <row r="312" spans="1:11" x14ac:dyDescent="0.25">
      <c r="A312" s="55">
        <f t="shared" si="18"/>
        <v>41153</v>
      </c>
      <c r="B312" s="20"/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55">
        <f t="shared" si="18"/>
        <v>41183</v>
      </c>
      <c r="B313" s="20"/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25">
      <c r="A314" s="55">
        <f t="shared" si="18"/>
        <v>41214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25">
      <c r="A315" s="55">
        <f t="shared" si="18"/>
        <v>41244</v>
      </c>
      <c r="B315" s="20" t="s">
        <v>100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1</v>
      </c>
      <c r="I315" s="13"/>
      <c r="J315" s="11"/>
      <c r="K315" s="64">
        <v>45264</v>
      </c>
    </row>
    <row r="316" spans="1:11" x14ac:dyDescent="0.25">
      <c r="A316" s="55"/>
      <c r="B316" s="20" t="s">
        <v>100</v>
      </c>
      <c r="C316" s="13"/>
      <c r="D316" s="39"/>
      <c r="E316" s="13"/>
      <c r="F316" s="20"/>
      <c r="G316" s="13"/>
      <c r="H316" s="39">
        <v>1</v>
      </c>
      <c r="I316" s="13"/>
      <c r="J316" s="11"/>
      <c r="K316" s="65">
        <v>46357</v>
      </c>
    </row>
    <row r="317" spans="1:11" x14ac:dyDescent="0.25">
      <c r="A317" s="55"/>
      <c r="B317" s="20" t="s">
        <v>177</v>
      </c>
      <c r="C317" s="13"/>
      <c r="D317" s="39">
        <v>5</v>
      </c>
      <c r="E317" s="13"/>
      <c r="F317" s="20"/>
      <c r="G317" s="13"/>
      <c r="H317" s="39"/>
      <c r="I317" s="13"/>
      <c r="J317" s="11"/>
      <c r="K317" s="20"/>
    </row>
    <row r="318" spans="1:11" x14ac:dyDescent="0.25">
      <c r="A318" s="48" t="s">
        <v>169</v>
      </c>
      <c r="B318" s="20"/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55">
        <v>41275</v>
      </c>
      <c r="B319" s="20" t="s">
        <v>100</v>
      </c>
      <c r="C319" s="13">
        <v>1.25</v>
      </c>
      <c r="D319" s="39"/>
      <c r="E319" s="13"/>
      <c r="F319" s="20"/>
      <c r="G319" s="13">
        <f>IF(ISBLANK(Table1[[#This Row],[EARNED]]),"",Table1[[#This Row],[EARNED]])</f>
        <v>1.25</v>
      </c>
      <c r="H319" s="39">
        <v>1</v>
      </c>
      <c r="I319" s="13"/>
      <c r="J319" s="11"/>
      <c r="K319" s="64">
        <v>44928</v>
      </c>
    </row>
    <row r="320" spans="1:11" x14ac:dyDescent="0.25">
      <c r="A320" s="55"/>
      <c r="B320" s="20" t="s">
        <v>100</v>
      </c>
      <c r="C320" s="13"/>
      <c r="D320" s="39"/>
      <c r="E320" s="13"/>
      <c r="F320" s="20"/>
      <c r="G320" s="13"/>
      <c r="H320" s="39">
        <v>1</v>
      </c>
      <c r="I320" s="13"/>
      <c r="J320" s="11"/>
      <c r="K320" s="65">
        <v>45658</v>
      </c>
    </row>
    <row r="321" spans="1:11" x14ac:dyDescent="0.25">
      <c r="A321" s="55"/>
      <c r="B321" s="20" t="s">
        <v>263</v>
      </c>
      <c r="C321" s="13"/>
      <c r="D321" s="39">
        <v>1.7810000000000001</v>
      </c>
      <c r="E321" s="13"/>
      <c r="F321" s="20"/>
      <c r="G321" s="13"/>
      <c r="H321" s="39"/>
      <c r="I321" s="13"/>
      <c r="J321" s="11"/>
      <c r="K321" s="20"/>
    </row>
    <row r="322" spans="1:11" x14ac:dyDescent="0.25">
      <c r="A322" s="55">
        <f>EDATE(A319,1)</f>
        <v>41306</v>
      </c>
      <c r="B322" s="20" t="s">
        <v>264</v>
      </c>
      <c r="C322" s="13">
        <v>1.25</v>
      </c>
      <c r="D322" s="39">
        <v>0.78500000000000003</v>
      </c>
      <c r="E322" s="13"/>
      <c r="F322" s="20"/>
      <c r="G322" s="13">
        <f>IF(ISBLANK(Table1[[#This Row],[EARNED]]),"",Table1[[#This Row],[EARNED]])</f>
        <v>1.25</v>
      </c>
      <c r="H322" s="39"/>
      <c r="I322" s="13"/>
      <c r="J322" s="11"/>
      <c r="K322" s="20"/>
    </row>
    <row r="323" spans="1:11" x14ac:dyDescent="0.25">
      <c r="A323" s="55">
        <f>EDATE(A322,1)</f>
        <v>41334</v>
      </c>
      <c r="B323" s="20" t="s">
        <v>144</v>
      </c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 t="s">
        <v>267</v>
      </c>
    </row>
    <row r="324" spans="1:11" x14ac:dyDescent="0.25">
      <c r="A324" s="55"/>
      <c r="B324" s="20" t="s">
        <v>265</v>
      </c>
      <c r="C324" s="13"/>
      <c r="D324" s="39">
        <v>2.4329999999999998</v>
      </c>
      <c r="E324" s="13"/>
      <c r="F324" s="20"/>
      <c r="G324" s="13"/>
      <c r="H324" s="39"/>
      <c r="I324" s="13"/>
      <c r="J324" s="11"/>
      <c r="K324" s="20"/>
    </row>
    <row r="325" spans="1:11" x14ac:dyDescent="0.25">
      <c r="A325" s="55">
        <f>EDATE(A323,1)</f>
        <v>41365</v>
      </c>
      <c r="B325" s="20" t="s">
        <v>94</v>
      </c>
      <c r="C325" s="13">
        <v>1.25</v>
      </c>
      <c r="D325" s="39"/>
      <c r="E325" s="13"/>
      <c r="F325" s="20"/>
      <c r="G325" s="13"/>
      <c r="H325" s="39">
        <v>2</v>
      </c>
      <c r="I325" s="13"/>
      <c r="J325" s="11"/>
      <c r="K325" s="20" t="s">
        <v>268</v>
      </c>
    </row>
    <row r="326" spans="1:11" x14ac:dyDescent="0.25">
      <c r="A326" s="55"/>
      <c r="B326" s="20" t="s">
        <v>248</v>
      </c>
      <c r="C326" s="13"/>
      <c r="D326" s="39">
        <v>3</v>
      </c>
      <c r="E326" s="13"/>
      <c r="F326" s="20"/>
      <c r="G326" s="13"/>
      <c r="H326" s="39"/>
      <c r="I326" s="13"/>
      <c r="J326" s="11"/>
      <c r="K326" s="20" t="s">
        <v>269</v>
      </c>
    </row>
    <row r="327" spans="1:11" x14ac:dyDescent="0.25">
      <c r="A327" s="55">
        <f>EDATE(A325,1)</f>
        <v>41395</v>
      </c>
      <c r="B327" s="20"/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/>
      <c r="I327" s="13"/>
      <c r="J327" s="11"/>
      <c r="K327" s="20"/>
    </row>
    <row r="328" spans="1:11" x14ac:dyDescent="0.25">
      <c r="A328" s="55">
        <f t="shared" ref="A328:A335" si="19">EDATE(A327,1)</f>
        <v>41426</v>
      </c>
      <c r="B328" s="20" t="s">
        <v>94</v>
      </c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>
        <v>2</v>
      </c>
      <c r="I328" s="13"/>
      <c r="J328" s="11"/>
      <c r="K328" s="20" t="s">
        <v>270</v>
      </c>
    </row>
    <row r="329" spans="1:11" x14ac:dyDescent="0.25">
      <c r="A329" s="55"/>
      <c r="B329" s="20" t="s">
        <v>266</v>
      </c>
      <c r="C329" s="13"/>
      <c r="D329" s="39">
        <v>3</v>
      </c>
      <c r="E329" s="13"/>
      <c r="F329" s="20"/>
      <c r="G329" s="13"/>
      <c r="H329" s="39"/>
      <c r="I329" s="13"/>
      <c r="J329" s="11"/>
      <c r="K329" s="20"/>
    </row>
    <row r="330" spans="1:11" x14ac:dyDescent="0.25">
      <c r="A330" s="55">
        <f>EDATE(A328,1)</f>
        <v>41456</v>
      </c>
      <c r="B330" s="20" t="s">
        <v>94</v>
      </c>
      <c r="C330" s="13">
        <v>1.25</v>
      </c>
      <c r="D330" s="39"/>
      <c r="E330" s="13"/>
      <c r="F330" s="20"/>
      <c r="G330" s="13">
        <f>IF(ISBLANK(Table1[[#This Row],[EARNED]]),"",Table1[[#This Row],[EARNED]])</f>
        <v>1.25</v>
      </c>
      <c r="H330" s="39">
        <v>2</v>
      </c>
      <c r="I330" s="13"/>
      <c r="J330" s="11"/>
      <c r="K330" s="20" t="s">
        <v>271</v>
      </c>
    </row>
    <row r="331" spans="1:11" x14ac:dyDescent="0.25">
      <c r="A331" s="55">
        <f t="shared" si="19"/>
        <v>41487</v>
      </c>
      <c r="B331" s="20" t="s">
        <v>94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2</v>
      </c>
      <c r="I331" s="13"/>
      <c r="J331" s="11"/>
      <c r="K331" s="20" t="s">
        <v>282</v>
      </c>
    </row>
    <row r="332" spans="1:11" x14ac:dyDescent="0.25">
      <c r="A332" s="55"/>
      <c r="B332" s="20" t="s">
        <v>272</v>
      </c>
      <c r="C332" s="13"/>
      <c r="D332" s="39">
        <v>1.7149999999999999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/>
    </row>
    <row r="333" spans="1:11" x14ac:dyDescent="0.25">
      <c r="A333" s="55">
        <f>EDATE(A331,1)</f>
        <v>41518</v>
      </c>
      <c r="B333" s="20" t="s">
        <v>273</v>
      </c>
      <c r="C333" s="13">
        <v>1.25</v>
      </c>
      <c r="D333" s="39">
        <v>0.93500000000000005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55">
        <f t="shared" si="19"/>
        <v>41548</v>
      </c>
      <c r="B334" s="20" t="s">
        <v>274</v>
      </c>
      <c r="C334" s="13">
        <v>1.25</v>
      </c>
      <c r="D334" s="39">
        <v>1.7850000000000001</v>
      </c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/>
    </row>
    <row r="335" spans="1:11" x14ac:dyDescent="0.25">
      <c r="A335" s="55">
        <f t="shared" si="19"/>
        <v>41579</v>
      </c>
      <c r="B335" s="20" t="s">
        <v>100</v>
      </c>
      <c r="C335" s="13">
        <v>1.25</v>
      </c>
      <c r="D335" s="39"/>
      <c r="E335" s="13"/>
      <c r="F335" s="20"/>
      <c r="G335" s="13">
        <f>IF(ISBLANK(Table1[[#This Row],[EARNED]]),"",Table1[[#This Row],[EARNED]])</f>
        <v>1.25</v>
      </c>
      <c r="H335" s="39">
        <v>1</v>
      </c>
      <c r="I335" s="13"/>
      <c r="J335" s="11"/>
      <c r="K335" s="65">
        <v>42309</v>
      </c>
    </row>
    <row r="336" spans="1:11" x14ac:dyDescent="0.25">
      <c r="A336" s="55"/>
      <c r="B336" s="20" t="s">
        <v>275</v>
      </c>
      <c r="C336" s="13"/>
      <c r="D336" s="39">
        <v>0.15200000000000002</v>
      </c>
      <c r="E336" s="13"/>
      <c r="F336" s="20"/>
      <c r="G336" s="13" t="str">
        <f>IF(ISBLANK(Table1[[#This Row],[EARNED]]),"",Table1[[#This Row],[EARNED]])</f>
        <v/>
      </c>
      <c r="H336" s="39"/>
      <c r="I336" s="13"/>
      <c r="J336" s="11"/>
      <c r="K336" s="20"/>
    </row>
    <row r="337" spans="1:11" x14ac:dyDescent="0.25">
      <c r="A337" s="55">
        <f>EDATE(A335,1)</f>
        <v>41609</v>
      </c>
      <c r="B337" s="20" t="s">
        <v>111</v>
      </c>
      <c r="C337" s="13">
        <v>1.25</v>
      </c>
      <c r="D337" s="39">
        <v>2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25">
      <c r="A338" s="55"/>
      <c r="B338" s="20" t="s">
        <v>277</v>
      </c>
      <c r="C338" s="13"/>
      <c r="D338" s="39">
        <v>2.698</v>
      </c>
      <c r="E338" s="13"/>
      <c r="F338" s="20"/>
      <c r="G338" s="13" t="str">
        <f>IF(ISBLANK(Table1[[#This Row],[EARNED]]),"",Table1[[#This Row],[EARNED]])</f>
        <v/>
      </c>
      <c r="H338" s="39"/>
      <c r="I338" s="13"/>
      <c r="J338" s="11"/>
      <c r="K338" s="20"/>
    </row>
    <row r="339" spans="1:11" x14ac:dyDescent="0.25">
      <c r="A339" s="48" t="s">
        <v>259</v>
      </c>
      <c r="B339" s="20"/>
      <c r="C339" s="13"/>
      <c r="D339" s="39"/>
      <c r="E339" s="13"/>
      <c r="F339" s="20"/>
      <c r="G339" s="13" t="str">
        <f>IF(ISBLANK(Table1[[#This Row],[EARNED]]),"",Table1[[#This Row],[EARNED]])</f>
        <v/>
      </c>
      <c r="H339" s="39"/>
      <c r="I339" s="13"/>
      <c r="J339" s="11"/>
      <c r="K339" s="20"/>
    </row>
    <row r="340" spans="1:11" x14ac:dyDescent="0.25">
      <c r="A340" s="55">
        <v>41640</v>
      </c>
      <c r="B340" s="20" t="s">
        <v>276</v>
      </c>
      <c r="C340" s="13">
        <v>1.25</v>
      </c>
      <c r="D340" s="39">
        <v>2.9870000000000001</v>
      </c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/>
      <c r="K340" s="20"/>
    </row>
    <row r="341" spans="1:11" x14ac:dyDescent="0.25">
      <c r="A341" s="55">
        <f>EDATE(A340,1)</f>
        <v>41671</v>
      </c>
      <c r="B341" s="20" t="s">
        <v>278</v>
      </c>
      <c r="C341" s="13">
        <v>1.25</v>
      </c>
      <c r="D341" s="39">
        <v>1.667</v>
      </c>
      <c r="E341" s="13"/>
      <c r="F341" s="20"/>
      <c r="G341" s="13">
        <f>IF(ISBLANK(Table1[[#This Row],[EARNED]]),"",Table1[[#This Row],[EARNED]])</f>
        <v>1.25</v>
      </c>
      <c r="H341" s="39"/>
      <c r="I341" s="13"/>
      <c r="J341" s="11"/>
      <c r="K341" s="20"/>
    </row>
    <row r="342" spans="1:11" x14ac:dyDescent="0.25">
      <c r="A342" s="55">
        <f t="shared" ref="A342:A353" si="20">EDATE(A341,1)</f>
        <v>41699</v>
      </c>
      <c r="B342" s="20" t="s">
        <v>279</v>
      </c>
      <c r="C342" s="13">
        <v>1.25</v>
      </c>
      <c r="D342" s="39">
        <v>2.0670000000000002</v>
      </c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/>
    </row>
    <row r="343" spans="1:11" x14ac:dyDescent="0.25">
      <c r="A343" s="55">
        <f t="shared" si="20"/>
        <v>41730</v>
      </c>
      <c r="B343" s="20" t="s">
        <v>280</v>
      </c>
      <c r="C343" s="13">
        <v>1.25</v>
      </c>
      <c r="D343" s="39">
        <v>2.7770000000000001</v>
      </c>
      <c r="E343" s="13"/>
      <c r="F343" s="20"/>
      <c r="G343" s="13">
        <f>IF(ISBLANK(Table1[[#This Row],[EARNED]]),"",Table1[[#This Row],[EARNED]])</f>
        <v>1.25</v>
      </c>
      <c r="H343" s="39"/>
      <c r="I343" s="13"/>
      <c r="J343" s="11"/>
      <c r="K343" s="20"/>
    </row>
    <row r="344" spans="1:11" x14ac:dyDescent="0.25">
      <c r="A344" s="55">
        <f t="shared" si="20"/>
        <v>41760</v>
      </c>
      <c r="B344" s="20" t="s">
        <v>100</v>
      </c>
      <c r="C344" s="13">
        <v>1.25</v>
      </c>
      <c r="D344" s="39"/>
      <c r="E344" s="13"/>
      <c r="F344" s="20"/>
      <c r="G344" s="13">
        <f>IF(ISBLANK(Table1[[#This Row],[EARNED]]),"",Table1[[#This Row],[EARNED]])</f>
        <v>1.25</v>
      </c>
      <c r="H344" s="39">
        <v>1</v>
      </c>
      <c r="I344" s="13"/>
      <c r="J344" s="11"/>
      <c r="K344" s="65">
        <v>46143</v>
      </c>
    </row>
    <row r="345" spans="1:11" x14ac:dyDescent="0.25">
      <c r="A345" s="55"/>
      <c r="B345" s="20" t="s">
        <v>281</v>
      </c>
      <c r="C345" s="13"/>
      <c r="D345" s="39">
        <v>5.3440000000000003</v>
      </c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25">
      <c r="A346" s="55">
        <f>EDATE(A344,1)</f>
        <v>41791</v>
      </c>
      <c r="B346" s="20" t="s">
        <v>100</v>
      </c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>
        <v>1</v>
      </c>
      <c r="I346" s="13"/>
      <c r="J346" s="11"/>
      <c r="K346" s="65">
        <v>45078</v>
      </c>
    </row>
    <row r="347" spans="1:11" x14ac:dyDescent="0.25">
      <c r="A347" s="55">
        <f t="shared" si="20"/>
        <v>41821</v>
      </c>
      <c r="B347" s="20" t="s">
        <v>100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1</v>
      </c>
      <c r="I347" s="13"/>
      <c r="J347" s="11"/>
      <c r="K347" s="64">
        <v>45118</v>
      </c>
    </row>
    <row r="348" spans="1:11" x14ac:dyDescent="0.25">
      <c r="A348" s="55">
        <f t="shared" si="20"/>
        <v>41852</v>
      </c>
      <c r="B348" s="20"/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55">
        <f t="shared" si="20"/>
        <v>41883</v>
      </c>
      <c r="B349" s="20" t="s">
        <v>144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 t="s">
        <v>283</v>
      </c>
    </row>
    <row r="350" spans="1:11" x14ac:dyDescent="0.25">
      <c r="A350" s="55"/>
      <c r="B350" s="20" t="s">
        <v>108</v>
      </c>
      <c r="C350" s="13"/>
      <c r="D350" s="39"/>
      <c r="E350" s="13"/>
      <c r="F350" s="20"/>
      <c r="G350" s="13"/>
      <c r="H350" s="39">
        <v>3</v>
      </c>
      <c r="I350" s="13"/>
      <c r="J350" s="11"/>
      <c r="K350" s="20" t="s">
        <v>284</v>
      </c>
    </row>
    <row r="351" spans="1:11" x14ac:dyDescent="0.25">
      <c r="A351" s="55"/>
      <c r="B351" s="20" t="s">
        <v>285</v>
      </c>
      <c r="C351" s="13"/>
      <c r="D351" s="39">
        <v>0.93100000000000005</v>
      </c>
      <c r="E351" s="13"/>
      <c r="F351" s="20"/>
      <c r="G351" s="13"/>
      <c r="H351" s="39"/>
      <c r="I351" s="13"/>
      <c r="J351" s="11"/>
      <c r="K351" s="20"/>
    </row>
    <row r="352" spans="1:11" x14ac:dyDescent="0.25">
      <c r="A352" s="55">
        <f>EDATE(A349,1)</f>
        <v>41913</v>
      </c>
      <c r="B352" s="20" t="s">
        <v>286</v>
      </c>
      <c r="C352" s="13">
        <v>1.25</v>
      </c>
      <c r="D352" s="39">
        <v>1.998</v>
      </c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20"/>
    </row>
    <row r="353" spans="1:11" x14ac:dyDescent="0.25">
      <c r="A353" s="55">
        <f t="shared" si="20"/>
        <v>41944</v>
      </c>
      <c r="B353" s="20" t="s">
        <v>144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/>
      <c r="I353" s="13"/>
      <c r="J353" s="11"/>
      <c r="K353" s="20" t="s">
        <v>288</v>
      </c>
    </row>
    <row r="354" spans="1:11" x14ac:dyDescent="0.25">
      <c r="A354" s="55"/>
      <c r="B354" s="20" t="s">
        <v>287</v>
      </c>
      <c r="C354" s="13"/>
      <c r="D354" s="39">
        <v>3.5</v>
      </c>
      <c r="E354" s="13"/>
      <c r="F354" s="20"/>
      <c r="G354" s="13"/>
      <c r="H354" s="39"/>
      <c r="I354" s="13"/>
      <c r="J354" s="11"/>
      <c r="K354" s="20"/>
    </row>
    <row r="355" spans="1:11" x14ac:dyDescent="0.25">
      <c r="A355" s="55">
        <f>EDATE(A353,1)</f>
        <v>41974</v>
      </c>
      <c r="B355" s="20" t="s">
        <v>94</v>
      </c>
      <c r="C355" s="13">
        <v>1.25</v>
      </c>
      <c r="D355" s="39"/>
      <c r="E355" s="13"/>
      <c r="F355" s="20"/>
      <c r="G355" s="13">
        <f>IF(ISBLANK(Table1[[#This Row],[EARNED]]),"",Table1[[#This Row],[EARNED]])</f>
        <v>1.25</v>
      </c>
      <c r="H355" s="39">
        <v>2</v>
      </c>
      <c r="I355" s="13"/>
      <c r="J355" s="11"/>
      <c r="K355" s="20" t="s">
        <v>290</v>
      </c>
    </row>
    <row r="356" spans="1:11" x14ac:dyDescent="0.25">
      <c r="A356" s="55"/>
      <c r="B356" s="20" t="s">
        <v>111</v>
      </c>
      <c r="C356" s="13"/>
      <c r="D356" s="39">
        <v>2</v>
      </c>
      <c r="E356" s="13"/>
      <c r="F356" s="20"/>
      <c r="G356" s="13"/>
      <c r="H356" s="39"/>
      <c r="I356" s="13"/>
      <c r="J356" s="11"/>
      <c r="K356" s="20" t="s">
        <v>291</v>
      </c>
    </row>
    <row r="357" spans="1:11" x14ac:dyDescent="0.25">
      <c r="A357" s="55"/>
      <c r="B357" s="20" t="s">
        <v>144</v>
      </c>
      <c r="C357" s="13"/>
      <c r="D357" s="39"/>
      <c r="E357" s="13"/>
      <c r="F357" s="20"/>
      <c r="G357" s="13"/>
      <c r="H357" s="39"/>
      <c r="I357" s="13"/>
      <c r="J357" s="11"/>
      <c r="K357" s="20" t="s">
        <v>292</v>
      </c>
    </row>
    <row r="358" spans="1:11" x14ac:dyDescent="0.25">
      <c r="A358" s="55"/>
      <c r="B358" s="20" t="s">
        <v>289</v>
      </c>
      <c r="C358" s="13"/>
      <c r="D358" s="39">
        <v>2.7749999999999999</v>
      </c>
      <c r="E358" s="13"/>
      <c r="F358" s="20"/>
      <c r="G358" s="13"/>
      <c r="H358" s="39"/>
      <c r="I358" s="13"/>
      <c r="J358" s="11"/>
      <c r="K358" s="20"/>
    </row>
    <row r="359" spans="1:11" x14ac:dyDescent="0.25">
      <c r="A359" s="48" t="s">
        <v>260</v>
      </c>
      <c r="B359" s="20"/>
      <c r="C359" s="13"/>
      <c r="D359" s="39"/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25">
      <c r="A360" s="55">
        <v>42005</v>
      </c>
      <c r="B360" s="20" t="s">
        <v>293</v>
      </c>
      <c r="C360" s="13">
        <v>1.25</v>
      </c>
      <c r="D360" s="39">
        <v>2.1850000000000001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25">
      <c r="A361" s="55">
        <f>EDATE(A360,1)</f>
        <v>42036</v>
      </c>
      <c r="B361" s="20" t="s">
        <v>294</v>
      </c>
      <c r="C361" s="13">
        <v>1.25</v>
      </c>
      <c r="D361" s="39">
        <v>2.11</v>
      </c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/>
    </row>
    <row r="362" spans="1:11" x14ac:dyDescent="0.25">
      <c r="A362" s="55">
        <f t="shared" ref="A362:A379" si="21">EDATE(A361,1)</f>
        <v>42064</v>
      </c>
      <c r="B362" s="20" t="s">
        <v>144</v>
      </c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 t="s">
        <v>296</v>
      </c>
    </row>
    <row r="363" spans="1:11" x14ac:dyDescent="0.25">
      <c r="A363" s="55"/>
      <c r="B363" s="20" t="s">
        <v>100</v>
      </c>
      <c r="C363" s="13"/>
      <c r="D363" s="39"/>
      <c r="E363" s="13"/>
      <c r="F363" s="20"/>
      <c r="G363" s="13"/>
      <c r="H363" s="39">
        <v>1</v>
      </c>
      <c r="I363" s="13"/>
      <c r="J363" s="11"/>
      <c r="K363" s="65">
        <v>45352</v>
      </c>
    </row>
    <row r="364" spans="1:11" x14ac:dyDescent="0.25">
      <c r="A364" s="55"/>
      <c r="B364" s="20" t="s">
        <v>144</v>
      </c>
      <c r="C364" s="13"/>
      <c r="D364" s="39"/>
      <c r="E364" s="13"/>
      <c r="F364" s="20"/>
      <c r="G364" s="13"/>
      <c r="H364" s="39"/>
      <c r="I364" s="13"/>
      <c r="J364" s="11"/>
      <c r="K364" s="20" t="s">
        <v>292</v>
      </c>
    </row>
    <row r="365" spans="1:11" x14ac:dyDescent="0.25">
      <c r="A365" s="55"/>
      <c r="B365" s="20" t="s">
        <v>295</v>
      </c>
      <c r="C365" s="13"/>
      <c r="D365" s="39">
        <v>0.89200000000000002</v>
      </c>
      <c r="E365" s="13"/>
      <c r="F365" s="20"/>
      <c r="G365" s="13"/>
      <c r="H365" s="39"/>
      <c r="I365" s="13"/>
      <c r="J365" s="11"/>
      <c r="K365" s="20"/>
    </row>
    <row r="366" spans="1:11" x14ac:dyDescent="0.25">
      <c r="A366" s="55">
        <f>EDATE(A362,1)</f>
        <v>42095</v>
      </c>
      <c r="B366" s="20" t="s">
        <v>297</v>
      </c>
      <c r="C366" s="13">
        <v>1.25</v>
      </c>
      <c r="D366" s="39">
        <v>0.54400000000000004</v>
      </c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55">
        <f t="shared" si="21"/>
        <v>42125</v>
      </c>
      <c r="B367" s="20" t="s">
        <v>144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/>
      <c r="I367" s="13"/>
      <c r="J367" s="11"/>
      <c r="K367" s="20" t="s">
        <v>298</v>
      </c>
    </row>
    <row r="368" spans="1:11" x14ac:dyDescent="0.25">
      <c r="A368" s="55"/>
      <c r="B368" s="20" t="s">
        <v>88</v>
      </c>
      <c r="C368" s="13"/>
      <c r="D368" s="39">
        <v>2</v>
      </c>
      <c r="E368" s="13"/>
      <c r="F368" s="20"/>
      <c r="G368" s="13"/>
      <c r="H368" s="39"/>
      <c r="I368" s="13"/>
      <c r="J368" s="11"/>
      <c r="K368" s="20" t="s">
        <v>299</v>
      </c>
    </row>
    <row r="369" spans="1:11" x14ac:dyDescent="0.25">
      <c r="A369" s="55"/>
      <c r="B369" s="20" t="s">
        <v>300</v>
      </c>
      <c r="C369" s="13"/>
      <c r="D369" s="39">
        <v>0.996</v>
      </c>
      <c r="E369" s="13"/>
      <c r="F369" s="20"/>
      <c r="G369" s="13"/>
      <c r="H369" s="39"/>
      <c r="I369" s="13"/>
      <c r="J369" s="11"/>
      <c r="K369" s="20"/>
    </row>
    <row r="370" spans="1:11" x14ac:dyDescent="0.25">
      <c r="A370" s="55">
        <f>EDATE(A367,1)</f>
        <v>42156</v>
      </c>
      <c r="B370" s="20" t="s">
        <v>301</v>
      </c>
      <c r="C370" s="13">
        <v>1.25</v>
      </c>
      <c r="D370" s="39">
        <v>2.0310000000000001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/>
    </row>
    <row r="371" spans="1:11" x14ac:dyDescent="0.25">
      <c r="A371" s="55">
        <f t="shared" si="21"/>
        <v>42186</v>
      </c>
      <c r="B371" s="20" t="s">
        <v>94</v>
      </c>
      <c r="C371" s="13">
        <v>1.25</v>
      </c>
      <c r="D371" s="39"/>
      <c r="E371" s="13"/>
      <c r="F371" s="20"/>
      <c r="G371" s="13">
        <f>IF(ISBLANK(Table1[[#This Row],[EARNED]]),"",Table1[[#This Row],[EARNED]])</f>
        <v>1.25</v>
      </c>
      <c r="H371" s="39">
        <v>2</v>
      </c>
      <c r="I371" s="13"/>
      <c r="J371" s="11"/>
      <c r="K371" s="20" t="s">
        <v>303</v>
      </c>
    </row>
    <row r="372" spans="1:11" x14ac:dyDescent="0.25">
      <c r="A372" s="55"/>
      <c r="B372" s="20" t="s">
        <v>302</v>
      </c>
      <c r="C372" s="13"/>
      <c r="D372" s="39">
        <v>0.51</v>
      </c>
      <c r="E372" s="13"/>
      <c r="F372" s="20"/>
      <c r="G372" s="13"/>
      <c r="H372" s="39"/>
      <c r="I372" s="13"/>
      <c r="J372" s="11"/>
      <c r="K372" s="20"/>
    </row>
    <row r="373" spans="1:11" x14ac:dyDescent="0.25">
      <c r="A373" s="55">
        <f>EDATE(A371,1)</f>
        <v>42217</v>
      </c>
      <c r="B373" s="20" t="s">
        <v>108</v>
      </c>
      <c r="C373" s="13">
        <v>1.25</v>
      </c>
      <c r="D373" s="39"/>
      <c r="E373" s="13"/>
      <c r="F373" s="20"/>
      <c r="G373" s="13">
        <f>IF(ISBLANK(Table1[[#This Row],[EARNED]]),"",Table1[[#This Row],[EARNED]])</f>
        <v>1.25</v>
      </c>
      <c r="H373" s="39">
        <v>3</v>
      </c>
      <c r="I373" s="13"/>
      <c r="J373" s="11"/>
      <c r="K373" s="20" t="s">
        <v>305</v>
      </c>
    </row>
    <row r="374" spans="1:11" x14ac:dyDescent="0.25">
      <c r="A374" s="55"/>
      <c r="B374" s="20" t="s">
        <v>304</v>
      </c>
      <c r="C374" s="13"/>
      <c r="D374" s="39">
        <v>1.6520000000000001</v>
      </c>
      <c r="E374" s="13"/>
      <c r="F374" s="20"/>
      <c r="G374" s="13"/>
      <c r="H374" s="39"/>
      <c r="I374" s="13"/>
      <c r="J374" s="11"/>
      <c r="K374" s="20"/>
    </row>
    <row r="375" spans="1:11" x14ac:dyDescent="0.25">
      <c r="A375" s="55">
        <f>EDATE(A373,1)</f>
        <v>42248</v>
      </c>
      <c r="B375" s="20" t="s">
        <v>306</v>
      </c>
      <c r="C375" s="13">
        <v>1.25</v>
      </c>
      <c r="D375" s="39">
        <v>1.7349999999999999</v>
      </c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25">
      <c r="A376" s="55">
        <f>EDATE(A375,1)</f>
        <v>42278</v>
      </c>
      <c r="B376" s="20" t="s">
        <v>307</v>
      </c>
      <c r="C376" s="13">
        <v>1.25</v>
      </c>
      <c r="D376" s="39"/>
      <c r="E376" s="13"/>
      <c r="F376" s="20"/>
      <c r="G376" s="13">
        <f>IF(ISBLANK(Table1[[#This Row],[EARNED]]),"",Table1[[#This Row],[EARNED]])</f>
        <v>1.25</v>
      </c>
      <c r="H376" s="39">
        <v>5</v>
      </c>
      <c r="I376" s="13"/>
      <c r="J376" s="11"/>
      <c r="K376" s="20" t="s">
        <v>308</v>
      </c>
    </row>
    <row r="377" spans="1:11" x14ac:dyDescent="0.25">
      <c r="A377" s="55"/>
      <c r="B377" s="20" t="s">
        <v>309</v>
      </c>
      <c r="C377" s="13"/>
      <c r="D377" s="39">
        <v>1.19</v>
      </c>
      <c r="E377" s="13"/>
      <c r="F377" s="20"/>
      <c r="G377" s="13"/>
      <c r="H377" s="39"/>
      <c r="I377" s="13"/>
      <c r="J377" s="11"/>
      <c r="K377" s="20"/>
    </row>
    <row r="378" spans="1:11" x14ac:dyDescent="0.25">
      <c r="A378" s="55">
        <f>EDATE(A376,1)</f>
        <v>42309</v>
      </c>
      <c r="B378" s="20" t="s">
        <v>310</v>
      </c>
      <c r="C378" s="13">
        <v>1.25</v>
      </c>
      <c r="D378" s="39">
        <v>1</v>
      </c>
      <c r="E378" s="13"/>
      <c r="F378" s="20"/>
      <c r="G378" s="13">
        <f>IF(ISBLANK(Table1[[#This Row],[EARNED]]),"",Table1[[#This Row],[EARNED]])</f>
        <v>1.25</v>
      </c>
      <c r="H378" s="39"/>
      <c r="I378" s="13"/>
      <c r="J378" s="11"/>
      <c r="K378" s="65">
        <v>42675</v>
      </c>
    </row>
    <row r="379" spans="1:11" x14ac:dyDescent="0.25">
      <c r="A379" s="55">
        <f t="shared" si="21"/>
        <v>42339</v>
      </c>
      <c r="B379" s="20" t="s">
        <v>111</v>
      </c>
      <c r="C379" s="13">
        <v>1.25</v>
      </c>
      <c r="D379" s="39">
        <v>2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25">
      <c r="A380" s="55"/>
      <c r="B380" s="20" t="s">
        <v>311</v>
      </c>
      <c r="C380" s="13"/>
      <c r="D380" s="39">
        <v>4.4580000000000002</v>
      </c>
      <c r="E380" s="13"/>
      <c r="F380" s="20"/>
      <c r="G380" s="13"/>
      <c r="H380" s="39"/>
      <c r="I380" s="13"/>
      <c r="J380" s="11"/>
      <c r="K380" s="20"/>
    </row>
    <row r="381" spans="1:11" x14ac:dyDescent="0.25">
      <c r="A381" s="48" t="s">
        <v>261</v>
      </c>
      <c r="B381" s="20"/>
      <c r="C381" s="13"/>
      <c r="D381" s="39"/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55">
        <v>42370</v>
      </c>
      <c r="B382" s="20" t="s">
        <v>312</v>
      </c>
      <c r="C382" s="13">
        <v>1.25</v>
      </c>
      <c r="D382" s="39">
        <v>0.58499999999999996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20"/>
    </row>
    <row r="383" spans="1:11" x14ac:dyDescent="0.25">
      <c r="A383" s="55">
        <f>EDATE(A382,1)</f>
        <v>42401</v>
      </c>
      <c r="B383" s="20" t="s">
        <v>313</v>
      </c>
      <c r="C383" s="13">
        <v>1.25</v>
      </c>
      <c r="D383" s="39">
        <v>0.35199999999999998</v>
      </c>
      <c r="E383" s="13"/>
      <c r="F383" s="20"/>
      <c r="G383" s="13">
        <f>IF(ISBLANK(Table1[[#This Row],[EARNED]]),"",Table1[[#This Row],[EARNED]])</f>
        <v>1.25</v>
      </c>
      <c r="H383" s="39"/>
      <c r="I383" s="13"/>
      <c r="J383" s="11"/>
      <c r="K383" s="20"/>
    </row>
    <row r="384" spans="1:11" x14ac:dyDescent="0.25">
      <c r="A384" s="55">
        <f t="shared" ref="A384:A393" si="22">EDATE(A383,1)</f>
        <v>42430</v>
      </c>
      <c r="B384" s="20" t="s">
        <v>100</v>
      </c>
      <c r="C384" s="13">
        <v>1.25</v>
      </c>
      <c r="D384" s="39"/>
      <c r="E384" s="13"/>
      <c r="F384" s="20"/>
      <c r="G384" s="13">
        <f>IF(ISBLANK(Table1[[#This Row],[EARNED]]),"",Table1[[#This Row],[EARNED]])</f>
        <v>1.25</v>
      </c>
      <c r="H384" s="39">
        <v>1</v>
      </c>
      <c r="I384" s="13"/>
      <c r="J384" s="11"/>
      <c r="K384" s="64">
        <v>44995</v>
      </c>
    </row>
    <row r="385" spans="1:11" x14ac:dyDescent="0.25">
      <c r="A385" s="55"/>
      <c r="B385" s="20" t="s">
        <v>314</v>
      </c>
      <c r="C385" s="13"/>
      <c r="D385" s="39">
        <v>1.304</v>
      </c>
      <c r="E385" s="13"/>
      <c r="F385" s="20"/>
      <c r="G385" s="13"/>
      <c r="H385" s="39"/>
      <c r="I385" s="13"/>
      <c r="J385" s="11"/>
      <c r="K385" s="20"/>
    </row>
    <row r="386" spans="1:11" x14ac:dyDescent="0.25">
      <c r="A386" s="55">
        <f>EDATE(A384,1)</f>
        <v>42461</v>
      </c>
      <c r="B386" s="20" t="s">
        <v>315</v>
      </c>
      <c r="C386" s="13">
        <v>1.25</v>
      </c>
      <c r="D386" s="39">
        <v>1.2230000000000001</v>
      </c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/>
    </row>
    <row r="387" spans="1:11" x14ac:dyDescent="0.25">
      <c r="A387" s="55">
        <f t="shared" si="22"/>
        <v>42491</v>
      </c>
      <c r="B387" s="20" t="s">
        <v>144</v>
      </c>
      <c r="C387" s="13">
        <v>1.25</v>
      </c>
      <c r="D387" s="39"/>
      <c r="E387" s="13"/>
      <c r="F387" s="20"/>
      <c r="G387" s="13"/>
      <c r="H387" s="39"/>
      <c r="I387" s="13"/>
      <c r="J387" s="11"/>
      <c r="K387" s="20" t="s">
        <v>317</v>
      </c>
    </row>
    <row r="388" spans="1:11" x14ac:dyDescent="0.25">
      <c r="A388" s="55"/>
      <c r="B388" s="20" t="s">
        <v>316</v>
      </c>
      <c r="C388" s="13"/>
      <c r="D388" s="39">
        <v>6.298</v>
      </c>
      <c r="E388" s="13"/>
      <c r="F388" s="20"/>
      <c r="G388" s="13"/>
      <c r="H388" s="39"/>
      <c r="I388" s="13"/>
      <c r="J388" s="11"/>
      <c r="K388" s="20"/>
    </row>
    <row r="389" spans="1:11" x14ac:dyDescent="0.25">
      <c r="A389" s="55">
        <f>EDATE(A387,1)</f>
        <v>42522</v>
      </c>
      <c r="B389" s="20" t="s">
        <v>318</v>
      </c>
      <c r="C389" s="13">
        <v>1.25</v>
      </c>
      <c r="D389" s="39">
        <v>0.40200000000000002</v>
      </c>
      <c r="E389" s="13"/>
      <c r="F389" s="20"/>
      <c r="G389" s="13">
        <f>IF(ISBLANK(Table1[[#This Row],[EARNED]]),"",Table1[[#This Row],[EARNED]])</f>
        <v>1.25</v>
      </c>
      <c r="H389" s="39"/>
      <c r="I389" s="13"/>
      <c r="J389" s="11"/>
      <c r="K389" s="20"/>
    </row>
    <row r="390" spans="1:11" x14ac:dyDescent="0.25">
      <c r="A390" s="55">
        <f t="shared" si="22"/>
        <v>42552</v>
      </c>
      <c r="B390" s="20" t="s">
        <v>319</v>
      </c>
      <c r="C390" s="13">
        <v>1.25</v>
      </c>
      <c r="D390" s="39">
        <v>4</v>
      </c>
      <c r="E390" s="66"/>
      <c r="F390" s="20"/>
      <c r="G390" s="13">
        <f>IF(ISBLANK(Table1[[#This Row],[EARNED]]),"",Table1[[#This Row],[EARNED]])</f>
        <v>1.25</v>
      </c>
      <c r="H390" s="39"/>
      <c r="I390" s="13"/>
      <c r="J390" s="11"/>
      <c r="K390" s="20"/>
    </row>
    <row r="391" spans="1:11" x14ac:dyDescent="0.25">
      <c r="A391" s="55">
        <f t="shared" si="22"/>
        <v>42583</v>
      </c>
      <c r="B391" s="20" t="s">
        <v>100</v>
      </c>
      <c r="C391" s="13">
        <v>1.25</v>
      </c>
      <c r="D391" s="39"/>
      <c r="E391" s="13"/>
      <c r="F391" s="20"/>
      <c r="G391" s="13">
        <f>IF(ISBLANK(Table1[[#This Row],[EARNED]]),"",Table1[[#This Row],[EARNED]])</f>
        <v>1.25</v>
      </c>
      <c r="H391" s="39">
        <v>1</v>
      </c>
      <c r="I391" s="13"/>
      <c r="J391" s="11"/>
      <c r="K391" s="64">
        <v>45139</v>
      </c>
    </row>
    <row r="392" spans="1:11" x14ac:dyDescent="0.25">
      <c r="A392" s="55">
        <f t="shared" si="22"/>
        <v>42614</v>
      </c>
      <c r="B392" s="20" t="s">
        <v>140</v>
      </c>
      <c r="C392" s="13">
        <v>1.25</v>
      </c>
      <c r="D392" s="39">
        <v>6.7000000000000004E-2</v>
      </c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25">
      <c r="A393" s="55">
        <f t="shared" si="22"/>
        <v>42644</v>
      </c>
      <c r="B393" s="20" t="s">
        <v>100</v>
      </c>
      <c r="C393" s="13">
        <v>1.25</v>
      </c>
      <c r="D393" s="39"/>
      <c r="E393" s="13"/>
      <c r="F393" s="20"/>
      <c r="G393" s="13">
        <f>IF(ISBLANK(Table1[[#This Row],[EARNED]]),"",Table1[[#This Row],[EARNED]])</f>
        <v>1.25</v>
      </c>
      <c r="H393" s="39">
        <v>1</v>
      </c>
      <c r="I393" s="13"/>
      <c r="J393" s="11"/>
      <c r="K393" s="65">
        <v>44105</v>
      </c>
    </row>
    <row r="394" spans="1:11" x14ac:dyDescent="0.25">
      <c r="A394" s="55"/>
      <c r="B394" s="20" t="s">
        <v>100</v>
      </c>
      <c r="C394" s="13"/>
      <c r="D394" s="39"/>
      <c r="E394" s="13"/>
      <c r="F394" s="20"/>
      <c r="G394" s="13"/>
      <c r="H394" s="39">
        <v>1</v>
      </c>
      <c r="I394" s="13"/>
      <c r="J394" s="11"/>
      <c r="K394" s="65">
        <v>45962</v>
      </c>
    </row>
    <row r="395" spans="1:11" x14ac:dyDescent="0.25">
      <c r="A395" s="55"/>
      <c r="B395" s="20" t="s">
        <v>320</v>
      </c>
      <c r="C395" s="13"/>
      <c r="D395" s="39">
        <v>1.923</v>
      </c>
      <c r="E395" s="13"/>
      <c r="F395" s="20"/>
      <c r="G395" s="13"/>
      <c r="H395" s="39"/>
      <c r="I395" s="13"/>
      <c r="J395" s="11"/>
      <c r="K395" s="20"/>
    </row>
    <row r="396" spans="1:11" x14ac:dyDescent="0.25">
      <c r="A396" s="55">
        <f>EDATE(A393,1)</f>
        <v>42675</v>
      </c>
      <c r="B396" s="20" t="s">
        <v>321</v>
      </c>
      <c r="C396" s="13">
        <v>1.25</v>
      </c>
      <c r="D396" s="39">
        <v>3.073</v>
      </c>
      <c r="E396" s="13"/>
      <c r="F396" s="20"/>
      <c r="G396" s="13">
        <f>IF(ISBLANK(Table1[[#This Row],[EARNED]]),"",Table1[[#This Row],[EARNED]])</f>
        <v>1.25</v>
      </c>
      <c r="H396" s="39"/>
      <c r="I396" s="13"/>
      <c r="J396" s="11"/>
      <c r="K396" s="20"/>
    </row>
    <row r="397" spans="1:11" x14ac:dyDescent="0.25">
      <c r="A397" s="55">
        <f>EDATE(A396,1)</f>
        <v>42705</v>
      </c>
      <c r="B397" s="20" t="s">
        <v>144</v>
      </c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 t="s">
        <v>323</v>
      </c>
    </row>
    <row r="398" spans="1:11" x14ac:dyDescent="0.25">
      <c r="A398" s="55"/>
      <c r="B398" s="20" t="s">
        <v>97</v>
      </c>
      <c r="C398" s="13"/>
      <c r="D398" s="39">
        <v>5</v>
      </c>
      <c r="E398" s="13"/>
      <c r="F398" s="20"/>
      <c r="G398" s="13"/>
      <c r="H398" s="39"/>
      <c r="I398" s="13"/>
      <c r="J398" s="11"/>
      <c r="K398" s="20" t="s">
        <v>324</v>
      </c>
    </row>
    <row r="399" spans="1:11" x14ac:dyDescent="0.25">
      <c r="A399" s="55"/>
      <c r="B399" s="20" t="s">
        <v>322</v>
      </c>
      <c r="C399" s="13"/>
      <c r="D399" s="39">
        <v>0.51900000000000002</v>
      </c>
      <c r="E399" s="13"/>
      <c r="F399" s="20"/>
      <c r="G399" s="13"/>
      <c r="H399" s="39"/>
      <c r="I399" s="13"/>
      <c r="J399" s="11"/>
      <c r="K399" s="20"/>
    </row>
    <row r="400" spans="1:11" x14ac:dyDescent="0.25">
      <c r="A400" s="48" t="s">
        <v>262</v>
      </c>
      <c r="B400" s="20"/>
      <c r="C400" s="13"/>
      <c r="D400" s="39"/>
      <c r="E400" s="13"/>
      <c r="F400" s="20"/>
      <c r="G400" s="13" t="str">
        <f>IF(ISBLANK(Table1[[#This Row],[EARNED]]),"",Table1[[#This Row],[EARNED]])</f>
        <v/>
      </c>
      <c r="H400" s="39"/>
      <c r="I400" s="13"/>
      <c r="J400" s="11"/>
      <c r="K400" s="20"/>
    </row>
    <row r="401" spans="1:11" x14ac:dyDescent="0.25">
      <c r="A401" s="55">
        <v>42736</v>
      </c>
      <c r="B401" s="20" t="s">
        <v>100</v>
      </c>
      <c r="C401" s="13">
        <v>1.25</v>
      </c>
      <c r="D401" s="39"/>
      <c r="E401" s="13"/>
      <c r="F401" s="20"/>
      <c r="G401" s="13">
        <f>IF(ISBLANK(Table1[[#This Row],[EARNED]]),"",Table1[[#This Row],[EARNED]])</f>
        <v>1.25</v>
      </c>
      <c r="H401" s="39">
        <v>1</v>
      </c>
      <c r="I401" s="13"/>
      <c r="J401" s="11"/>
      <c r="K401" s="65">
        <v>42370</v>
      </c>
    </row>
    <row r="402" spans="1:11" x14ac:dyDescent="0.25">
      <c r="A402" s="55"/>
      <c r="B402" s="20" t="s">
        <v>325</v>
      </c>
      <c r="C402" s="13"/>
      <c r="D402" s="39">
        <v>1.419</v>
      </c>
      <c r="E402" s="13"/>
      <c r="F402" s="20"/>
      <c r="G402" s="13"/>
      <c r="H402" s="39"/>
      <c r="I402" s="13"/>
      <c r="J402" s="11"/>
      <c r="K402" s="20"/>
    </row>
    <row r="403" spans="1:11" x14ac:dyDescent="0.25">
      <c r="A403" s="55">
        <f>EDATE(A401,1)</f>
        <v>42767</v>
      </c>
      <c r="B403" s="20"/>
      <c r="C403" s="13">
        <v>1.25</v>
      </c>
      <c r="D403" s="39"/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25">
      <c r="A404" s="55">
        <f t="shared" ref="A404:A419" si="23">EDATE(A403,1)</f>
        <v>42795</v>
      </c>
      <c r="B404" s="20" t="s">
        <v>94</v>
      </c>
      <c r="C404" s="13">
        <v>1.25</v>
      </c>
      <c r="D404" s="39"/>
      <c r="E404" s="13"/>
      <c r="F404" s="20"/>
      <c r="G404" s="13">
        <f>IF(ISBLANK(Table1[[#This Row],[EARNED]]),"",Table1[[#This Row],[EARNED]])</f>
        <v>1.25</v>
      </c>
      <c r="H404" s="39">
        <v>2</v>
      </c>
      <c r="I404" s="13"/>
      <c r="J404" s="11"/>
      <c r="K404" s="20" t="s">
        <v>326</v>
      </c>
    </row>
    <row r="405" spans="1:11" x14ac:dyDescent="0.25">
      <c r="A405" s="55"/>
      <c r="B405" s="20" t="s">
        <v>94</v>
      </c>
      <c r="C405" s="13"/>
      <c r="D405" s="39"/>
      <c r="E405" s="13"/>
      <c r="F405" s="20"/>
      <c r="G405" s="13"/>
      <c r="H405" s="39">
        <v>2</v>
      </c>
      <c r="I405" s="13"/>
      <c r="J405" s="11"/>
      <c r="K405" s="20" t="s">
        <v>327</v>
      </c>
    </row>
    <row r="406" spans="1:11" x14ac:dyDescent="0.25">
      <c r="A406" s="55"/>
      <c r="B406" s="20" t="s">
        <v>144</v>
      </c>
      <c r="C406" s="13"/>
      <c r="D406" s="39"/>
      <c r="E406" s="13"/>
      <c r="F406" s="20"/>
      <c r="G406" s="13"/>
      <c r="H406" s="39"/>
      <c r="I406" s="13"/>
      <c r="J406" s="11"/>
      <c r="K406" s="20" t="s">
        <v>328</v>
      </c>
    </row>
    <row r="407" spans="1:11" x14ac:dyDescent="0.25">
      <c r="A407" s="55">
        <f>EDATE(A404,1)</f>
        <v>42826</v>
      </c>
      <c r="B407" s="20"/>
      <c r="C407" s="13">
        <v>1.25</v>
      </c>
      <c r="D407" s="39"/>
      <c r="E407" s="13"/>
      <c r="F407" s="20"/>
      <c r="G407" s="13">
        <f>IF(ISBLANK(Table1[[#This Row],[EARNED]]),"",Table1[[#This Row],[EARNED]])</f>
        <v>1.25</v>
      </c>
      <c r="H407" s="39"/>
      <c r="I407" s="13"/>
      <c r="J407" s="11"/>
      <c r="K407" s="20"/>
    </row>
    <row r="408" spans="1:11" x14ac:dyDescent="0.25">
      <c r="A408" s="55">
        <f t="shared" si="23"/>
        <v>42856</v>
      </c>
      <c r="B408" s="20" t="s">
        <v>94</v>
      </c>
      <c r="C408" s="13">
        <v>1.25</v>
      </c>
      <c r="D408" s="39"/>
      <c r="E408" s="13"/>
      <c r="F408" s="20"/>
      <c r="G408" s="13">
        <f>IF(ISBLANK(Table1[[#This Row],[EARNED]]),"",Table1[[#This Row],[EARNED]])</f>
        <v>1.25</v>
      </c>
      <c r="H408" s="39">
        <v>2</v>
      </c>
      <c r="I408" s="13"/>
      <c r="J408" s="11"/>
      <c r="K408" s="20" t="s">
        <v>329</v>
      </c>
    </row>
    <row r="409" spans="1:11" x14ac:dyDescent="0.25">
      <c r="A409" s="55"/>
      <c r="B409" s="20" t="s">
        <v>100</v>
      </c>
      <c r="C409" s="13"/>
      <c r="D409" s="39"/>
      <c r="E409" s="13"/>
      <c r="F409" s="20"/>
      <c r="G409" s="13"/>
      <c r="H409" s="39">
        <v>1</v>
      </c>
      <c r="I409" s="13"/>
      <c r="J409" s="11"/>
      <c r="K409" s="65">
        <v>46143</v>
      </c>
    </row>
    <row r="410" spans="1:11" x14ac:dyDescent="0.25">
      <c r="A410" s="55">
        <f>EDATE(A408,1)</f>
        <v>42887</v>
      </c>
      <c r="B410" s="20"/>
      <c r="C410" s="13">
        <v>1.25</v>
      </c>
      <c r="D410" s="39"/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25">
      <c r="A411" s="55">
        <f t="shared" si="23"/>
        <v>42917</v>
      </c>
      <c r="B411" s="20" t="s">
        <v>94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2</v>
      </c>
      <c r="I411" s="13"/>
      <c r="J411" s="11"/>
      <c r="K411" s="20" t="s">
        <v>330</v>
      </c>
    </row>
    <row r="412" spans="1:11" x14ac:dyDescent="0.25">
      <c r="A412" s="55">
        <f t="shared" si="23"/>
        <v>42948</v>
      </c>
      <c r="B412" s="20" t="s">
        <v>100</v>
      </c>
      <c r="C412" s="13">
        <v>1.25</v>
      </c>
      <c r="D412" s="39"/>
      <c r="E412" s="13"/>
      <c r="F412" s="20"/>
      <c r="G412" s="13">
        <f>IF(ISBLANK(Table1[[#This Row],[EARNED]]),"",Table1[[#This Row],[EARNED]])</f>
        <v>1.25</v>
      </c>
      <c r="H412" s="39">
        <v>1</v>
      </c>
      <c r="I412" s="13"/>
      <c r="J412" s="11"/>
      <c r="K412" s="64">
        <v>45142</v>
      </c>
    </row>
    <row r="413" spans="1:11" x14ac:dyDescent="0.25">
      <c r="A413" s="55"/>
      <c r="B413" s="20" t="s">
        <v>100</v>
      </c>
      <c r="C413" s="13"/>
      <c r="D413" s="39"/>
      <c r="E413" s="13"/>
      <c r="F413" s="20"/>
      <c r="G413" s="13"/>
      <c r="H413" s="39">
        <v>1</v>
      </c>
      <c r="I413" s="13"/>
      <c r="J413" s="11"/>
      <c r="K413" s="65">
        <v>45870</v>
      </c>
    </row>
    <row r="414" spans="1:11" x14ac:dyDescent="0.25">
      <c r="A414" s="55">
        <f>EDATE(A412,1)</f>
        <v>42979</v>
      </c>
      <c r="B414" s="20"/>
      <c r="C414" s="13">
        <v>1.25</v>
      </c>
      <c r="D414" s="39"/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20"/>
    </row>
    <row r="415" spans="1:11" x14ac:dyDescent="0.25">
      <c r="A415" s="55">
        <f t="shared" si="23"/>
        <v>43009</v>
      </c>
      <c r="B415" s="20" t="s">
        <v>108</v>
      </c>
      <c r="C415" s="13">
        <v>1.25</v>
      </c>
      <c r="D415" s="39"/>
      <c r="E415" s="13"/>
      <c r="F415" s="20"/>
      <c r="G415" s="13">
        <f>IF(ISBLANK(Table1[[#This Row],[EARNED]]),"",Table1[[#This Row],[EARNED]])</f>
        <v>1.25</v>
      </c>
      <c r="H415" s="39">
        <v>3</v>
      </c>
      <c r="I415" s="13"/>
      <c r="J415" s="11"/>
      <c r="K415" s="20" t="s">
        <v>331</v>
      </c>
    </row>
    <row r="416" spans="1:11" x14ac:dyDescent="0.25">
      <c r="A416" s="55"/>
      <c r="B416" s="20" t="s">
        <v>144</v>
      </c>
      <c r="C416" s="13"/>
      <c r="D416" s="39"/>
      <c r="E416" s="13"/>
      <c r="F416" s="20"/>
      <c r="G416" s="13"/>
      <c r="H416" s="39"/>
      <c r="I416" s="13"/>
      <c r="J416" s="11"/>
      <c r="K416" s="20" t="s">
        <v>145</v>
      </c>
    </row>
    <row r="417" spans="1:11" x14ac:dyDescent="0.25">
      <c r="A417" s="55"/>
      <c r="B417" s="20" t="s">
        <v>88</v>
      </c>
      <c r="C417" s="13"/>
      <c r="D417" s="39">
        <v>2</v>
      </c>
      <c r="E417" s="13"/>
      <c r="F417" s="20"/>
      <c r="G417" s="13"/>
      <c r="H417" s="39"/>
      <c r="I417" s="13"/>
      <c r="J417" s="11"/>
      <c r="K417" s="20" t="s">
        <v>332</v>
      </c>
    </row>
    <row r="418" spans="1:11" x14ac:dyDescent="0.25">
      <c r="A418" s="55">
        <f>EDATE(A415,1)</f>
        <v>43040</v>
      </c>
      <c r="B418" s="20"/>
      <c r="C418" s="13">
        <v>1.25</v>
      </c>
      <c r="D418" s="39"/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25">
      <c r="A419" s="55">
        <f t="shared" si="23"/>
        <v>43070</v>
      </c>
      <c r="B419" s="20" t="s">
        <v>104</v>
      </c>
      <c r="C419" s="13">
        <v>1.25</v>
      </c>
      <c r="D419" s="39">
        <v>3</v>
      </c>
      <c r="E419" s="13"/>
      <c r="F419" s="20"/>
      <c r="G419" s="13">
        <f>IF(ISBLANK(Table1[[#This Row],[EARNED]]),"",Table1[[#This Row],[EARNED]])</f>
        <v>1.25</v>
      </c>
      <c r="H419" s="39"/>
      <c r="I419" s="13"/>
      <c r="J419" s="11"/>
      <c r="K419" s="20" t="s">
        <v>333</v>
      </c>
    </row>
    <row r="420" spans="1:11" x14ac:dyDescent="0.25">
      <c r="A420" s="48" t="s">
        <v>44</v>
      </c>
      <c r="B420" s="20"/>
      <c r="C420" s="13"/>
      <c r="D420" s="39"/>
      <c r="E420" s="34" t="s">
        <v>32</v>
      </c>
      <c r="F420" s="20"/>
      <c r="G420" s="13" t="str">
        <f>IF(ISBLANK(Table1[[#This Row],[EARNED]]),"",Table1[[#This Row],[EARNED]])</f>
        <v/>
      </c>
      <c r="H420" s="39"/>
      <c r="I420" s="34" t="s">
        <v>32</v>
      </c>
      <c r="J420" s="11"/>
      <c r="K420" s="20"/>
    </row>
    <row r="421" spans="1:11" x14ac:dyDescent="0.25">
      <c r="A421" s="40">
        <v>43101</v>
      </c>
      <c r="B421" s="20"/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25">
      <c r="A422" s="40">
        <v>43132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v>43160</v>
      </c>
      <c r="B423" s="20" t="s">
        <v>45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1</v>
      </c>
      <c r="I423" s="9"/>
      <c r="J423" s="11"/>
      <c r="K423" s="49">
        <v>43182</v>
      </c>
    </row>
    <row r="424" spans="1:11" x14ac:dyDescent="0.25">
      <c r="A424" s="40">
        <v>43191</v>
      </c>
      <c r="B424" s="20" t="s">
        <v>47</v>
      </c>
      <c r="C424" s="13">
        <v>1.25</v>
      </c>
      <c r="D424" s="39">
        <v>2</v>
      </c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 t="s">
        <v>50</v>
      </c>
    </row>
    <row r="425" spans="1:11" x14ac:dyDescent="0.25">
      <c r="A425" s="40"/>
      <c r="B425" s="20" t="s">
        <v>48</v>
      </c>
      <c r="C425" s="13"/>
      <c r="D425" s="39"/>
      <c r="E425" s="9"/>
      <c r="F425" s="20"/>
      <c r="G425" s="13"/>
      <c r="H425" s="39"/>
      <c r="I425" s="9"/>
      <c r="J425" s="11"/>
      <c r="K425" s="49">
        <v>43243</v>
      </c>
    </row>
    <row r="426" spans="1:11" x14ac:dyDescent="0.25">
      <c r="A426" s="40">
        <v>43221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v>43252</v>
      </c>
      <c r="B427" s="15"/>
      <c r="C427" s="13">
        <v>1.25</v>
      </c>
      <c r="D427" s="43"/>
      <c r="E427" s="9"/>
      <c r="F427" s="15"/>
      <c r="G427" s="42">
        <f>IF(ISBLANK(Table1[[#This Row],[EARNED]]),"",Table1[[#This Row],[EARNED]])</f>
        <v>1.25</v>
      </c>
      <c r="H427" s="43"/>
      <c r="I427" s="9"/>
      <c r="J427" s="12"/>
      <c r="K427" s="15"/>
    </row>
    <row r="428" spans="1:11" x14ac:dyDescent="0.25">
      <c r="A428" s="40">
        <v>43282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v>43313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43344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43374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v>43405</v>
      </c>
      <c r="B432" s="20" t="s">
        <v>48</v>
      </c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49">
        <v>43419</v>
      </c>
    </row>
    <row r="433" spans="1:11" x14ac:dyDescent="0.25">
      <c r="A433" s="40"/>
      <c r="B433" s="20" t="s">
        <v>47</v>
      </c>
      <c r="C433" s="13"/>
      <c r="D433" s="39">
        <v>2</v>
      </c>
      <c r="E433" s="9"/>
      <c r="F433" s="20"/>
      <c r="G433" s="13"/>
      <c r="H433" s="39"/>
      <c r="I433" s="9"/>
      <c r="J433" s="11"/>
      <c r="K433" s="20" t="s">
        <v>51</v>
      </c>
    </row>
    <row r="434" spans="1:11" x14ac:dyDescent="0.25">
      <c r="A434" s="40"/>
      <c r="B434" s="20" t="s">
        <v>49</v>
      </c>
      <c r="C434" s="13"/>
      <c r="D434" s="39">
        <v>3</v>
      </c>
      <c r="E434" s="9"/>
      <c r="F434" s="20"/>
      <c r="G434" s="13"/>
      <c r="H434" s="39"/>
      <c r="I434" s="9"/>
      <c r="J434" s="11"/>
      <c r="K434" s="20" t="s">
        <v>52</v>
      </c>
    </row>
    <row r="435" spans="1:11" x14ac:dyDescent="0.25">
      <c r="A435" s="40">
        <v>43435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8" t="s">
        <v>53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>
        <v>43466</v>
      </c>
      <c r="B437" s="20" t="s">
        <v>54</v>
      </c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>
        <v>3</v>
      </c>
      <c r="I437" s="9"/>
      <c r="J437" s="11"/>
      <c r="K437" s="20" t="s">
        <v>59</v>
      </c>
    </row>
    <row r="438" spans="1:11" x14ac:dyDescent="0.25">
      <c r="A438" s="40">
        <v>43497</v>
      </c>
      <c r="B438" s="20" t="s">
        <v>45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1</v>
      </c>
      <c r="I438" s="9"/>
      <c r="J438" s="11"/>
      <c r="K438" s="49">
        <v>43497</v>
      </c>
    </row>
    <row r="439" spans="1:11" x14ac:dyDescent="0.25">
      <c r="A439" s="40"/>
      <c r="B439" s="20" t="s">
        <v>55</v>
      </c>
      <c r="C439" s="13"/>
      <c r="D439" s="39"/>
      <c r="E439" s="9"/>
      <c r="F439" s="20"/>
      <c r="G439" s="13"/>
      <c r="H439" s="39">
        <v>2</v>
      </c>
      <c r="I439" s="9"/>
      <c r="J439" s="11"/>
      <c r="K439" s="20" t="s">
        <v>60</v>
      </c>
    </row>
    <row r="440" spans="1:11" x14ac:dyDescent="0.25">
      <c r="A440" s="40"/>
      <c r="B440" s="20" t="s">
        <v>56</v>
      </c>
      <c r="C440" s="13"/>
      <c r="D440" s="39"/>
      <c r="E440" s="9"/>
      <c r="F440" s="20"/>
      <c r="G440" s="13"/>
      <c r="H440" s="39"/>
      <c r="I440" s="9"/>
      <c r="J440" s="11"/>
      <c r="K440" s="20" t="s">
        <v>61</v>
      </c>
    </row>
    <row r="441" spans="1:11" x14ac:dyDescent="0.25">
      <c r="A441" s="40"/>
      <c r="B441" s="20" t="s">
        <v>57</v>
      </c>
      <c r="C441" s="13"/>
      <c r="D441" s="39">
        <v>6</v>
      </c>
      <c r="E441" s="9"/>
      <c r="F441" s="20"/>
      <c r="G441" s="13"/>
      <c r="H441" s="39"/>
      <c r="I441" s="9"/>
      <c r="J441" s="11"/>
      <c r="K441" s="20" t="s">
        <v>62</v>
      </c>
    </row>
    <row r="442" spans="1:11" x14ac:dyDescent="0.25">
      <c r="A442" s="40">
        <v>43525</v>
      </c>
      <c r="B442" s="20" t="s">
        <v>58</v>
      </c>
      <c r="C442" s="13">
        <v>1.25</v>
      </c>
      <c r="D442" s="39">
        <v>1</v>
      </c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49">
        <v>43545</v>
      </c>
    </row>
    <row r="443" spans="1:11" x14ac:dyDescent="0.25">
      <c r="A443" s="40">
        <v>43556</v>
      </c>
      <c r="B443" s="20" t="s">
        <v>45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>
        <v>1</v>
      </c>
      <c r="I443" s="9"/>
      <c r="J443" s="11"/>
      <c r="K443" s="49">
        <v>43558</v>
      </c>
    </row>
    <row r="444" spans="1:11" x14ac:dyDescent="0.25">
      <c r="A444" s="40"/>
      <c r="B444" s="20" t="s">
        <v>55</v>
      </c>
      <c r="C444" s="13"/>
      <c r="D444" s="39"/>
      <c r="E444" s="9"/>
      <c r="F444" s="20"/>
      <c r="G444" s="13"/>
      <c r="H444" s="39">
        <v>2</v>
      </c>
      <c r="I444" s="9"/>
      <c r="J444" s="11"/>
      <c r="K444" s="20" t="s">
        <v>63</v>
      </c>
    </row>
    <row r="445" spans="1:11" x14ac:dyDescent="0.25">
      <c r="A445" s="40"/>
      <c r="B445" s="20" t="s">
        <v>49</v>
      </c>
      <c r="C445" s="13"/>
      <c r="D445" s="39">
        <v>3</v>
      </c>
      <c r="E445" s="9"/>
      <c r="F445" s="20"/>
      <c r="G445" s="13"/>
      <c r="H445" s="39"/>
      <c r="I445" s="9"/>
      <c r="J445" s="11"/>
      <c r="K445" s="20" t="s">
        <v>64</v>
      </c>
    </row>
    <row r="446" spans="1:11" x14ac:dyDescent="0.25">
      <c r="A446" s="40">
        <v>43586</v>
      </c>
      <c r="B446" s="20" t="s">
        <v>45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49">
        <v>43615</v>
      </c>
    </row>
    <row r="447" spans="1:11" x14ac:dyDescent="0.25">
      <c r="A447" s="40">
        <v>43617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v>43647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43678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43709</v>
      </c>
      <c r="B450" s="20" t="s">
        <v>55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>
        <v>2</v>
      </c>
      <c r="I450" s="9"/>
      <c r="J450" s="11"/>
      <c r="K450" s="20" t="s">
        <v>65</v>
      </c>
    </row>
    <row r="451" spans="1:11" x14ac:dyDescent="0.25">
      <c r="A451" s="40">
        <v>43739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43770</v>
      </c>
      <c r="B452" s="20" t="s">
        <v>58</v>
      </c>
      <c r="C452" s="13">
        <v>1.25</v>
      </c>
      <c r="D452" s="39">
        <v>1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49">
        <v>43784</v>
      </c>
    </row>
    <row r="453" spans="1:11" x14ac:dyDescent="0.25">
      <c r="A453" s="40"/>
      <c r="B453" s="20" t="s">
        <v>55</v>
      </c>
      <c r="C453" s="13"/>
      <c r="D453" s="39"/>
      <c r="E453" s="9"/>
      <c r="F453" s="20"/>
      <c r="G453" s="13"/>
      <c r="H453" s="39">
        <v>2</v>
      </c>
      <c r="I453" s="9"/>
      <c r="J453" s="11"/>
      <c r="K453" s="20" t="s">
        <v>67</v>
      </c>
    </row>
    <row r="454" spans="1:11" x14ac:dyDescent="0.25">
      <c r="A454" s="40"/>
      <c r="B454" s="20" t="s">
        <v>45</v>
      </c>
      <c r="C454" s="13"/>
      <c r="D454" s="39"/>
      <c r="E454" s="9"/>
      <c r="F454" s="20"/>
      <c r="G454" s="13"/>
      <c r="H454" s="39">
        <v>1</v>
      </c>
      <c r="I454" s="9"/>
      <c r="J454" s="11"/>
      <c r="K454" s="49">
        <v>43800</v>
      </c>
    </row>
    <row r="455" spans="1:11" x14ac:dyDescent="0.25">
      <c r="A455" s="40"/>
      <c r="B455" s="20" t="s">
        <v>66</v>
      </c>
      <c r="C455" s="13"/>
      <c r="D455" s="39">
        <v>5</v>
      </c>
      <c r="E455" s="9"/>
      <c r="F455" s="20"/>
      <c r="G455" s="13"/>
      <c r="H455" s="39"/>
      <c r="I455" s="9"/>
      <c r="J455" s="11"/>
      <c r="K455" s="20" t="s">
        <v>68</v>
      </c>
    </row>
    <row r="456" spans="1:11" x14ac:dyDescent="0.25">
      <c r="A456" s="40">
        <v>43800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8" t="s">
        <v>69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>
        <v>43831</v>
      </c>
      <c r="B458" s="20" t="s">
        <v>70</v>
      </c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 t="s">
        <v>71</v>
      </c>
    </row>
    <row r="459" spans="1:11" x14ac:dyDescent="0.25">
      <c r="A459" s="40">
        <v>43862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43891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43922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43952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43983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v>44013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44044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44075</v>
      </c>
      <c r="B466" s="20" t="s">
        <v>45</v>
      </c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>
        <v>1</v>
      </c>
      <c r="I466" s="9"/>
      <c r="J466" s="11"/>
      <c r="K466" s="49">
        <v>44085</v>
      </c>
    </row>
    <row r="467" spans="1:11" x14ac:dyDescent="0.25">
      <c r="A467" s="40">
        <v>44105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v>44136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44166</v>
      </c>
      <c r="B469" s="20" t="s">
        <v>48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49">
        <v>44168</v>
      </c>
    </row>
    <row r="470" spans="1:11" x14ac:dyDescent="0.25">
      <c r="A470" s="40"/>
      <c r="B470" s="20" t="s">
        <v>66</v>
      </c>
      <c r="C470" s="13"/>
      <c r="D470" s="39">
        <v>5</v>
      </c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 t="s">
        <v>72</v>
      </c>
    </row>
    <row r="471" spans="1:11" x14ac:dyDescent="0.25">
      <c r="A471" s="48" t="s">
        <v>73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44197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44228</v>
      </c>
      <c r="B473" s="20" t="s">
        <v>55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>
        <v>2</v>
      </c>
      <c r="I473" s="9"/>
      <c r="J473" s="11"/>
      <c r="K473" s="20" t="s">
        <v>74</v>
      </c>
    </row>
    <row r="474" spans="1:11" x14ac:dyDescent="0.25">
      <c r="A474" s="40">
        <v>44256</v>
      </c>
      <c r="B474" s="20" t="s">
        <v>48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49">
        <v>44279</v>
      </c>
    </row>
    <row r="475" spans="1:11" x14ac:dyDescent="0.25">
      <c r="A475" s="40">
        <v>44287</v>
      </c>
      <c r="B475" s="20"/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v>44317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44348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44378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44409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44440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44470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44501</v>
      </c>
      <c r="B482" s="20" t="s">
        <v>48</v>
      </c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49">
        <v>44515</v>
      </c>
    </row>
    <row r="483" spans="1:11" x14ac:dyDescent="0.25">
      <c r="A483" s="40">
        <v>44531</v>
      </c>
      <c r="B483" s="20" t="s">
        <v>66</v>
      </c>
      <c r="C483" s="13">
        <v>1.25</v>
      </c>
      <c r="D483" s="39">
        <v>5</v>
      </c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 t="s">
        <v>75</v>
      </c>
    </row>
    <row r="484" spans="1:11" x14ac:dyDescent="0.25">
      <c r="A484" s="48" t="s">
        <v>76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>
        <v>44562</v>
      </c>
      <c r="B485" s="20" t="s">
        <v>77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7</v>
      </c>
      <c r="I485" s="9"/>
      <c r="J485" s="11"/>
      <c r="K485" s="20" t="s">
        <v>78</v>
      </c>
    </row>
    <row r="486" spans="1:11" x14ac:dyDescent="0.25">
      <c r="A486" s="40">
        <v>44593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v>44621</v>
      </c>
      <c r="B487" s="20" t="s">
        <v>48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49">
        <v>44642</v>
      </c>
    </row>
    <row r="488" spans="1:11" x14ac:dyDescent="0.25">
      <c r="A488" s="40">
        <v>44652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/>
      <c r="B489" s="20" t="s">
        <v>348</v>
      </c>
      <c r="C489" s="13"/>
      <c r="D489" s="39">
        <v>0.217</v>
      </c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>
        <v>44682</v>
      </c>
      <c r="B490" s="20" t="s">
        <v>46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49" t="s">
        <v>346</v>
      </c>
    </row>
    <row r="491" spans="1:11" x14ac:dyDescent="0.25">
      <c r="A491" s="40"/>
      <c r="B491" s="20" t="s">
        <v>55</v>
      </c>
      <c r="C491" s="13"/>
      <c r="D491" s="39"/>
      <c r="E491" s="9"/>
      <c r="F491" s="20"/>
      <c r="G491" s="13"/>
      <c r="H491" s="39">
        <v>2</v>
      </c>
      <c r="I491" s="9"/>
      <c r="J491" s="11"/>
      <c r="K491" s="20" t="s">
        <v>79</v>
      </c>
    </row>
    <row r="492" spans="1:11" x14ac:dyDescent="0.25">
      <c r="A492" s="40"/>
      <c r="B492" s="20" t="s">
        <v>347</v>
      </c>
      <c r="C492" s="13"/>
      <c r="D492" s="39">
        <v>0.34799999999999998</v>
      </c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>
        <v>44713</v>
      </c>
      <c r="B493" s="20" t="s">
        <v>345</v>
      </c>
      <c r="C493" s="13">
        <v>1.25</v>
      </c>
      <c r="D493" s="39">
        <v>3.3000000000000015E-2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44743</v>
      </c>
      <c r="B494" s="20" t="s">
        <v>344</v>
      </c>
      <c r="C494" s="13">
        <v>1.25</v>
      </c>
      <c r="D494" s="39">
        <v>1.2E-2</v>
      </c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44774</v>
      </c>
      <c r="B495" s="20" t="s">
        <v>49</v>
      </c>
      <c r="C495" s="13">
        <v>1.25</v>
      </c>
      <c r="D495" s="39">
        <v>3</v>
      </c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 t="s">
        <v>80</v>
      </c>
    </row>
    <row r="496" spans="1:11" x14ac:dyDescent="0.25">
      <c r="A496" s="40"/>
      <c r="B496" s="20" t="s">
        <v>343</v>
      </c>
      <c r="C496" s="13"/>
      <c r="D496" s="39">
        <v>0.01</v>
      </c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44805</v>
      </c>
      <c r="B497" s="20" t="s">
        <v>342</v>
      </c>
      <c r="C497" s="13">
        <v>1.25</v>
      </c>
      <c r="D497" s="39">
        <v>9.1999999999999998E-2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v>44835</v>
      </c>
      <c r="B498" s="20" t="s">
        <v>45</v>
      </c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>
        <v>1</v>
      </c>
      <c r="I498" s="9"/>
      <c r="J498" s="11"/>
      <c r="K498" s="49">
        <v>44855</v>
      </c>
    </row>
    <row r="499" spans="1:11" x14ac:dyDescent="0.25">
      <c r="A499" s="40">
        <v>44866</v>
      </c>
      <c r="B499" s="20" t="s">
        <v>58</v>
      </c>
      <c r="C499" s="13">
        <v>1.25</v>
      </c>
      <c r="D499" s="39">
        <v>1</v>
      </c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49">
        <v>44890</v>
      </c>
    </row>
    <row r="500" spans="1:11" x14ac:dyDescent="0.25">
      <c r="A500" s="40"/>
      <c r="B500" s="20" t="s">
        <v>58</v>
      </c>
      <c r="C500" s="13"/>
      <c r="D500" s="39">
        <v>1</v>
      </c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49">
        <v>44880</v>
      </c>
    </row>
    <row r="501" spans="1:11" x14ac:dyDescent="0.25">
      <c r="A501" s="40"/>
      <c r="B501" s="20" t="s">
        <v>340</v>
      </c>
      <c r="C501" s="13"/>
      <c r="D501" s="39">
        <v>2</v>
      </c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49" t="s">
        <v>341</v>
      </c>
    </row>
    <row r="502" spans="1:11" x14ac:dyDescent="0.25">
      <c r="A502" s="40">
        <v>44896</v>
      </c>
      <c r="B502" s="20" t="s">
        <v>338</v>
      </c>
      <c r="C502" s="13">
        <v>1.25</v>
      </c>
      <c r="D502" s="39">
        <v>3</v>
      </c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 t="s">
        <v>337</v>
      </c>
    </row>
    <row r="503" spans="1:11" x14ac:dyDescent="0.25">
      <c r="A503" s="40"/>
      <c r="B503" s="20" t="s">
        <v>339</v>
      </c>
      <c r="C503" s="13"/>
      <c r="D503" s="39">
        <v>0.45800000000000002</v>
      </c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8" t="s">
        <v>82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>
        <v>44927</v>
      </c>
      <c r="B505" s="20" t="s">
        <v>361</v>
      </c>
      <c r="C505" s="13">
        <v>1.25</v>
      </c>
      <c r="D505" s="39">
        <v>1</v>
      </c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49">
        <v>44929</v>
      </c>
    </row>
    <row r="506" spans="1:11" x14ac:dyDescent="0.25">
      <c r="A506" s="40">
        <v>44958</v>
      </c>
      <c r="B506" s="20" t="s">
        <v>45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1</v>
      </c>
      <c r="I506" s="9"/>
      <c r="J506" s="11"/>
      <c r="K506" s="49" t="s">
        <v>360</v>
      </c>
    </row>
    <row r="507" spans="1:11" x14ac:dyDescent="0.25">
      <c r="A507" s="40">
        <v>44986</v>
      </c>
      <c r="B507" s="20" t="s">
        <v>48</v>
      </c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49">
        <v>45008</v>
      </c>
    </row>
    <row r="508" spans="1:11" x14ac:dyDescent="0.25">
      <c r="A508" s="40"/>
      <c r="B508" s="20" t="s">
        <v>45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>
        <v>1</v>
      </c>
      <c r="I508" s="9"/>
      <c r="J508" s="11"/>
      <c r="K508" s="49">
        <v>44998</v>
      </c>
    </row>
    <row r="509" spans="1:11" x14ac:dyDescent="0.25">
      <c r="A509" s="40"/>
      <c r="B509" s="20" t="s">
        <v>340</v>
      </c>
      <c r="C509" s="13"/>
      <c r="D509" s="39">
        <v>2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49" t="s">
        <v>358</v>
      </c>
    </row>
    <row r="510" spans="1:11" x14ac:dyDescent="0.25">
      <c r="A510" s="40"/>
      <c r="B510" s="20" t="s">
        <v>359</v>
      </c>
      <c r="C510" s="13"/>
      <c r="D510" s="39">
        <v>0.15000000000000002</v>
      </c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49"/>
    </row>
    <row r="511" spans="1:11" x14ac:dyDescent="0.25">
      <c r="A511" s="40">
        <v>45017</v>
      </c>
      <c r="B511" s="20" t="s">
        <v>334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3.5</v>
      </c>
      <c r="I511" s="9"/>
      <c r="J511" s="11"/>
      <c r="K511" s="20" t="s">
        <v>335</v>
      </c>
    </row>
    <row r="512" spans="1:11" x14ac:dyDescent="0.25">
      <c r="A512" s="40">
        <v>45047</v>
      </c>
      <c r="B512" s="20" t="s">
        <v>49</v>
      </c>
      <c r="C512" s="13">
        <v>1.25</v>
      </c>
      <c r="D512" s="39">
        <v>3</v>
      </c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336</v>
      </c>
    </row>
    <row r="513" spans="1:11" x14ac:dyDescent="0.25">
      <c r="A513" s="40"/>
      <c r="B513" s="20" t="s">
        <v>58</v>
      </c>
      <c r="C513" s="13"/>
      <c r="D513" s="39">
        <v>1</v>
      </c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49">
        <v>45072</v>
      </c>
    </row>
    <row r="514" spans="1:11" x14ac:dyDescent="0.25">
      <c r="A514" s="40">
        <v>45078</v>
      </c>
      <c r="B514" s="20" t="s">
        <v>343</v>
      </c>
      <c r="C514" s="13">
        <v>1.25</v>
      </c>
      <c r="D514" s="39">
        <v>0.01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1" x14ac:dyDescent="0.25">
      <c r="A515" s="40">
        <v>45108</v>
      </c>
      <c r="B515" s="20" t="s">
        <v>48</v>
      </c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49">
        <v>45119</v>
      </c>
    </row>
    <row r="516" spans="1:11" x14ac:dyDescent="0.25">
      <c r="A516" s="40">
        <v>45139</v>
      </c>
      <c r="B516" s="20" t="s">
        <v>45</v>
      </c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>
        <v>1</v>
      </c>
      <c r="I516" s="9"/>
      <c r="J516" s="11"/>
      <c r="K516" s="49">
        <v>45128</v>
      </c>
    </row>
    <row r="517" spans="1:11" x14ac:dyDescent="0.25">
      <c r="A517" s="40"/>
      <c r="B517" s="20" t="s">
        <v>45</v>
      </c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>
        <v>1</v>
      </c>
      <c r="I517" s="9"/>
      <c r="J517" s="11"/>
      <c r="K517" s="49">
        <v>45167</v>
      </c>
    </row>
    <row r="518" spans="1:11" x14ac:dyDescent="0.25">
      <c r="A518" s="40">
        <v>45170</v>
      </c>
      <c r="B518" s="20" t="s">
        <v>45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>
        <v>1</v>
      </c>
      <c r="I518" s="9"/>
      <c r="J518" s="11"/>
      <c r="K518" s="49">
        <v>45176</v>
      </c>
    </row>
    <row r="519" spans="1:11" x14ac:dyDescent="0.25">
      <c r="A519" s="40">
        <v>45200</v>
      </c>
      <c r="B519" s="20" t="s">
        <v>54</v>
      </c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>
        <v>3</v>
      </c>
      <c r="I519" s="9"/>
      <c r="J519" s="11"/>
      <c r="K519" s="20" t="s">
        <v>349</v>
      </c>
    </row>
    <row r="520" spans="1:11" x14ac:dyDescent="0.25">
      <c r="A520" s="40"/>
      <c r="B520" s="20" t="s">
        <v>357</v>
      </c>
      <c r="C520" s="13"/>
      <c r="D520" s="39">
        <v>0.54400000000000004</v>
      </c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45231</v>
      </c>
      <c r="B521" s="20" t="s">
        <v>48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49">
        <v>45245</v>
      </c>
    </row>
    <row r="522" spans="1:11" x14ac:dyDescent="0.25">
      <c r="A522" s="40"/>
      <c r="B522" s="20" t="s">
        <v>58</v>
      </c>
      <c r="C522" s="13"/>
      <c r="D522" s="39">
        <v>1</v>
      </c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49">
        <v>45254</v>
      </c>
    </row>
    <row r="523" spans="1:11" x14ac:dyDescent="0.25">
      <c r="A523" s="40"/>
      <c r="B523" s="20" t="s">
        <v>49</v>
      </c>
      <c r="C523" s="13"/>
      <c r="D523" s="39">
        <v>3</v>
      </c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 t="s">
        <v>350</v>
      </c>
    </row>
    <row r="524" spans="1:11" x14ac:dyDescent="0.25">
      <c r="A524" s="40"/>
      <c r="B524" s="20" t="s">
        <v>354</v>
      </c>
      <c r="C524" s="13"/>
      <c r="D524" s="39">
        <v>3</v>
      </c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 t="s">
        <v>355</v>
      </c>
    </row>
    <row r="525" spans="1:11" x14ac:dyDescent="0.25">
      <c r="A525" s="40"/>
      <c r="B525" s="20" t="s">
        <v>356</v>
      </c>
      <c r="C525" s="13"/>
      <c r="D525" s="39">
        <v>6.0000000000000001E-3</v>
      </c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45261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8" t="s">
        <v>351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45292</v>
      </c>
      <c r="B528" s="20" t="s">
        <v>352</v>
      </c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>
        <v>4</v>
      </c>
      <c r="I528" s="9"/>
      <c r="J528" s="11"/>
      <c r="K528" s="20" t="s">
        <v>353</v>
      </c>
    </row>
    <row r="529" spans="1:11" x14ac:dyDescent="0.25">
      <c r="A529" s="40">
        <v>45323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45352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45383</v>
      </c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>
        <v>45413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45444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45474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45505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45536</v>
      </c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>
        <v>45566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>
        <v>45597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45627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/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/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/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/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/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/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/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/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/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/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/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/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/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/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/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/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/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/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/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/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/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/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/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/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1"/>
      <c r="B564" s="15"/>
      <c r="C564" s="42"/>
      <c r="D564" s="43"/>
      <c r="E564" s="9"/>
      <c r="F564" s="15"/>
      <c r="G564" s="42" t="str">
        <f>IF(ISBLANK(Table1[[#This Row],[EARNED]]),"",Table1[[#This Row],[EARNED]])</f>
        <v/>
      </c>
      <c r="H564" s="43"/>
      <c r="I564" s="9"/>
      <c r="J564" s="12"/>
      <c r="K56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ignoredErrors>
    <ignoredError sqref="K50 K227 K264 K291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75" t="s">
        <v>33</v>
      </c>
      <c r="E1" s="75"/>
      <c r="F1" s="75"/>
      <c r="G1" s="75"/>
      <c r="J1" s="76" t="s">
        <v>34</v>
      </c>
      <c r="K1" s="76"/>
      <c r="L1" s="76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1</v>
      </c>
      <c r="F3" s="11">
        <v>12</v>
      </c>
      <c r="G3" s="45">
        <f>SUMIFS(F7:F14,E7:E14,E3)+SUMIFS(D7:D66,C7:C66,F3)+D3</f>
        <v>0.15000000000000002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77" t="s">
        <v>38</v>
      </c>
      <c r="J6" s="77"/>
      <c r="K6" s="77"/>
      <c r="L6" s="77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2023-04-12T06:12:58Z</cp:lastPrinted>
  <dcterms:created xsi:type="dcterms:W3CDTF">2022-10-17T03:06:03Z</dcterms:created>
  <dcterms:modified xsi:type="dcterms:W3CDTF">2024-01-30T06:47:37Z</dcterms:modified>
</cp:coreProperties>
</file>