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6" i="1" l="1"/>
  <c r="G568" i="1" l="1"/>
  <c r="G571" i="1" l="1"/>
  <c r="G575" i="1" l="1"/>
  <c r="G578" i="1" l="1"/>
  <c r="G581" i="1" l="1"/>
  <c r="G584" i="1" l="1"/>
  <c r="G582" i="1" l="1"/>
  <c r="G550" i="1" l="1"/>
  <c r="E9" i="1" l="1"/>
  <c r="G478" i="1" l="1"/>
  <c r="G474" i="1"/>
  <c r="G471" i="1"/>
  <c r="G462" i="1"/>
  <c r="G460" i="1"/>
  <c r="G453" i="1"/>
  <c r="G454" i="1"/>
  <c r="G447" i="1"/>
  <c r="G448" i="1"/>
  <c r="G449" i="1"/>
  <c r="G444" i="1"/>
  <c r="G441" i="1"/>
  <c r="G430" i="1"/>
  <c r="G431" i="1"/>
  <c r="G428" i="1"/>
  <c r="G3" i="3"/>
  <c r="G421" i="1"/>
  <c r="G422" i="1"/>
  <c r="G412" i="1"/>
  <c r="G413" i="1"/>
  <c r="G414" i="1"/>
  <c r="G409" i="1"/>
  <c r="G410" i="1"/>
  <c r="G407" i="1"/>
  <c r="G405" i="1"/>
  <c r="G402" i="1"/>
  <c r="G392" i="1"/>
  <c r="G393" i="1"/>
  <c r="G390" i="1"/>
  <c r="G386" i="1"/>
  <c r="G384" i="1"/>
  <c r="G372" i="1"/>
  <c r="G373" i="1"/>
  <c r="G365" i="1"/>
  <c r="G366" i="1"/>
  <c r="G367" i="1"/>
  <c r="G361" i="1"/>
  <c r="G362" i="1"/>
  <c r="G363" i="1"/>
  <c r="G359" i="1"/>
  <c r="G357" i="1"/>
  <c r="G353" i="1"/>
  <c r="G351" i="1"/>
  <c r="G343" i="1"/>
  <c r="G344" i="1"/>
  <c r="G341" i="1"/>
  <c r="G338" i="1"/>
  <c r="G332" i="1"/>
  <c r="G333" i="1"/>
  <c r="G334" i="1"/>
  <c r="G328" i="1"/>
  <c r="G329" i="1"/>
  <c r="G320" i="1"/>
  <c r="G321" i="1"/>
  <c r="G322" i="1"/>
  <c r="G318" i="1"/>
  <c r="G315" i="1"/>
  <c r="G316" i="1"/>
  <c r="G310" i="1"/>
  <c r="G308" i="1"/>
  <c r="G305" i="1"/>
  <c r="G306" i="1"/>
  <c r="G300" i="1"/>
  <c r="G301" i="1"/>
  <c r="G302" i="1"/>
  <c r="G303" i="1"/>
  <c r="G293" i="1"/>
  <c r="G294" i="1"/>
  <c r="G295" i="1"/>
  <c r="G289" i="1"/>
  <c r="G290" i="1"/>
  <c r="G287" i="1"/>
  <c r="G282" i="1"/>
  <c r="G283" i="1"/>
  <c r="G279" i="1"/>
  <c r="G280" i="1"/>
  <c r="G277" i="1"/>
  <c r="G275" i="1"/>
  <c r="G276" i="1"/>
  <c r="G272" i="1"/>
  <c r="G265" i="1"/>
  <c r="G266" i="1"/>
  <c r="G267" i="1"/>
  <c r="G268" i="1"/>
  <c r="G260" i="1"/>
  <c r="G261" i="1"/>
  <c r="G262" i="1"/>
  <c r="G258" i="1"/>
  <c r="G256" i="1"/>
  <c r="G249" i="1"/>
  <c r="G250" i="1"/>
  <c r="G251" i="1"/>
  <c r="G245" i="1"/>
  <c r="G246" i="1"/>
  <c r="G247" i="1"/>
  <c r="G243" i="1"/>
  <c r="G241" i="1"/>
  <c r="G239" i="1"/>
  <c r="G236" i="1"/>
  <c r="G237" i="1"/>
  <c r="G232" i="1"/>
  <c r="G233" i="1"/>
  <c r="G234" i="1"/>
  <c r="G228" i="1"/>
  <c r="G229" i="1"/>
  <c r="G225" i="1"/>
  <c r="G226" i="1"/>
  <c r="G223" i="1"/>
  <c r="G210" i="1"/>
  <c r="G219" i="1"/>
  <c r="G220" i="1"/>
  <c r="G215" i="1"/>
  <c r="G213" i="1"/>
  <c r="G209" i="1"/>
  <c r="G198" i="1"/>
  <c r="G199" i="1"/>
  <c r="G196" i="1"/>
  <c r="G193" i="1"/>
  <c r="G187" i="1"/>
  <c r="G188" i="1"/>
  <c r="G189" i="1"/>
  <c r="G184" i="1"/>
  <c r="G185" i="1"/>
  <c r="G179" i="1"/>
  <c r="G180" i="1"/>
  <c r="G181" i="1"/>
  <c r="G176" i="1"/>
  <c r="G177" i="1"/>
  <c r="G174" i="1"/>
  <c r="G170" i="1"/>
  <c r="G171" i="1"/>
  <c r="G172" i="1"/>
  <c r="G167" i="1"/>
  <c r="G168" i="1"/>
  <c r="G164" i="1"/>
  <c r="G162" i="1"/>
  <c r="G158" i="1"/>
  <c r="G155" i="1"/>
  <c r="G156" i="1"/>
  <c r="G153" i="1"/>
  <c r="G151" i="1"/>
  <c r="G149" i="1"/>
  <c r="G146" i="1"/>
  <c r="G142" i="1"/>
  <c r="G143" i="1"/>
  <c r="G134" i="1"/>
  <c r="G131" i="1"/>
  <c r="G128" i="1"/>
  <c r="G125" i="1"/>
  <c r="G123" i="1"/>
  <c r="G115" i="1"/>
  <c r="G116" i="1"/>
  <c r="G117" i="1"/>
  <c r="G118" i="1"/>
  <c r="G113" i="1"/>
  <c r="G108" i="1"/>
  <c r="G109" i="1"/>
  <c r="G103" i="1"/>
  <c r="G104" i="1"/>
  <c r="G105" i="1"/>
  <c r="G106" i="1"/>
  <c r="G100" i="1"/>
  <c r="G101" i="1"/>
  <c r="G96" i="1"/>
  <c r="G97" i="1"/>
  <c r="G94" i="1"/>
  <c r="G91" i="1"/>
  <c r="G92" i="1"/>
  <c r="G88" i="1"/>
  <c r="G86" i="1"/>
  <c r="G79" i="1"/>
  <c r="G80" i="1"/>
  <c r="G76" i="1"/>
  <c r="G77" i="1"/>
  <c r="G74" i="1"/>
  <c r="G71" i="1"/>
  <c r="G68" i="1"/>
  <c r="G69" i="1"/>
  <c r="G65" i="1"/>
  <c r="G66" i="1"/>
  <c r="G59" i="1"/>
  <c r="G60" i="1"/>
  <c r="G57" i="1"/>
  <c r="G51" i="1"/>
  <c r="G52" i="1"/>
  <c r="G53" i="1"/>
  <c r="G54" i="1"/>
  <c r="G47" i="1"/>
  <c r="G48" i="1"/>
  <c r="G45" i="1"/>
  <c r="G44" i="1"/>
  <c r="G38" i="1"/>
  <c r="G39" i="1"/>
  <c r="G34" i="1"/>
  <c r="G35" i="1"/>
  <c r="G36" i="1"/>
  <c r="G30" i="1"/>
  <c r="G28" i="1"/>
  <c r="G21" i="1"/>
  <c r="G22" i="1"/>
  <c r="G23" i="1"/>
  <c r="G24" i="1"/>
  <c r="G18" i="1"/>
  <c r="G19" i="1"/>
  <c r="G15" i="1"/>
  <c r="G13" i="1"/>
  <c r="G11" i="1"/>
  <c r="G12" i="1"/>
  <c r="G14" i="1"/>
  <c r="G16" i="1"/>
  <c r="G17" i="1"/>
  <c r="G20" i="1"/>
  <c r="G25" i="1"/>
  <c r="G26" i="1"/>
  <c r="G29" i="1"/>
  <c r="G31" i="1"/>
  <c r="G32" i="1"/>
  <c r="G33" i="1"/>
  <c r="G37" i="1"/>
  <c r="G40" i="1"/>
  <c r="G41" i="1"/>
  <c r="G43" i="1"/>
  <c r="G46" i="1"/>
  <c r="G49" i="1"/>
  <c r="G50" i="1"/>
  <c r="G55" i="1"/>
  <c r="G56" i="1"/>
  <c r="G58" i="1"/>
  <c r="G61" i="1"/>
  <c r="G63" i="1"/>
  <c r="G64" i="1"/>
  <c r="G67" i="1"/>
  <c r="G70" i="1"/>
  <c r="G72" i="1"/>
  <c r="G73" i="1"/>
  <c r="G75" i="1"/>
  <c r="G78" i="1"/>
  <c r="G81" i="1"/>
  <c r="G82" i="1"/>
  <c r="G83" i="1"/>
  <c r="G84" i="1"/>
  <c r="G85" i="1"/>
  <c r="G87" i="1"/>
  <c r="G89" i="1"/>
  <c r="G90" i="1"/>
  <c r="G93" i="1"/>
  <c r="G95" i="1"/>
  <c r="G98" i="1"/>
  <c r="G99" i="1"/>
  <c r="G102" i="1"/>
  <c r="G107" i="1"/>
  <c r="G110" i="1"/>
  <c r="G111" i="1"/>
  <c r="G112" i="1"/>
  <c r="G114" i="1"/>
  <c r="G120" i="1"/>
  <c r="G121" i="1"/>
  <c r="G124" i="1"/>
  <c r="G126" i="1"/>
  <c r="G127" i="1"/>
  <c r="G129" i="1"/>
  <c r="G130" i="1"/>
  <c r="G132" i="1"/>
  <c r="G133" i="1"/>
  <c r="G135" i="1"/>
  <c r="G136" i="1"/>
  <c r="G137" i="1"/>
  <c r="G138" i="1"/>
  <c r="G141" i="1"/>
  <c r="G144" i="1"/>
  <c r="G145" i="1"/>
  <c r="G147" i="1"/>
  <c r="G150" i="1"/>
  <c r="G152" i="1"/>
  <c r="G154" i="1"/>
  <c r="G157" i="1"/>
  <c r="G159" i="1"/>
  <c r="G160" i="1"/>
  <c r="G161" i="1"/>
  <c r="G163" i="1"/>
  <c r="G165" i="1"/>
  <c r="G166" i="1"/>
  <c r="G169" i="1"/>
  <c r="G173" i="1"/>
  <c r="G175" i="1"/>
  <c r="G178" i="1"/>
  <c r="G182" i="1"/>
  <c r="G183" i="1"/>
  <c r="G186" i="1"/>
  <c r="G190" i="1"/>
  <c r="G191" i="1"/>
  <c r="G192" i="1"/>
  <c r="G195" i="1"/>
  <c r="G197" i="1"/>
  <c r="G200" i="1"/>
  <c r="G205" i="1"/>
  <c r="G206" i="1"/>
  <c r="G208" i="1"/>
  <c r="G211" i="1"/>
  <c r="G212" i="1"/>
  <c r="G214" i="1"/>
  <c r="G216" i="1"/>
  <c r="G218" i="1"/>
  <c r="G221" i="1"/>
  <c r="G222" i="1"/>
  <c r="G224" i="1"/>
  <c r="G227" i="1"/>
  <c r="G230" i="1"/>
  <c r="G231" i="1"/>
  <c r="G235" i="1"/>
  <c r="G238" i="1"/>
  <c r="G240" i="1"/>
  <c r="G242" i="1"/>
  <c r="G244" i="1"/>
  <c r="G248" i="1"/>
  <c r="G252" i="1"/>
  <c r="G253" i="1"/>
  <c r="G254" i="1"/>
  <c r="G257" i="1"/>
  <c r="G259" i="1"/>
  <c r="G263" i="1"/>
  <c r="G264" i="1"/>
  <c r="G269" i="1"/>
  <c r="G270" i="1"/>
  <c r="G271" i="1"/>
  <c r="G273" i="1"/>
  <c r="G274" i="1"/>
  <c r="G278" i="1"/>
  <c r="G281" i="1"/>
  <c r="G284" i="1"/>
  <c r="G285" i="1"/>
  <c r="G286" i="1"/>
  <c r="G288" i="1"/>
  <c r="G291" i="1"/>
  <c r="G292" i="1"/>
  <c r="G296" i="1"/>
  <c r="G297" i="1"/>
  <c r="G298" i="1"/>
  <c r="G299" i="1"/>
  <c r="G304" i="1"/>
  <c r="G307" i="1"/>
  <c r="G309" i="1"/>
  <c r="G311" i="1"/>
  <c r="G312" i="1"/>
  <c r="G313" i="1"/>
  <c r="G314" i="1"/>
  <c r="G317" i="1"/>
  <c r="G319" i="1"/>
  <c r="G323" i="1"/>
  <c r="G324" i="1"/>
  <c r="G325" i="1"/>
  <c r="G326" i="1"/>
  <c r="G327" i="1"/>
  <c r="G330" i="1"/>
  <c r="G331" i="1"/>
  <c r="G335" i="1"/>
  <c r="G336" i="1"/>
  <c r="G337" i="1"/>
  <c r="G339" i="1"/>
  <c r="G340" i="1"/>
  <c r="G342" i="1"/>
  <c r="G345" i="1"/>
  <c r="G346" i="1"/>
  <c r="G347" i="1"/>
  <c r="G348" i="1"/>
  <c r="G349" i="1"/>
  <c r="G350" i="1"/>
  <c r="G352" i="1"/>
  <c r="G354" i="1"/>
  <c r="G355" i="1"/>
  <c r="G356" i="1"/>
  <c r="G358" i="1"/>
  <c r="G360" i="1"/>
  <c r="G364" i="1"/>
  <c r="G368" i="1"/>
  <c r="G369" i="1"/>
  <c r="G370" i="1"/>
  <c r="G371" i="1"/>
  <c r="G374" i="1"/>
  <c r="G375" i="1"/>
  <c r="G376" i="1"/>
  <c r="G379" i="1"/>
  <c r="G380" i="1"/>
  <c r="G381" i="1"/>
  <c r="G382" i="1"/>
  <c r="G383" i="1"/>
  <c r="G385" i="1"/>
  <c r="G387" i="1"/>
  <c r="G388" i="1"/>
  <c r="G389" i="1"/>
  <c r="G391" i="1"/>
  <c r="G394" i="1"/>
  <c r="G395" i="1"/>
  <c r="G396" i="1"/>
  <c r="G400" i="1"/>
  <c r="G401" i="1"/>
  <c r="G403" i="1"/>
  <c r="G404" i="1"/>
  <c r="G406" i="1"/>
  <c r="G408" i="1"/>
  <c r="G411" i="1"/>
  <c r="G415" i="1"/>
  <c r="G416" i="1"/>
  <c r="G417" i="1"/>
  <c r="G418" i="1"/>
  <c r="G419" i="1"/>
  <c r="G420" i="1"/>
  <c r="G423" i="1"/>
  <c r="G424" i="1"/>
  <c r="G425" i="1"/>
  <c r="G426" i="1"/>
  <c r="G427" i="1"/>
  <c r="G429" i="1"/>
  <c r="G432" i="1"/>
  <c r="G434" i="1"/>
  <c r="G435" i="1"/>
  <c r="G437" i="1"/>
  <c r="G438" i="1"/>
  <c r="G439" i="1"/>
  <c r="G440" i="1"/>
  <c r="G442" i="1"/>
  <c r="G443" i="1"/>
  <c r="G445" i="1"/>
  <c r="G446" i="1"/>
  <c r="G450" i="1"/>
  <c r="G451" i="1"/>
  <c r="G452" i="1"/>
  <c r="G455" i="1"/>
  <c r="G456" i="1"/>
  <c r="G457" i="1"/>
  <c r="G458" i="1"/>
  <c r="G459" i="1"/>
  <c r="G461" i="1"/>
  <c r="G463" i="1"/>
  <c r="G464" i="1"/>
  <c r="G465" i="1"/>
  <c r="G466" i="1"/>
  <c r="G467" i="1"/>
  <c r="G468" i="1"/>
  <c r="G469" i="1"/>
  <c r="G470" i="1"/>
  <c r="G472" i="1"/>
  <c r="G473" i="1"/>
  <c r="G475" i="1"/>
  <c r="G476" i="1"/>
  <c r="G477" i="1"/>
  <c r="G560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3" i="1"/>
  <c r="G504" i="1"/>
  <c r="G505" i="1"/>
  <c r="G506" i="1"/>
  <c r="G511" i="1"/>
  <c r="G512" i="1"/>
  <c r="G515" i="1"/>
  <c r="G516" i="1"/>
  <c r="G517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5" i="1"/>
  <c r="G546" i="1"/>
  <c r="G547" i="1"/>
  <c r="G548" i="1"/>
  <c r="G549" i="1"/>
  <c r="G551" i="1"/>
  <c r="G552" i="1"/>
  <c r="G553" i="1"/>
  <c r="G555" i="1"/>
  <c r="G556" i="1"/>
  <c r="G557" i="1"/>
  <c r="G558" i="1"/>
  <c r="G559" i="1"/>
  <c r="G561" i="1"/>
  <c r="G562" i="1"/>
  <c r="G563" i="1"/>
  <c r="G564" i="1"/>
  <c r="G565" i="1"/>
  <c r="G567" i="1"/>
  <c r="G569" i="1"/>
  <c r="G570" i="1"/>
  <c r="G572" i="1"/>
  <c r="G573" i="1"/>
  <c r="G574" i="1"/>
  <c r="G576" i="1"/>
  <c r="G577" i="1"/>
  <c r="G579" i="1"/>
  <c r="G580" i="1"/>
  <c r="G583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479" i="1"/>
  <c r="G480" i="1"/>
  <c r="G481" i="1"/>
  <c r="G482" i="1"/>
  <c r="G483" i="1"/>
  <c r="G486" i="1"/>
  <c r="G487" i="1"/>
  <c r="J4" i="3"/>
  <c r="I9" i="1" l="1"/>
  <c r="A7" i="3" s="1"/>
  <c r="K3" i="3"/>
  <c r="L3" i="3" s="1"/>
</calcChain>
</file>

<file path=xl/sharedStrings.xml><?xml version="1.0" encoding="utf-8"?>
<sst xmlns="http://schemas.openxmlformats.org/spreadsheetml/2006/main" count="829" uniqueCount="439">
  <si>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</si>
  <si>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</si>
  <si>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</si>
  <si>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</si>
  <si>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</si>
  <si>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</si>
  <si>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</si>
  <si>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</si>
  <si>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</si>
  <si>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</si>
  <si>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</si>
  <si>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</si>
  <si>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</si>
  <si>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</si>
  <si>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</si>
  <si>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</si>
  <si>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</si>
  <si>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</si>
  <si>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</si>
  <si>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</si>
  <si>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</si>
  <si>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</si>
  <si>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</si>
  <si>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</si>
  <si>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</si>
  <si>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</si>
  <si>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</si>
  <si>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</si>
  <si>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</si>
  <si>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</si>
  <si>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</si>
  <si>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</si>
  <si>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</si>
  <si>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</si>
  <si>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</si>
  <si>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</si>
  <si>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</si>
  <si>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</si>
  <si>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</si>
  <si>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</si>
  <si>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</si>
  <si>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</si>
  <si>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MIRANDO, EDITH</t>
  </si>
  <si>
    <t>PERMANENT</t>
  </si>
  <si>
    <t>2018</t>
  </si>
  <si>
    <t>VL(1-0-0)</t>
  </si>
  <si>
    <t>VL(5-0-0)</t>
  </si>
  <si>
    <t>SP(1-0-0)</t>
  </si>
  <si>
    <t>4/13,19,26,27,30/2018</t>
  </si>
  <si>
    <t>VL(3-0-0)</t>
  </si>
  <si>
    <t>SL(1-0-0)</t>
  </si>
  <si>
    <t>SL(2-0-0)</t>
  </si>
  <si>
    <t>7/30,31,8/1/2018</t>
  </si>
  <si>
    <t>12/6,7/2018</t>
  </si>
  <si>
    <t>12/26-28/2018</t>
  </si>
  <si>
    <t>2019</t>
  </si>
  <si>
    <t>VL(2-0-0)</t>
  </si>
  <si>
    <t>5/16-17/2019</t>
  </si>
  <si>
    <t>9/4,6/2019</t>
  </si>
  <si>
    <t>9/16,18/2019</t>
  </si>
  <si>
    <t>10/1,2/2019</t>
  </si>
  <si>
    <t>2020</t>
  </si>
  <si>
    <t>CL(2-0-0)</t>
  </si>
  <si>
    <t>FL(4-0-0)</t>
  </si>
  <si>
    <t>2/10,11/2020</t>
  </si>
  <si>
    <t>2021</t>
  </si>
  <si>
    <t>VL(4-0-0)</t>
  </si>
  <si>
    <t>7/26-29/2021</t>
  </si>
  <si>
    <t>2022</t>
  </si>
  <si>
    <t>5/27,30/2022</t>
  </si>
  <si>
    <t>MEDTECH</t>
  </si>
  <si>
    <t>CHO</t>
  </si>
  <si>
    <t>QL(5-0-0)</t>
  </si>
  <si>
    <t>11/9-15/2022</t>
  </si>
  <si>
    <t>2023</t>
  </si>
  <si>
    <t>SP(2-0-0)</t>
  </si>
  <si>
    <t>3/2,3/2023</t>
  </si>
  <si>
    <t>1999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</si>
  <si>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</si>
  <si>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</si>
  <si>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</si>
  <si>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</si>
  <si>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</si>
  <si>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</si>
  <si>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</si>
  <si>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</si>
  <si>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</si>
  <si>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</si>
  <si>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</si>
  <si>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</si>
  <si>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</si>
  <si>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</si>
  <si>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</si>
  <si>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</si>
  <si>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</si>
  <si>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</si>
  <si>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UT(0-4-10)</t>
  </si>
  <si>
    <t>UT(0-0-12)</t>
  </si>
  <si>
    <t>UT(0-1-12)</t>
  </si>
  <si>
    <t>UT(0-1-1)</t>
  </si>
  <si>
    <t>UT(0-1-0)</t>
  </si>
  <si>
    <t>12/22-24/1999</t>
  </si>
  <si>
    <t>12/27-29/1999</t>
  </si>
  <si>
    <t>11/29/1999</t>
  </si>
  <si>
    <t>11/3/3,4/1999</t>
  </si>
  <si>
    <t>10/20/1999</t>
  </si>
  <si>
    <t>9/28/1999</t>
  </si>
  <si>
    <t>8/19,20/1999</t>
  </si>
  <si>
    <t>SL(3-0-0)</t>
  </si>
  <si>
    <t>1/24,25/2000</t>
  </si>
  <si>
    <t>1/27,28,31/2000</t>
  </si>
  <si>
    <t>UT(3-0-0)</t>
  </si>
  <si>
    <t>UT(1-1-8)</t>
  </si>
  <si>
    <t>UT(0-4-16)</t>
  </si>
  <si>
    <t>UT(0-2-16)</t>
  </si>
  <si>
    <t>UT(0-4-0)</t>
  </si>
  <si>
    <t>12/5-7/2000</t>
  </si>
  <si>
    <t>12/19/2000</t>
  </si>
  <si>
    <t>12/26,29/2000</t>
  </si>
  <si>
    <t>11/16/2000</t>
  </si>
  <si>
    <t>10/25/2000</t>
  </si>
  <si>
    <t>UT(0-5-50)</t>
  </si>
  <si>
    <t>9/14,15,18/2000</t>
  </si>
  <si>
    <t>9/22/2000</t>
  </si>
  <si>
    <t>8/22/2000</t>
  </si>
  <si>
    <t>6/22,23,26/2000</t>
  </si>
  <si>
    <t>6/16,19/2000</t>
  </si>
  <si>
    <t>5/24-26/2000</t>
  </si>
  <si>
    <t>4/25-28/2000</t>
  </si>
  <si>
    <t>3/23/2000</t>
  </si>
  <si>
    <t>2/9-11/2000</t>
  </si>
  <si>
    <t>2/2-4/2000</t>
  </si>
  <si>
    <t>UT(0-0-7)</t>
  </si>
  <si>
    <t>2/12,28/2000</t>
  </si>
  <si>
    <t>2/7,8/2000</t>
  </si>
  <si>
    <t>2/13,14/2000</t>
  </si>
  <si>
    <t>3/27/2000</t>
  </si>
  <si>
    <t>UT(0-0-10)</t>
  </si>
  <si>
    <t>SL(5-0-0)</t>
  </si>
  <si>
    <t>UT(2-0-0)</t>
  </si>
  <si>
    <t>UT(0-0-25)</t>
  </si>
  <si>
    <t>UT(0-1-42)</t>
  </si>
  <si>
    <t>10/2-8/2001</t>
  </si>
  <si>
    <t>9/21/2001</t>
  </si>
  <si>
    <t>8/6-10/2001</t>
  </si>
  <si>
    <t>5/30/2001</t>
  </si>
  <si>
    <t>5/21-25/2000</t>
  </si>
  <si>
    <t>6/18/2001</t>
  </si>
  <si>
    <t>6/25/2000</t>
  </si>
  <si>
    <t>UT(0-0-15)</t>
  </si>
  <si>
    <t>UT(0-0-13)</t>
  </si>
  <si>
    <t>UT(0-0-26)</t>
  </si>
  <si>
    <t>UT(0-5-5)</t>
  </si>
  <si>
    <t>7/26/2002</t>
  </si>
  <si>
    <t>4/18/2002</t>
  </si>
  <si>
    <t>3/26/2002</t>
  </si>
  <si>
    <t>UT(0-0-35)</t>
  </si>
  <si>
    <t>12/26/2002</t>
  </si>
  <si>
    <t>12/13/2002</t>
  </si>
  <si>
    <t>11/27/2002</t>
  </si>
  <si>
    <t>10/25/2002</t>
  </si>
  <si>
    <t>8/29,30/2002</t>
  </si>
  <si>
    <t>UT)0-4-45)</t>
  </si>
  <si>
    <t>UT(0-2-40)</t>
  </si>
  <si>
    <t>UT(0-0-20)</t>
  </si>
  <si>
    <t>UT(0-0-53)</t>
  </si>
  <si>
    <t>UT(0-0-33)</t>
  </si>
  <si>
    <t>UT(0-2-45)</t>
  </si>
  <si>
    <t>UT(1-1-47)</t>
  </si>
  <si>
    <t>UT(0-4-11)</t>
  </si>
  <si>
    <t>UT(0-0-5)</t>
  </si>
  <si>
    <t>UT(0-0-23)</t>
  </si>
  <si>
    <t>UT(0-1-31)</t>
  </si>
  <si>
    <t>11/2,3/2004</t>
  </si>
  <si>
    <t>PARENTAL 3/12/2003</t>
  </si>
  <si>
    <t>3/19/2003</t>
  </si>
  <si>
    <t>3/26,27/2003</t>
  </si>
  <si>
    <t>DOMESTIC 4/10/2003</t>
  </si>
  <si>
    <t>5/16/2003</t>
  </si>
  <si>
    <t>BDAY 5/27/2003</t>
  </si>
  <si>
    <t>8/28/2003</t>
  </si>
  <si>
    <t>9/10,11/2003</t>
  </si>
  <si>
    <t>10/27,30/2003</t>
  </si>
  <si>
    <t>12/29/2003</t>
  </si>
  <si>
    <t>DOMESTIC 2/17/2004</t>
  </si>
  <si>
    <t>ANNIV 3/12/2004</t>
  </si>
  <si>
    <t>3/24/2004</t>
  </si>
  <si>
    <t>3/23/2004</t>
  </si>
  <si>
    <t>4/14/2004</t>
  </si>
  <si>
    <t>6/17/2004</t>
  </si>
  <si>
    <t>6/24,25/2004</t>
  </si>
  <si>
    <t>7/30/2004</t>
  </si>
  <si>
    <t>8/26,27/2004</t>
  </si>
  <si>
    <t>9/30/2004</t>
  </si>
  <si>
    <t>10/21,22/2004</t>
  </si>
  <si>
    <t>UT(0-0-40)</t>
  </si>
  <si>
    <t>UT(0-0-30)</t>
  </si>
  <si>
    <t>1/27/2005</t>
  </si>
  <si>
    <t>2/23/2005</t>
  </si>
  <si>
    <t>4/13/2005</t>
  </si>
  <si>
    <t>BDAY 5/27/2005</t>
  </si>
  <si>
    <t>5/25/2005</t>
  </si>
  <si>
    <t>BDAY 5/27/2010</t>
  </si>
  <si>
    <t>6/6,7/2005</t>
  </si>
  <si>
    <t>7/19/2005</t>
  </si>
  <si>
    <t>7/28,29/2005</t>
  </si>
  <si>
    <t>FL(3-0-0)</t>
  </si>
  <si>
    <t>FL(8-0-0)</t>
  </si>
  <si>
    <t>UT(0-0-55)</t>
  </si>
  <si>
    <t>SL(4-0-0)</t>
  </si>
  <si>
    <t>UT(0-3-0)</t>
  </si>
  <si>
    <t>DOMESTIC 12/29/2005</t>
  </si>
  <si>
    <t>FILIAL 12/23/2005</t>
  </si>
  <si>
    <t>11/14/2005</t>
  </si>
  <si>
    <t>10/10-13/2005</t>
  </si>
  <si>
    <t>8/22-31/2005</t>
  </si>
  <si>
    <t>8/9-15/2005</t>
  </si>
  <si>
    <t>8/16-18/2005</t>
  </si>
  <si>
    <t>UT(0-2-3)</t>
  </si>
  <si>
    <t>UT(0-1-25)</t>
  </si>
  <si>
    <t>FL(1-0-0)</t>
  </si>
  <si>
    <t>FL(2-0-0)</t>
  </si>
  <si>
    <t>UT(0-1-43)</t>
  </si>
  <si>
    <t>2/16/2006</t>
  </si>
  <si>
    <t>UT(0-2-0)</t>
  </si>
  <si>
    <t>UT(0-1-14)</t>
  </si>
  <si>
    <t>2/16,17/2006</t>
  </si>
  <si>
    <t>2/16/2007</t>
  </si>
  <si>
    <t>DOMESTIC 2/26/2007</t>
  </si>
  <si>
    <t>3/23/2007</t>
  </si>
  <si>
    <t>4/10,11/2007</t>
  </si>
  <si>
    <t>BDAY 5/28/2007</t>
  </si>
  <si>
    <t>5/29,30/200</t>
  </si>
  <si>
    <t>1/24,25/2006</t>
  </si>
  <si>
    <t>UT(0-2-12)</t>
  </si>
  <si>
    <t>UT(0-1-45)</t>
  </si>
  <si>
    <t>FL(5-0-0)</t>
  </si>
  <si>
    <t>UT(0-0-45)</t>
  </si>
  <si>
    <t>UT(0-1-35)</t>
  </si>
  <si>
    <t>ANNIV 3/13/2006</t>
  </si>
  <si>
    <t>3/14/2006</t>
  </si>
  <si>
    <t>11/16,17/2006</t>
  </si>
  <si>
    <t>DOMESTIC 11/3/2006</t>
  </si>
  <si>
    <t>9/18-20/2006</t>
  </si>
  <si>
    <t>7/24,25/2006</t>
  </si>
  <si>
    <t>7/10-14/2006</t>
  </si>
  <si>
    <t>6/5-7/2006</t>
  </si>
  <si>
    <t>DOMESTIC 5/27/2006</t>
  </si>
  <si>
    <t>4/21/2006</t>
  </si>
  <si>
    <t>UT(0-1-13)</t>
  </si>
  <si>
    <t>12/4-6/2006</t>
  </si>
  <si>
    <t>12/29/2006</t>
  </si>
  <si>
    <t>UT(0-0-48)</t>
  </si>
  <si>
    <t>12/27,31/2007</t>
  </si>
  <si>
    <t>12/26/2007</t>
  </si>
  <si>
    <t>DOMESTIC 12/3/2007</t>
  </si>
  <si>
    <t>10/18/2007</t>
  </si>
  <si>
    <t>10/19/2007</t>
  </si>
  <si>
    <t>9/28/2007</t>
  </si>
  <si>
    <t>8/24/2007</t>
  </si>
  <si>
    <t>8/7-9/2007</t>
  </si>
  <si>
    <t>1/18/2008</t>
  </si>
  <si>
    <t>1/25/2008</t>
  </si>
  <si>
    <t>UT(0-1-22)</t>
  </si>
  <si>
    <t>UT(0-3-25)</t>
  </si>
  <si>
    <t>UT(0-0-8)</t>
  </si>
  <si>
    <t>UT(0-0-57)</t>
  </si>
  <si>
    <t>10/24/2008</t>
  </si>
  <si>
    <t>DOMESTIC 10/30/2008</t>
  </si>
  <si>
    <t>10/13/2008</t>
  </si>
  <si>
    <t>2/11-13/2008</t>
  </si>
  <si>
    <t>ANNIV 3/2/2008</t>
  </si>
  <si>
    <t>GRAD 4/28/2008</t>
  </si>
  <si>
    <t>3/27/2008</t>
  </si>
  <si>
    <t>5/13-16/2008</t>
  </si>
  <si>
    <t>5/20-22/2002</t>
  </si>
  <si>
    <t>5/28-30/2008</t>
  </si>
  <si>
    <t>8/28/2008</t>
  </si>
  <si>
    <t>UT(0-1-3)</t>
  </si>
  <si>
    <t>UT(0-1-24)</t>
  </si>
  <si>
    <t>UT(0-1-36)</t>
  </si>
  <si>
    <t>UT(0-1-44)</t>
  </si>
  <si>
    <t>11/28/2008</t>
  </si>
  <si>
    <t>12/2,3/2008</t>
  </si>
  <si>
    <t>12/15,16,23/2008</t>
  </si>
  <si>
    <t>12/17/2008</t>
  </si>
  <si>
    <t>UT(0-0-56)</t>
  </si>
  <si>
    <t>UT(0-1-15)</t>
  </si>
  <si>
    <t>UT(0-1-2)</t>
  </si>
  <si>
    <t>UT(0-1-59)</t>
  </si>
  <si>
    <t>UT(0-1-57)</t>
  </si>
  <si>
    <t>5/26/2008</t>
  </si>
  <si>
    <t>BDAY 5/;27/;2008</t>
  </si>
  <si>
    <t>5/21/2008</t>
  </si>
  <si>
    <t>3/17/2008</t>
  </si>
  <si>
    <t>DOMESTIC 3/13/2008</t>
  </si>
  <si>
    <t>DOMESTIC 2/17/2008</t>
  </si>
  <si>
    <t>UT(0-0-24)</t>
  </si>
  <si>
    <t>UT(0-0-17)</t>
  </si>
  <si>
    <t>UT(0-0-14)</t>
  </si>
  <si>
    <t>UT(0-1-5)</t>
  </si>
  <si>
    <t>9/7,8/2009</t>
  </si>
  <si>
    <t>9/10,11/2009</t>
  </si>
  <si>
    <t>9/17,18/2009</t>
  </si>
  <si>
    <t>10/14/2008</t>
  </si>
  <si>
    <t>10/19-22/2009</t>
  </si>
  <si>
    <t>12/3,4/2009</t>
  </si>
  <si>
    <t>12/18,29/2009</t>
  </si>
  <si>
    <t>UT(0-0-42)</t>
  </si>
  <si>
    <t>UT(0-0-39)</t>
  </si>
  <si>
    <t>UT(0-2-24)</t>
  </si>
  <si>
    <t>UT(0-0-19)</t>
  </si>
  <si>
    <t>UT(0-1-40)</t>
  </si>
  <si>
    <t>UT(0-5-54)</t>
  </si>
  <si>
    <t>UT(1-1-16)</t>
  </si>
  <si>
    <t>UR(0-0-12)</t>
  </si>
  <si>
    <t>UT(1-4-42)</t>
  </si>
  <si>
    <t>UT(0-3-35)</t>
  </si>
  <si>
    <t>4/21-23/20010</t>
  </si>
  <si>
    <t>FILIAL 3/12/2010</t>
  </si>
  <si>
    <t>3/25,26/2010</t>
  </si>
  <si>
    <t>5/28,29/2010</t>
  </si>
  <si>
    <t>5/20/2010</t>
  </si>
  <si>
    <t>10/11-13/2010</t>
  </si>
  <si>
    <t>DOMESTIC 11/3/2010</t>
  </si>
  <si>
    <t>12/28/29/2010</t>
  </si>
  <si>
    <t>12/30/2010</t>
  </si>
  <si>
    <t>UT(1-0-9)</t>
  </si>
  <si>
    <t>UT(1-0-16)</t>
  </si>
  <si>
    <t>UT(0-0-22)</t>
  </si>
  <si>
    <t>UT(0-1-18)</t>
  </si>
  <si>
    <t>UT(0-3-30)</t>
  </si>
  <si>
    <t>UT(0-2-57)</t>
  </si>
  <si>
    <t>UT(2-0-13)</t>
  </si>
  <si>
    <t>UT(1-3-17)</t>
  </si>
  <si>
    <t>UT(0-4-8)</t>
  </si>
  <si>
    <t>12/20,21,26,29/2011</t>
  </si>
  <si>
    <t>11/18/2011</t>
  </si>
  <si>
    <t>4/29/2011</t>
  </si>
  <si>
    <t>BDAY 5/27/2011</t>
  </si>
  <si>
    <t>4/18-20/2011</t>
  </si>
  <si>
    <t>PARENTAL 2/25/2011</t>
  </si>
  <si>
    <t>URT(0-0-52)</t>
  </si>
  <si>
    <t>UT(0-0-3)</t>
  </si>
  <si>
    <t>UT(0-4-13)</t>
  </si>
  <si>
    <t>UT(1-4-13)</t>
  </si>
  <si>
    <t>UT(0-4-38)</t>
  </si>
  <si>
    <t>UT(0-6-36)</t>
  </si>
  <si>
    <t>UT(0-4-51)</t>
  </si>
  <si>
    <t>9/10,112012</t>
  </si>
  <si>
    <t>9/28/2012</t>
  </si>
  <si>
    <t>FILIAL 5/28/2012</t>
  </si>
  <si>
    <t>5/17/2012</t>
  </si>
  <si>
    <t>4/30/2012</t>
  </si>
  <si>
    <t>DOMESTIC 3/12/2012</t>
  </si>
  <si>
    <t>UT(0-2-23)</t>
  </si>
  <si>
    <t>12/26-28/2012</t>
  </si>
  <si>
    <t>12/10-14/2012</t>
  </si>
  <si>
    <t>UT(0-4-47)</t>
  </si>
  <si>
    <t>UT(903-16)</t>
  </si>
  <si>
    <t>UT(0-0-473)</t>
  </si>
  <si>
    <t>UT(2-2-45)</t>
  </si>
  <si>
    <t>UT(0-4-2)</t>
  </si>
  <si>
    <t>UT(0-0-59)</t>
  </si>
  <si>
    <t>2//2013</t>
  </si>
  <si>
    <t>4/10-12/2013</t>
  </si>
  <si>
    <t>5/27,28/2013</t>
  </si>
  <si>
    <t>8/30/2013</t>
  </si>
  <si>
    <t>9/5,6,9/2013</t>
  </si>
  <si>
    <t>9/11-13/2013</t>
  </si>
  <si>
    <t>UT(0-5-2)</t>
  </si>
  <si>
    <t>VL(7-0-0)</t>
  </si>
  <si>
    <t>UT(0-2-25)</t>
  </si>
  <si>
    <t>12/3,4/2013</t>
  </si>
  <si>
    <t>12/26,27/2013</t>
  </si>
  <si>
    <t>12/10-18/2013</t>
  </si>
  <si>
    <t>UT(0-2-36)</t>
  </si>
  <si>
    <t>UT(0-0-58)</t>
  </si>
  <si>
    <t>UT(0-4-33)</t>
  </si>
  <si>
    <t>UT(0-6-48)</t>
  </si>
  <si>
    <t>1/21/2014</t>
  </si>
  <si>
    <t>4/14/2014</t>
  </si>
  <si>
    <t>BDAY 5/27/2014</t>
  </si>
  <si>
    <t>6/19,20/2014</t>
  </si>
  <si>
    <t>6/27/2014</t>
  </si>
  <si>
    <t>FILIAL 10/30/2014</t>
  </si>
  <si>
    <t>UT(1-2-48)</t>
  </si>
  <si>
    <t>UT(0-0-51)</t>
  </si>
  <si>
    <t>UT(0-1-39)</t>
  </si>
  <si>
    <t>UT(1-5-24)</t>
  </si>
  <si>
    <t>12/19,22,23/2014</t>
  </si>
  <si>
    <t>UT(0-3-8)</t>
  </si>
  <si>
    <t>UT(0-0-29)</t>
  </si>
  <si>
    <t>UT(2-1-6)</t>
  </si>
  <si>
    <t>UT(0-0-27)</t>
  </si>
  <si>
    <t>UT(1-0-27)</t>
  </si>
  <si>
    <t>8/10-16/2015</t>
  </si>
  <si>
    <t>6/26/2015</t>
  </si>
  <si>
    <t>BDAY 5/27/2015</t>
  </si>
  <si>
    <t>5/13,14/2015</t>
  </si>
  <si>
    <t>4/,8,10/2015</t>
  </si>
  <si>
    <t>UT(4-0-25)</t>
  </si>
  <si>
    <t>UT(0-6-29)</t>
  </si>
  <si>
    <t>12/29/2015</t>
  </si>
  <si>
    <t>UT(0-0-36)</t>
  </si>
  <si>
    <t>UT(2-1-19)</t>
  </si>
  <si>
    <t>UT(0-0-38)</t>
  </si>
  <si>
    <t>UT(0-4-36)</t>
  </si>
  <si>
    <t>UT(1-0-32)</t>
  </si>
  <si>
    <t>7/1,4/2016</t>
  </si>
  <si>
    <t>FILIAL 5/27/2016</t>
  </si>
  <si>
    <t>BDAY 4/8/2016</t>
  </si>
  <si>
    <t>FILIAL 4/11/2016</t>
  </si>
  <si>
    <t>1/15/2016</t>
  </si>
  <si>
    <t>UT(0-1-17)</t>
  </si>
  <si>
    <t>UT(0-0-18)</t>
  </si>
  <si>
    <t>UT(0-1-23)</t>
  </si>
  <si>
    <t>12/23,27-29/2016</t>
  </si>
  <si>
    <t>11/25/2016</t>
  </si>
  <si>
    <t>8/1,2/2017</t>
  </si>
  <si>
    <t>7/14/2017</t>
  </si>
  <si>
    <t>1/5,6/2017</t>
  </si>
  <si>
    <t>SP(3-0-0)</t>
  </si>
  <si>
    <t>12/21,22/2017</t>
  </si>
  <si>
    <t>FILIAL 12/27-29/2017</t>
  </si>
  <si>
    <t>9/27-29/2017</t>
  </si>
  <si>
    <t>9/21,22/2017</t>
  </si>
  <si>
    <t>8/15/2017</t>
  </si>
  <si>
    <t>TOTAL LEAVE BALANCE</t>
  </si>
  <si>
    <t>12/28,29/2022</t>
  </si>
  <si>
    <t>3/3-9/2022</t>
  </si>
  <si>
    <t>2024</t>
  </si>
  <si>
    <t>10/25,26/2023</t>
  </si>
  <si>
    <t>12/27-29/2023</t>
  </si>
  <si>
    <t>1/10-12/2024</t>
  </si>
  <si>
    <t>UT(0-0-2)</t>
  </si>
  <si>
    <t>UT(0-0-1)</t>
  </si>
  <si>
    <t>8/1-4/2023 (3,4,16)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</si>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</sst>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2"/>
  <sheetViews>
    <sheetView tabSelected="1" zoomScaleNormal="100" workbookViewId="0">
      <pane ySplit="3690" topLeftCell="A562" activePane="bottomLeft"/>
      <selection activeCell="A8" sqref="A8:K8"/>
      <selection pane="bottomLeft" activeCell="F573" sqref="F57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70</v>
      </c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71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84.295000000000073</v>
      </c>
      <c r="F9" s="11"/>
      <c r="G9" s="13"/>
      <c r="H9" s="11"/>
      <c r="I9" s="13">
        <f>SUM(Table1[[EARNED ]])-SUM(Table1[Absence Undertime  W/ Pay])+CONVERTION!$B$3</f>
        <v>137.75</v>
      </c>
      <c r="J9" s="11"/>
      <c r="K9" s="20"/>
    </row>
    <row r="10" spans="1:11" x14ac:dyDescent="0.25">
      <c r="A10" s="48" t="s">
        <v>77</v>
      </c>
      <c r="B10" s="50"/>
      <c r="C10" s="13"/>
      <c r="D10" s="39"/>
      <c r="E10" s="51" t="s">
        <v>32</v>
      </c>
      <c r="F10" s="20"/>
      <c r="G10" s="13"/>
      <c r="H10" s="39"/>
      <c r="I10" s="51" t="s">
        <v>32</v>
      </c>
      <c r="J10" s="11"/>
      <c r="K10" s="20"/>
    </row>
    <row r="11" spans="1:11" x14ac:dyDescent="0.25">
      <c r="A11" s="23">
        <v>36342</v>
      </c>
      <c r="B11" s="50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v>36373</v>
      </c>
      <c r="B12" s="20" t="s">
        <v>51</v>
      </c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>
        <v>2</v>
      </c>
      <c r="I12" s="13"/>
      <c r="J12" s="11"/>
      <c r="K12" s="20" t="s">
        <v>107</v>
      </c>
    </row>
    <row r="13" spans="1:11" x14ac:dyDescent="0.25">
      <c r="A13" s="23"/>
      <c r="B13" s="20" t="s">
        <v>96</v>
      </c>
      <c r="C13" s="13"/>
      <c r="D13" s="39">
        <v>0.52100000000000002</v>
      </c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v>36404</v>
      </c>
      <c r="B14" s="20" t="s">
        <v>50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>
        <v>1</v>
      </c>
      <c r="I14" s="13"/>
      <c r="J14" s="11"/>
      <c r="K14" s="20" t="s">
        <v>106</v>
      </c>
    </row>
    <row r="15" spans="1:11" x14ac:dyDescent="0.25">
      <c r="A15" s="23"/>
      <c r="B15" s="20" t="s">
        <v>97</v>
      </c>
      <c r="C15" s="13"/>
      <c r="D15" s="39">
        <v>0.25</v>
      </c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25">
      <c r="A16" s="23">
        <v>36434</v>
      </c>
      <c r="B16" s="20" t="s">
        <v>50</v>
      </c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>
        <v>1</v>
      </c>
      <c r="I16" s="13"/>
      <c r="J16" s="11"/>
      <c r="K16" s="20" t="s">
        <v>105</v>
      </c>
    </row>
    <row r="17" spans="1:11" x14ac:dyDescent="0.25">
      <c r="A17" s="23">
        <v>36465</v>
      </c>
      <c r="B17" s="20" t="s">
        <v>56</v>
      </c>
      <c r="C17" s="13">
        <v>1.25</v>
      </c>
      <c r="D17" s="39">
        <v>2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 t="s">
        <v>104</v>
      </c>
    </row>
    <row r="18" spans="1:11" x14ac:dyDescent="0.25">
      <c r="A18" s="23"/>
      <c r="B18" s="20" t="s">
        <v>50</v>
      </c>
      <c r="C18" s="13"/>
      <c r="D18" s="39"/>
      <c r="E18" s="13"/>
      <c r="F18" s="20"/>
      <c r="G18" s="13" t="str">
        <f>IF(ISBLANK(Table1[[#This Row],[EARNED]]),"",Table1[[#This Row],[EARNED]])</f>
        <v/>
      </c>
      <c r="H18" s="39">
        <v>1</v>
      </c>
      <c r="I18" s="13"/>
      <c r="J18" s="11"/>
      <c r="K18" s="20" t="s">
        <v>103</v>
      </c>
    </row>
    <row r="19" spans="1:11" x14ac:dyDescent="0.25">
      <c r="A19" s="23"/>
      <c r="B19" s="20" t="s">
        <v>98</v>
      </c>
      <c r="C19" s="13"/>
      <c r="D19" s="39">
        <v>0.15</v>
      </c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25">
      <c r="A20" s="23">
        <v>36495</v>
      </c>
      <c r="B20" s="20" t="s">
        <v>50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1</v>
      </c>
      <c r="I20" s="13"/>
      <c r="J20" s="11"/>
      <c r="K20" s="49">
        <v>36172</v>
      </c>
    </row>
    <row r="21" spans="1:11" x14ac:dyDescent="0.25">
      <c r="A21" s="23"/>
      <c r="B21" s="20" t="s">
        <v>49</v>
      </c>
      <c r="C21" s="13"/>
      <c r="D21" s="39">
        <v>3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 t="s">
        <v>102</v>
      </c>
    </row>
    <row r="22" spans="1:11" x14ac:dyDescent="0.25">
      <c r="A22" s="23"/>
      <c r="B22" s="20" t="s">
        <v>50</v>
      </c>
      <c r="C22" s="13"/>
      <c r="D22" s="39"/>
      <c r="E22" s="13"/>
      <c r="F22" s="20"/>
      <c r="G22" s="13" t="str">
        <f>IF(ISBLANK(Table1[[#This Row],[EARNED]]),"",Table1[[#This Row],[EARNED]])</f>
        <v/>
      </c>
      <c r="H22" s="39">
        <v>1</v>
      </c>
      <c r="I22" s="13"/>
      <c r="J22" s="11"/>
      <c r="K22" s="49">
        <v>36231</v>
      </c>
    </row>
    <row r="23" spans="1:11" x14ac:dyDescent="0.25">
      <c r="A23" s="23"/>
      <c r="B23" s="20" t="s">
        <v>49</v>
      </c>
      <c r="C23" s="13"/>
      <c r="D23" s="39">
        <v>3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 t="s">
        <v>101</v>
      </c>
    </row>
    <row r="24" spans="1:11" x14ac:dyDescent="0.25">
      <c r="A24" s="23"/>
      <c r="B24" s="20" t="s">
        <v>100</v>
      </c>
      <c r="C24" s="13"/>
      <c r="D24" s="39">
        <v>0.125</v>
      </c>
      <c r="E24" s="13"/>
      <c r="F24" s="20"/>
      <c r="G24" s="13" t="str">
        <f>IF(ISBLANK(Table1[[#This Row],[EARNED]]),"",Table1[[#This Row],[EARNED]])</f>
        <v/>
      </c>
      <c r="H24" s="39"/>
      <c r="I24" s="13"/>
      <c r="J24" s="11"/>
      <c r="K24" s="20"/>
    </row>
    <row r="25" spans="1:11" x14ac:dyDescent="0.25">
      <c r="A25" s="48" t="s">
        <v>95</v>
      </c>
      <c r="B25" s="20"/>
      <c r="C25" s="13"/>
      <c r="D25" s="39"/>
      <c r="E25" s="51" t="s">
        <v>32</v>
      </c>
      <c r="F25" s="20"/>
      <c r="G25" s="13" t="str">
        <f>IF(ISBLANK(Table1[[#This Row],[EARNED]]),"",Table1[[#This Row],[EARNED]])</f>
        <v/>
      </c>
      <c r="H25" s="39"/>
      <c r="I25" s="51" t="s">
        <v>32</v>
      </c>
      <c r="J25" s="11"/>
      <c r="K25" s="20"/>
    </row>
    <row r="26" spans="1:11" x14ac:dyDescent="0.25">
      <c r="A26" s="23">
        <v>36526</v>
      </c>
      <c r="B26" s="20" t="s">
        <v>51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2</v>
      </c>
      <c r="I26" s="13"/>
      <c r="J26" s="11"/>
      <c r="K26" s="20" t="s">
        <v>109</v>
      </c>
    </row>
    <row r="27" spans="1:11" x14ac:dyDescent="0.25">
      <c r="A27" s="23"/>
      <c r="B27" s="20" t="s">
        <v>108</v>
      </c>
      <c r="C27" s="13"/>
      <c r="D27" s="39"/>
      <c r="E27" s="13"/>
      <c r="F27" s="20"/>
      <c r="G27" s="13"/>
      <c r="H27" s="39">
        <v>3</v>
      </c>
      <c r="I27" s="13"/>
      <c r="J27" s="11"/>
      <c r="K27" s="20" t="s">
        <v>110</v>
      </c>
    </row>
    <row r="28" spans="1:11" x14ac:dyDescent="0.25">
      <c r="A28" s="23"/>
      <c r="B28" s="20" t="s">
        <v>96</v>
      </c>
      <c r="C28" s="13"/>
      <c r="D28" s="39">
        <v>0.52100000000000002</v>
      </c>
      <c r="E28" s="13"/>
      <c r="F28" s="20"/>
      <c r="G28" s="13" t="str">
        <f>IF(ISBLANK(Table1[[#This Row],[EARNED]]),"",Table1[[#This Row],[EARNED]])</f>
        <v/>
      </c>
      <c r="H28" s="39"/>
      <c r="I28" s="13"/>
      <c r="J28" s="11"/>
      <c r="K28" s="20"/>
    </row>
    <row r="29" spans="1:11" x14ac:dyDescent="0.25">
      <c r="A29" s="23">
        <v>36557</v>
      </c>
      <c r="B29" s="20" t="s">
        <v>108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3</v>
      </c>
      <c r="I29" s="13"/>
      <c r="J29" s="11"/>
      <c r="K29" s="20" t="s">
        <v>131</v>
      </c>
    </row>
    <row r="30" spans="1:11" x14ac:dyDescent="0.25">
      <c r="A30" s="23"/>
      <c r="B30" s="20" t="s">
        <v>108</v>
      </c>
      <c r="C30" s="13"/>
      <c r="D30" s="39"/>
      <c r="E30" s="13"/>
      <c r="F30" s="20"/>
      <c r="G30" s="13" t="str">
        <f>IF(ISBLANK(Table1[[#This Row],[EARNED]]),"",Table1[[#This Row],[EARNED]])</f>
        <v/>
      </c>
      <c r="H30" s="39">
        <v>3</v>
      </c>
      <c r="I30" s="13"/>
      <c r="J30" s="11"/>
      <c r="K30" s="20" t="s">
        <v>130</v>
      </c>
    </row>
    <row r="31" spans="1:11" x14ac:dyDescent="0.25">
      <c r="A31" s="23">
        <v>36586</v>
      </c>
      <c r="B31" s="20" t="s">
        <v>50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20" t="s">
        <v>129</v>
      </c>
    </row>
    <row r="32" spans="1:11" x14ac:dyDescent="0.25">
      <c r="A32" s="23">
        <v>36617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v>36647</v>
      </c>
      <c r="B33" s="20" t="s">
        <v>49</v>
      </c>
      <c r="C33" s="13">
        <v>1.25</v>
      </c>
      <c r="D33" s="39">
        <v>3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 t="s">
        <v>128</v>
      </c>
    </row>
    <row r="34" spans="1:11" x14ac:dyDescent="0.25">
      <c r="A34" s="23"/>
      <c r="B34" s="20" t="s">
        <v>50</v>
      </c>
      <c r="C34" s="13"/>
      <c r="D34" s="39"/>
      <c r="E34" s="13"/>
      <c r="F34" s="20"/>
      <c r="G34" s="13" t="str">
        <f>IF(ISBLANK(Table1[[#This Row],[EARNED]]),"",Table1[[#This Row],[EARNED]])</f>
        <v/>
      </c>
      <c r="H34" s="39">
        <v>1</v>
      </c>
      <c r="I34" s="13"/>
      <c r="J34" s="11"/>
      <c r="K34" s="49">
        <v>36774</v>
      </c>
    </row>
    <row r="35" spans="1:11" x14ac:dyDescent="0.25">
      <c r="A35" s="23"/>
      <c r="B35" s="20" t="s">
        <v>108</v>
      </c>
      <c r="C35" s="13"/>
      <c r="D35" s="39"/>
      <c r="E35" s="13"/>
      <c r="F35" s="20"/>
      <c r="G35" s="13" t="str">
        <f>IF(ISBLANK(Table1[[#This Row],[EARNED]]),"",Table1[[#This Row],[EARNED]])</f>
        <v/>
      </c>
      <c r="H35" s="39">
        <v>3</v>
      </c>
      <c r="I35" s="13"/>
      <c r="J35" s="11"/>
      <c r="K35" s="20" t="s">
        <v>127</v>
      </c>
    </row>
    <row r="36" spans="1:11" x14ac:dyDescent="0.25">
      <c r="A36" s="23"/>
      <c r="B36" s="20" t="s">
        <v>111</v>
      </c>
      <c r="C36" s="13"/>
      <c r="D36" s="39">
        <v>3</v>
      </c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25">
      <c r="A37" s="23">
        <v>36678</v>
      </c>
      <c r="B37" s="20" t="s">
        <v>51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2</v>
      </c>
      <c r="I37" s="13"/>
      <c r="J37" s="11"/>
      <c r="K37" s="20" t="s">
        <v>126</v>
      </c>
    </row>
    <row r="38" spans="1:11" x14ac:dyDescent="0.25">
      <c r="A38" s="23"/>
      <c r="B38" s="20" t="s">
        <v>108</v>
      </c>
      <c r="C38" s="13"/>
      <c r="D38" s="39"/>
      <c r="E38" s="13"/>
      <c r="F38" s="20"/>
      <c r="G38" s="13" t="str">
        <f>IF(ISBLANK(Table1[[#This Row],[EARNED]]),"",Table1[[#This Row],[EARNED]])</f>
        <v/>
      </c>
      <c r="H38" s="39">
        <v>3</v>
      </c>
      <c r="I38" s="13"/>
      <c r="J38" s="11"/>
      <c r="K38" s="20" t="s">
        <v>125</v>
      </c>
    </row>
    <row r="39" spans="1:11" x14ac:dyDescent="0.25">
      <c r="A39" s="23"/>
      <c r="B39" s="20" t="s">
        <v>112</v>
      </c>
      <c r="C39" s="13"/>
      <c r="D39" s="39">
        <v>1.1419999999999999</v>
      </c>
      <c r="E39" s="13"/>
      <c r="F39" s="20"/>
      <c r="G39" s="13" t="str">
        <f>IF(ISBLANK(Table1[[#This Row],[EARNED]]),"",Table1[[#This Row],[EARNED]])</f>
        <v/>
      </c>
      <c r="H39" s="39"/>
      <c r="I39" s="13"/>
      <c r="J39" s="11"/>
      <c r="K39" s="20"/>
    </row>
    <row r="40" spans="1:11" x14ac:dyDescent="0.25">
      <c r="A40" s="23">
        <v>36708</v>
      </c>
      <c r="B40" s="20" t="s">
        <v>113</v>
      </c>
      <c r="C40" s="13">
        <v>1.25</v>
      </c>
      <c r="D40" s="39">
        <v>0.53300000000000003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36739</v>
      </c>
      <c r="B41" s="20" t="s">
        <v>50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20" t="s">
        <v>124</v>
      </c>
    </row>
    <row r="42" spans="1:11" x14ac:dyDescent="0.25">
      <c r="A42" s="23"/>
      <c r="B42" s="20" t="s">
        <v>114</v>
      </c>
      <c r="C42" s="13"/>
      <c r="D42" s="39">
        <v>0.28300000000000003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36770</v>
      </c>
      <c r="B43" s="20" t="s">
        <v>45</v>
      </c>
      <c r="C43" s="13">
        <v>1.25</v>
      </c>
      <c r="D43" s="39">
        <v>1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 t="s">
        <v>123</v>
      </c>
    </row>
    <row r="44" spans="1:11" x14ac:dyDescent="0.25">
      <c r="A44" s="23"/>
      <c r="B44" s="20" t="s">
        <v>108</v>
      </c>
      <c r="C44" s="13"/>
      <c r="D44" s="39"/>
      <c r="E44" s="13"/>
      <c r="F44" s="20"/>
      <c r="G44" s="13" t="str">
        <f>IF(ISBLANK(Table1[[#This Row],[EARNED]]),"",Table1[[#This Row],[EARNED]])</f>
        <v/>
      </c>
      <c r="H44" s="39">
        <v>3</v>
      </c>
      <c r="I44" s="13"/>
      <c r="J44" s="11"/>
      <c r="K44" s="20" t="s">
        <v>122</v>
      </c>
    </row>
    <row r="45" spans="1:11" x14ac:dyDescent="0.25">
      <c r="A45" s="23"/>
      <c r="B45" s="20" t="s">
        <v>121</v>
      </c>
      <c r="C45" s="13"/>
      <c r="D45" s="39">
        <v>0.72899999999999998</v>
      </c>
      <c r="E45" s="13"/>
      <c r="F45" s="20"/>
      <c r="G45" s="13" t="str">
        <f>IF(ISBLANK(Table1[[#This Row],[EARNED]]),"",Table1[[#This Row],[EARNED]])</f>
        <v/>
      </c>
      <c r="H45" s="39"/>
      <c r="I45" s="13"/>
      <c r="J45" s="11"/>
      <c r="K45" s="20"/>
    </row>
    <row r="46" spans="1:11" x14ac:dyDescent="0.25">
      <c r="A46" s="23">
        <v>36800</v>
      </c>
      <c r="B46" s="20" t="s">
        <v>50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49">
        <v>36870</v>
      </c>
    </row>
    <row r="47" spans="1:11" x14ac:dyDescent="0.25">
      <c r="A47" s="23"/>
      <c r="B47" s="20" t="s">
        <v>50</v>
      </c>
      <c r="C47" s="13"/>
      <c r="D47" s="39"/>
      <c r="E47" s="13"/>
      <c r="F47" s="20"/>
      <c r="G47" s="13" t="str">
        <f>IF(ISBLANK(Table1[[#This Row],[EARNED]]),"",Table1[[#This Row],[EARNED]])</f>
        <v/>
      </c>
      <c r="H47" s="39">
        <v>1</v>
      </c>
      <c r="I47" s="13"/>
      <c r="J47" s="11"/>
      <c r="K47" s="20" t="s">
        <v>120</v>
      </c>
    </row>
    <row r="48" spans="1:11" x14ac:dyDescent="0.25">
      <c r="A48" s="23"/>
      <c r="B48" s="20" t="s">
        <v>115</v>
      </c>
      <c r="C48" s="13"/>
      <c r="D48" s="39">
        <v>0.5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v>36831</v>
      </c>
      <c r="B49" s="20" t="s">
        <v>50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1</v>
      </c>
      <c r="I49" s="13"/>
      <c r="J49" s="11"/>
      <c r="K49" s="20" t="s">
        <v>119</v>
      </c>
    </row>
    <row r="50" spans="1:11" x14ac:dyDescent="0.25">
      <c r="A50" s="23">
        <v>36861</v>
      </c>
      <c r="B50" s="20" t="s">
        <v>56</v>
      </c>
      <c r="C50" s="13">
        <v>1.25</v>
      </c>
      <c r="D50" s="39">
        <v>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 t="s">
        <v>118</v>
      </c>
    </row>
    <row r="51" spans="1:11" x14ac:dyDescent="0.25">
      <c r="A51" s="23"/>
      <c r="B51" s="20" t="s">
        <v>108</v>
      </c>
      <c r="C51" s="13"/>
      <c r="D51" s="39"/>
      <c r="E51" s="13"/>
      <c r="F51" s="20"/>
      <c r="G51" s="13" t="str">
        <f>IF(ISBLANK(Table1[[#This Row],[EARNED]]),"",Table1[[#This Row],[EARNED]])</f>
        <v/>
      </c>
      <c r="H51" s="39">
        <v>3</v>
      </c>
      <c r="I51" s="13"/>
      <c r="J51" s="11"/>
      <c r="K51" s="20" t="s">
        <v>116</v>
      </c>
    </row>
    <row r="52" spans="1:11" x14ac:dyDescent="0.25">
      <c r="A52" s="23"/>
      <c r="B52" s="20" t="s">
        <v>50</v>
      </c>
      <c r="C52" s="13"/>
      <c r="D52" s="39"/>
      <c r="E52" s="13"/>
      <c r="F52" s="20"/>
      <c r="G52" s="13" t="str">
        <f>IF(ISBLANK(Table1[[#This Row],[EARNED]]),"",Table1[[#This Row],[EARNED]])</f>
        <v/>
      </c>
      <c r="H52" s="39">
        <v>1</v>
      </c>
      <c r="I52" s="13"/>
      <c r="J52" s="11"/>
      <c r="K52" s="49">
        <v>36872</v>
      </c>
    </row>
    <row r="53" spans="1:11" x14ac:dyDescent="0.25">
      <c r="A53" s="23"/>
      <c r="B53" s="20" t="s">
        <v>50</v>
      </c>
      <c r="C53" s="13"/>
      <c r="D53" s="39"/>
      <c r="E53" s="13"/>
      <c r="F53" s="20"/>
      <c r="G53" s="13" t="str">
        <f>IF(ISBLANK(Table1[[#This Row],[EARNED]]),"",Table1[[#This Row],[EARNED]])</f>
        <v/>
      </c>
      <c r="H53" s="39">
        <v>1</v>
      </c>
      <c r="I53" s="13"/>
      <c r="J53" s="11"/>
      <c r="K53" s="20" t="s">
        <v>117</v>
      </c>
    </row>
    <row r="54" spans="1:11" x14ac:dyDescent="0.25">
      <c r="A54" s="23"/>
      <c r="B54" s="20" t="s">
        <v>115</v>
      </c>
      <c r="C54" s="13"/>
      <c r="D54" s="39">
        <v>0.5</v>
      </c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/>
    </row>
    <row r="55" spans="1:11" x14ac:dyDescent="0.25">
      <c r="A55" s="48" t="s">
        <v>94</v>
      </c>
      <c r="B55" s="20"/>
      <c r="C55" s="13"/>
      <c r="D55" s="39"/>
      <c r="E55" s="51" t="s">
        <v>32</v>
      </c>
      <c r="F55" s="20"/>
      <c r="G55" s="13" t="str">
        <f>IF(ISBLANK(Table1[[#This Row],[EARNED]]),"",Table1[[#This Row],[EARNED]])</f>
        <v/>
      </c>
      <c r="H55" s="39"/>
      <c r="I55" s="51" t="s">
        <v>32</v>
      </c>
      <c r="J55" s="11"/>
      <c r="K55" s="20"/>
    </row>
    <row r="56" spans="1:11" x14ac:dyDescent="0.25">
      <c r="A56" s="23">
        <v>36892</v>
      </c>
      <c r="B56" s="20" t="s">
        <v>56</v>
      </c>
      <c r="C56" s="13">
        <v>1.25</v>
      </c>
      <c r="D56" s="39">
        <v>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 t="s">
        <v>133</v>
      </c>
    </row>
    <row r="57" spans="1:11" x14ac:dyDescent="0.25">
      <c r="A57" s="23"/>
      <c r="B57" s="20" t="s">
        <v>132</v>
      </c>
      <c r="C57" s="13"/>
      <c r="D57" s="39">
        <v>0.15</v>
      </c>
      <c r="E57" s="13"/>
      <c r="F57" s="20"/>
      <c r="G57" s="13" t="str">
        <f>IF(ISBLANK(Table1[[#This Row],[EARNED]]),"",Table1[[#This Row],[EARNED]])</f>
        <v/>
      </c>
      <c r="H57" s="39"/>
      <c r="I57" s="13"/>
      <c r="J57" s="11"/>
      <c r="K57" s="20"/>
    </row>
    <row r="58" spans="1:11" x14ac:dyDescent="0.25">
      <c r="A58" s="23">
        <v>36923</v>
      </c>
      <c r="B58" s="20" t="s">
        <v>51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134</v>
      </c>
    </row>
    <row r="59" spans="1:11" x14ac:dyDescent="0.25">
      <c r="A59" s="23"/>
      <c r="B59" s="20" t="s">
        <v>51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2</v>
      </c>
      <c r="I59" s="13"/>
      <c r="J59" s="11"/>
      <c r="K59" s="20" t="s">
        <v>135</v>
      </c>
    </row>
    <row r="60" spans="1:11" x14ac:dyDescent="0.25">
      <c r="A60" s="23"/>
      <c r="B60" s="20" t="s">
        <v>115</v>
      </c>
      <c r="C60" s="13"/>
      <c r="D60" s="39">
        <v>0.5</v>
      </c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/>
    </row>
    <row r="61" spans="1:11" x14ac:dyDescent="0.25">
      <c r="A61" s="23">
        <v>36951</v>
      </c>
      <c r="B61" s="20" t="s">
        <v>45</v>
      </c>
      <c r="C61" s="13">
        <v>1.25</v>
      </c>
      <c r="D61" s="39">
        <v>1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 t="s">
        <v>136</v>
      </c>
    </row>
    <row r="62" spans="1:11" x14ac:dyDescent="0.25">
      <c r="A62" s="23"/>
      <c r="B62" s="20" t="s">
        <v>137</v>
      </c>
      <c r="C62" s="13"/>
      <c r="D62" s="39">
        <v>2.1000000000000001E-2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36982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37012</v>
      </c>
      <c r="B64" s="20" t="s">
        <v>50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1</v>
      </c>
      <c r="I64" s="13"/>
      <c r="J64" s="11"/>
      <c r="K64" s="49">
        <v>36561</v>
      </c>
    </row>
    <row r="65" spans="1:11" x14ac:dyDescent="0.25">
      <c r="A65" s="23"/>
      <c r="B65" s="20" t="s">
        <v>45</v>
      </c>
      <c r="C65" s="13"/>
      <c r="D65" s="39">
        <v>1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 t="s">
        <v>145</v>
      </c>
    </row>
    <row r="66" spans="1:11" x14ac:dyDescent="0.25">
      <c r="A66" s="23"/>
      <c r="B66" s="20" t="s">
        <v>138</v>
      </c>
      <c r="C66" s="13"/>
      <c r="D66" s="39"/>
      <c r="E66" s="13"/>
      <c r="F66" s="20"/>
      <c r="G66" s="13" t="str">
        <f>IF(ISBLANK(Table1[[#This Row],[EARNED]]),"",Table1[[#This Row],[EARNED]])</f>
        <v/>
      </c>
      <c r="H66" s="39">
        <v>5</v>
      </c>
      <c r="I66" s="13"/>
      <c r="J66" s="11"/>
      <c r="K66" s="20" t="s">
        <v>146</v>
      </c>
    </row>
    <row r="67" spans="1:11" x14ac:dyDescent="0.25">
      <c r="A67" s="23">
        <v>37043</v>
      </c>
      <c r="B67" s="20" t="s">
        <v>50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20" t="s">
        <v>147</v>
      </c>
    </row>
    <row r="68" spans="1:11" x14ac:dyDescent="0.25">
      <c r="A68" s="23"/>
      <c r="B68" s="20" t="s">
        <v>50</v>
      </c>
      <c r="C68" s="13"/>
      <c r="D68" s="39"/>
      <c r="E68" s="13"/>
      <c r="F68" s="20"/>
      <c r="G68" s="13" t="str">
        <f>IF(ISBLANK(Table1[[#This Row],[EARNED]]),"",Table1[[#This Row],[EARNED]])</f>
        <v/>
      </c>
      <c r="H68" s="39">
        <v>1</v>
      </c>
      <c r="I68" s="13"/>
      <c r="J68" s="11"/>
      <c r="K68" s="20" t="s">
        <v>148</v>
      </c>
    </row>
    <row r="69" spans="1:11" x14ac:dyDescent="0.25">
      <c r="A69" s="23"/>
      <c r="B69" s="20" t="s">
        <v>115</v>
      </c>
      <c r="C69" s="13"/>
      <c r="D69" s="39">
        <v>0.5</v>
      </c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/>
    </row>
    <row r="70" spans="1:11" x14ac:dyDescent="0.25">
      <c r="A70" s="23">
        <v>37073</v>
      </c>
      <c r="B70" s="20" t="s">
        <v>50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1</v>
      </c>
      <c r="I70" s="13"/>
      <c r="J70" s="11"/>
      <c r="K70" s="49">
        <v>36533</v>
      </c>
    </row>
    <row r="71" spans="1:11" x14ac:dyDescent="0.25">
      <c r="A71" s="23"/>
      <c r="B71" s="20" t="s">
        <v>139</v>
      </c>
      <c r="C71" s="13"/>
      <c r="D71" s="39">
        <v>2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25">
      <c r="A72" s="23">
        <v>37104</v>
      </c>
      <c r="B72" s="20" t="s">
        <v>138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5</v>
      </c>
      <c r="I72" s="13"/>
      <c r="J72" s="11"/>
      <c r="K72" s="20" t="s">
        <v>144</v>
      </c>
    </row>
    <row r="73" spans="1:11" x14ac:dyDescent="0.25">
      <c r="A73" s="23">
        <v>37135</v>
      </c>
      <c r="B73" s="20" t="s">
        <v>50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1</v>
      </c>
      <c r="I73" s="13"/>
      <c r="J73" s="11"/>
      <c r="K73" s="49">
        <v>37020</v>
      </c>
    </row>
    <row r="74" spans="1:11" x14ac:dyDescent="0.25">
      <c r="A74" s="23"/>
      <c r="B74" s="20" t="s">
        <v>50</v>
      </c>
      <c r="C74" s="13"/>
      <c r="D74" s="39"/>
      <c r="E74" s="13"/>
      <c r="F74" s="20"/>
      <c r="G74" s="13" t="str">
        <f>IF(ISBLANK(Table1[[#This Row],[EARNED]]),"",Table1[[#This Row],[EARNED]])</f>
        <v/>
      </c>
      <c r="H74" s="39">
        <v>1</v>
      </c>
      <c r="I74" s="13"/>
      <c r="J74" s="11"/>
      <c r="K74" s="20" t="s">
        <v>143</v>
      </c>
    </row>
    <row r="75" spans="1:11" x14ac:dyDescent="0.25">
      <c r="A75" s="23">
        <v>37165</v>
      </c>
      <c r="B75" s="20" t="s">
        <v>138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5</v>
      </c>
      <c r="I75" s="13"/>
      <c r="J75" s="11"/>
      <c r="K75" s="20" t="s">
        <v>142</v>
      </c>
    </row>
    <row r="76" spans="1:11" x14ac:dyDescent="0.25">
      <c r="A76" s="23"/>
      <c r="B76" s="20" t="s">
        <v>50</v>
      </c>
      <c r="C76" s="13"/>
      <c r="D76" s="39"/>
      <c r="E76" s="13"/>
      <c r="F76" s="20"/>
      <c r="G76" s="13" t="str">
        <f>IF(ISBLANK(Table1[[#This Row],[EARNED]]),"",Table1[[#This Row],[EARNED]])</f>
        <v/>
      </c>
      <c r="H76" s="39">
        <v>1</v>
      </c>
      <c r="I76" s="13"/>
      <c r="J76" s="11"/>
      <c r="K76" s="49">
        <v>37235</v>
      </c>
    </row>
    <row r="77" spans="1:11" x14ac:dyDescent="0.25">
      <c r="A77" s="23"/>
      <c r="B77" s="20" t="s">
        <v>100</v>
      </c>
      <c r="C77" s="13"/>
      <c r="D77" s="39">
        <v>0.125</v>
      </c>
      <c r="E77" s="13"/>
      <c r="F77" s="20"/>
      <c r="G77" s="13" t="str">
        <f>IF(ISBLANK(Table1[[#This Row],[EARNED]]),"",Table1[[#This Row],[EARNED]])</f>
        <v/>
      </c>
      <c r="H77" s="39"/>
      <c r="I77" s="13"/>
      <c r="J77" s="11"/>
      <c r="K77" s="20"/>
    </row>
    <row r="78" spans="1:11" x14ac:dyDescent="0.25">
      <c r="A78" s="23">
        <v>37196</v>
      </c>
      <c r="B78" s="20" t="s">
        <v>45</v>
      </c>
      <c r="C78" s="13">
        <v>1.25</v>
      </c>
      <c r="D78" s="39">
        <v>1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49">
        <v>37084</v>
      </c>
    </row>
    <row r="79" spans="1:11" x14ac:dyDescent="0.25">
      <c r="A79" s="23"/>
      <c r="B79" s="20" t="s">
        <v>45</v>
      </c>
      <c r="C79" s="13"/>
      <c r="D79" s="39">
        <v>1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49">
        <v>36962</v>
      </c>
    </row>
    <row r="80" spans="1:11" x14ac:dyDescent="0.25">
      <c r="A80" s="23"/>
      <c r="B80" s="20" t="s">
        <v>140</v>
      </c>
      <c r="C80" s="13"/>
      <c r="D80" s="39">
        <v>5.2000000000000011E-2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/>
    </row>
    <row r="81" spans="1:11" x14ac:dyDescent="0.25">
      <c r="A81" s="23">
        <v>37226</v>
      </c>
      <c r="B81" s="20" t="s">
        <v>141</v>
      </c>
      <c r="C81" s="13">
        <v>1.25</v>
      </c>
      <c r="D81" s="39">
        <v>0.21200000000000002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48" t="s">
        <v>93</v>
      </c>
      <c r="B82" s="20"/>
      <c r="C82" s="13"/>
      <c r="D82" s="39"/>
      <c r="E82" s="51" t="s">
        <v>32</v>
      </c>
      <c r="F82" s="20"/>
      <c r="G82" s="13" t="str">
        <f>IF(ISBLANK(Table1[[#This Row],[EARNED]]),"",Table1[[#This Row],[EARNED]])</f>
        <v/>
      </c>
      <c r="H82" s="39"/>
      <c r="I82" s="51" t="s">
        <v>32</v>
      </c>
      <c r="J82" s="11"/>
      <c r="K82" s="20"/>
    </row>
    <row r="83" spans="1:11" x14ac:dyDescent="0.25">
      <c r="A83" s="23">
        <v>37257</v>
      </c>
      <c r="B83" s="20" t="s">
        <v>149</v>
      </c>
      <c r="C83" s="13">
        <v>1.25</v>
      </c>
      <c r="D83" s="39">
        <v>3.1000000000000014E-2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v>37288</v>
      </c>
      <c r="B84" s="20" t="s">
        <v>140</v>
      </c>
      <c r="C84" s="13">
        <v>1.25</v>
      </c>
      <c r="D84" s="39">
        <v>5.2000000000000011E-2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37316</v>
      </c>
      <c r="B85" s="20" t="s">
        <v>50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20" t="s">
        <v>155</v>
      </c>
    </row>
    <row r="86" spans="1:11" x14ac:dyDescent="0.25">
      <c r="A86" s="23"/>
      <c r="B86" s="20" t="s">
        <v>150</v>
      </c>
      <c r="C86" s="13"/>
      <c r="D86" s="39">
        <v>2.7E-2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25">
      <c r="A87" s="23">
        <v>37347</v>
      </c>
      <c r="B87" s="20" t="s">
        <v>45</v>
      </c>
      <c r="C87" s="13">
        <v>1.25</v>
      </c>
      <c r="D87" s="39">
        <v>1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 t="s">
        <v>154</v>
      </c>
    </row>
    <row r="88" spans="1:11" x14ac:dyDescent="0.25">
      <c r="A88" s="23"/>
      <c r="B88" s="20" t="s">
        <v>151</v>
      </c>
      <c r="C88" s="13"/>
      <c r="D88" s="39">
        <v>5.3999999999999999E-2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v>37377</v>
      </c>
      <c r="B89" s="20" t="s">
        <v>152</v>
      </c>
      <c r="C89" s="13">
        <v>1.25</v>
      </c>
      <c r="D89" s="39">
        <v>0.63500000000000001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v>37408</v>
      </c>
      <c r="B90" s="20" t="s">
        <v>50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49">
        <v>36805</v>
      </c>
    </row>
    <row r="91" spans="1:11" x14ac:dyDescent="0.25">
      <c r="A91" s="23"/>
      <c r="B91" s="20" t="s">
        <v>50</v>
      </c>
      <c r="C91" s="13"/>
      <c r="D91" s="39"/>
      <c r="E91" s="13"/>
      <c r="F91" s="20"/>
      <c r="G91" s="13" t="str">
        <f>IF(ISBLANK(Table1[[#This Row],[EARNED]]),"",Table1[[#This Row],[EARNED]])</f>
        <v/>
      </c>
      <c r="H91" s="39">
        <v>1</v>
      </c>
      <c r="I91" s="13"/>
      <c r="J91" s="11"/>
      <c r="K91" s="20" t="s">
        <v>148</v>
      </c>
    </row>
    <row r="92" spans="1:11" x14ac:dyDescent="0.25">
      <c r="A92" s="23"/>
      <c r="B92" s="20" t="s">
        <v>115</v>
      </c>
      <c r="C92" s="13"/>
      <c r="D92" s="39">
        <v>0.5</v>
      </c>
      <c r="E92" s="13"/>
      <c r="F92" s="20"/>
      <c r="G92" s="13" t="str">
        <f>IF(ISBLANK(Table1[[#This Row],[EARNED]]),"",Table1[[#This Row],[EARNED]])</f>
        <v/>
      </c>
      <c r="H92" s="39"/>
      <c r="I92" s="13"/>
      <c r="J92" s="11"/>
      <c r="K92" s="20"/>
    </row>
    <row r="93" spans="1:11" x14ac:dyDescent="0.25">
      <c r="A93" s="23">
        <v>37438</v>
      </c>
      <c r="B93" s="20" t="s">
        <v>45</v>
      </c>
      <c r="C93" s="13">
        <v>1.25</v>
      </c>
      <c r="D93" s="39">
        <v>1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 t="s">
        <v>153</v>
      </c>
    </row>
    <row r="94" spans="1:11" x14ac:dyDescent="0.25">
      <c r="A94" s="23"/>
      <c r="B94" s="20" t="s">
        <v>149</v>
      </c>
      <c r="C94" s="13"/>
      <c r="D94" s="39">
        <v>3.1000000000000014E-2</v>
      </c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v>37469</v>
      </c>
      <c r="B95" s="20" t="s">
        <v>50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37264</v>
      </c>
    </row>
    <row r="96" spans="1:11" x14ac:dyDescent="0.25">
      <c r="A96" s="23"/>
      <c r="B96" s="20" t="s">
        <v>50</v>
      </c>
      <c r="C96" s="13"/>
      <c r="D96" s="39"/>
      <c r="E96" s="13"/>
      <c r="F96" s="20"/>
      <c r="G96" s="13" t="str">
        <f>IF(ISBLANK(Table1[[#This Row],[EARNED]]),"",Table1[[#This Row],[EARNED]])</f>
        <v/>
      </c>
      <c r="H96" s="39">
        <v>1</v>
      </c>
      <c r="I96" s="13"/>
      <c r="J96" s="11"/>
      <c r="K96" s="49">
        <v>37384</v>
      </c>
    </row>
    <row r="97" spans="1:11" x14ac:dyDescent="0.25">
      <c r="A97" s="23"/>
      <c r="B97" s="20" t="s">
        <v>56</v>
      </c>
      <c r="C97" s="13"/>
      <c r="D97" s="39">
        <v>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49" t="s">
        <v>161</v>
      </c>
    </row>
    <row r="98" spans="1:11" x14ac:dyDescent="0.25">
      <c r="A98" s="23">
        <v>37500</v>
      </c>
      <c r="B98" s="20" t="s">
        <v>50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49">
        <v>37569</v>
      </c>
    </row>
    <row r="99" spans="1:11" x14ac:dyDescent="0.25">
      <c r="A99" s="23">
        <v>37530</v>
      </c>
      <c r="B99" s="20" t="s">
        <v>50</v>
      </c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>
        <v>1</v>
      </c>
      <c r="I99" s="13"/>
      <c r="J99" s="11"/>
      <c r="K99" s="49">
        <v>37447</v>
      </c>
    </row>
    <row r="100" spans="1:11" x14ac:dyDescent="0.25">
      <c r="A100" s="23"/>
      <c r="B100" s="20" t="s">
        <v>50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>
        <v>1</v>
      </c>
      <c r="I100" s="13"/>
      <c r="J100" s="11"/>
      <c r="K100" s="49">
        <v>37539</v>
      </c>
    </row>
    <row r="101" spans="1:11" x14ac:dyDescent="0.25">
      <c r="A101" s="23"/>
      <c r="B101" s="20" t="s">
        <v>45</v>
      </c>
      <c r="C101" s="13"/>
      <c r="D101" s="39">
        <v>1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 t="s">
        <v>160</v>
      </c>
    </row>
    <row r="102" spans="1:11" x14ac:dyDescent="0.25">
      <c r="A102" s="23">
        <v>37561</v>
      </c>
      <c r="B102" s="20" t="s">
        <v>50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49">
        <v>37479</v>
      </c>
    </row>
    <row r="103" spans="1:11" x14ac:dyDescent="0.25">
      <c r="A103" s="23"/>
      <c r="B103" s="20" t="s">
        <v>50</v>
      </c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>
        <v>1</v>
      </c>
      <c r="I103" s="13"/>
      <c r="J103" s="11"/>
      <c r="K103" s="49">
        <v>37601</v>
      </c>
    </row>
    <row r="104" spans="1:11" x14ac:dyDescent="0.25">
      <c r="A104" s="23"/>
      <c r="B104" s="20" t="s">
        <v>45</v>
      </c>
      <c r="C104" s="13"/>
      <c r="D104" s="39">
        <v>1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 t="s">
        <v>159</v>
      </c>
    </row>
    <row r="105" spans="1:11" x14ac:dyDescent="0.25">
      <c r="A105" s="23"/>
      <c r="B105" s="20" t="s">
        <v>50</v>
      </c>
      <c r="C105" s="13"/>
      <c r="D105" s="39"/>
      <c r="E105" s="13"/>
      <c r="F105" s="20"/>
      <c r="G105" s="13" t="str">
        <f>IF(ISBLANK(Table1[[#This Row],[EARNED]]),"",Table1[[#This Row],[EARNED]])</f>
        <v/>
      </c>
      <c r="H105" s="39">
        <v>1</v>
      </c>
      <c r="I105" s="13"/>
      <c r="J105" s="11"/>
      <c r="K105" s="49">
        <v>37327</v>
      </c>
    </row>
    <row r="106" spans="1:11" x14ac:dyDescent="0.25">
      <c r="A106" s="23"/>
      <c r="B106" s="20" t="s">
        <v>156</v>
      </c>
      <c r="C106" s="13"/>
      <c r="D106" s="39">
        <v>7.3000000000000009E-2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v>37591</v>
      </c>
      <c r="B107" s="20" t="s">
        <v>50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20" t="s">
        <v>158</v>
      </c>
    </row>
    <row r="108" spans="1:11" x14ac:dyDescent="0.25">
      <c r="A108" s="23"/>
      <c r="B108" s="20" t="s">
        <v>45</v>
      </c>
      <c r="C108" s="13"/>
      <c r="D108" s="39">
        <v>1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 t="s">
        <v>157</v>
      </c>
    </row>
    <row r="109" spans="1:11" x14ac:dyDescent="0.25">
      <c r="A109" s="23"/>
      <c r="B109" s="20" t="s">
        <v>156</v>
      </c>
      <c r="C109" s="13"/>
      <c r="D109" s="39">
        <v>7.2999999999999995E-2</v>
      </c>
      <c r="E109" s="13"/>
      <c r="F109" s="20"/>
      <c r="G109" s="13" t="str">
        <f>IF(ISBLANK(Table1[[#This Row],[EARNED]]),"",Table1[[#This Row],[EARNED]])</f>
        <v/>
      </c>
      <c r="H109" s="39"/>
      <c r="I109" s="13"/>
      <c r="J109" s="11"/>
      <c r="K109" s="20"/>
    </row>
    <row r="110" spans="1:11" x14ac:dyDescent="0.25">
      <c r="A110" s="48" t="s">
        <v>92</v>
      </c>
      <c r="B110" s="20"/>
      <c r="C110" s="13"/>
      <c r="D110" s="39"/>
      <c r="E110" s="51" t="s">
        <v>32</v>
      </c>
      <c r="F110" s="20"/>
      <c r="G110" s="13" t="str">
        <f>IF(ISBLANK(Table1[[#This Row],[EARNED]]),"",Table1[[#This Row],[EARNED]])</f>
        <v/>
      </c>
      <c r="H110" s="39"/>
      <c r="I110" s="51" t="s">
        <v>32</v>
      </c>
      <c r="J110" s="11"/>
      <c r="K110" s="20"/>
    </row>
    <row r="111" spans="1:11" x14ac:dyDescent="0.25">
      <c r="A111" s="23">
        <v>37622</v>
      </c>
      <c r="B111" s="20" t="s">
        <v>162</v>
      </c>
      <c r="C111" s="13">
        <v>1.25</v>
      </c>
      <c r="D111" s="39">
        <v>0.59399999999999997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37653</v>
      </c>
      <c r="B112" s="20" t="s">
        <v>66</v>
      </c>
      <c r="C112" s="13">
        <v>1.25</v>
      </c>
      <c r="D112" s="39">
        <v>4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/>
      <c r="B113" s="20" t="s">
        <v>137</v>
      </c>
      <c r="C113" s="13"/>
      <c r="D113" s="39">
        <v>2.1000000000000001E-2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23">
        <v>37681</v>
      </c>
      <c r="B114" s="20" t="s">
        <v>50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49">
        <v>37744</v>
      </c>
    </row>
    <row r="115" spans="1:11" x14ac:dyDescent="0.25">
      <c r="A115" s="23"/>
      <c r="B115" s="20" t="s">
        <v>47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/>
      <c r="I115" s="13"/>
      <c r="J115" s="11"/>
      <c r="K115" s="20" t="s">
        <v>174</v>
      </c>
    </row>
    <row r="116" spans="1:11" x14ac:dyDescent="0.25">
      <c r="A116" s="23"/>
      <c r="B116" s="20" t="s">
        <v>50</v>
      </c>
      <c r="C116" s="13"/>
      <c r="D116" s="39"/>
      <c r="E116" s="13"/>
      <c r="F116" s="20"/>
      <c r="G116" s="13" t="str">
        <f>IF(ISBLANK(Table1[[#This Row],[EARNED]]),"",Table1[[#This Row],[EARNED]])</f>
        <v/>
      </c>
      <c r="H116" s="39">
        <v>1</v>
      </c>
      <c r="I116" s="13"/>
      <c r="J116" s="11"/>
      <c r="K116" s="20" t="s">
        <v>175</v>
      </c>
    </row>
    <row r="117" spans="1:11" x14ac:dyDescent="0.25">
      <c r="A117" s="23"/>
      <c r="B117" s="20" t="s">
        <v>56</v>
      </c>
      <c r="C117" s="13"/>
      <c r="D117" s="39">
        <v>2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 t="s">
        <v>176</v>
      </c>
    </row>
    <row r="118" spans="1:11" x14ac:dyDescent="0.25">
      <c r="A118" s="23"/>
      <c r="B118" s="20" t="s">
        <v>47</v>
      </c>
      <c r="C118" s="13"/>
      <c r="D118" s="39"/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 t="s">
        <v>177</v>
      </c>
    </row>
    <row r="119" spans="1:11" x14ac:dyDescent="0.25">
      <c r="A119" s="23"/>
      <c r="B119" s="20" t="s">
        <v>163</v>
      </c>
      <c r="C119" s="13"/>
      <c r="D119" s="39">
        <v>0.33300000000000002</v>
      </c>
      <c r="E119" s="13"/>
      <c r="F119" s="20"/>
      <c r="G119" s="13"/>
      <c r="H119" s="39"/>
      <c r="I119" s="13"/>
      <c r="J119" s="11"/>
      <c r="K119" s="20"/>
    </row>
    <row r="120" spans="1:11" x14ac:dyDescent="0.25">
      <c r="A120" s="23">
        <v>37712</v>
      </c>
      <c r="B120" s="20" t="s">
        <v>164</v>
      </c>
      <c r="C120" s="13">
        <v>1.25</v>
      </c>
      <c r="D120" s="39">
        <v>4.2000000000000003E-2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v>37742</v>
      </c>
      <c r="B121" s="20" t="s">
        <v>45</v>
      </c>
      <c r="C121" s="13">
        <v>1.25</v>
      </c>
      <c r="D121" s="39">
        <v>1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 t="s">
        <v>178</v>
      </c>
    </row>
    <row r="122" spans="1:11" x14ac:dyDescent="0.25">
      <c r="A122" s="23"/>
      <c r="B122" s="20" t="s">
        <v>47</v>
      </c>
      <c r="C122" s="13"/>
      <c r="D122" s="39"/>
      <c r="E122" s="13"/>
      <c r="F122" s="20"/>
      <c r="G122" s="13"/>
      <c r="H122" s="39"/>
      <c r="I122" s="13"/>
      <c r="J122" s="11"/>
      <c r="K122" s="20" t="s">
        <v>179</v>
      </c>
    </row>
    <row r="123" spans="1:11" x14ac:dyDescent="0.25">
      <c r="A123" s="23"/>
      <c r="B123" s="20" t="s">
        <v>165</v>
      </c>
      <c r="C123" s="13"/>
      <c r="D123" s="39">
        <v>0.11000000000000001</v>
      </c>
      <c r="E123" s="13"/>
      <c r="F123" s="20"/>
      <c r="G123" s="13" t="str">
        <f>IF(ISBLANK(Table1[[#This Row],[EARNED]]),"",Table1[[#This Row],[EARNED]])</f>
        <v/>
      </c>
      <c r="H123" s="39"/>
      <c r="I123" s="13"/>
      <c r="J123" s="11"/>
      <c r="K123" s="20"/>
    </row>
    <row r="124" spans="1:11" x14ac:dyDescent="0.25">
      <c r="A124" s="23">
        <v>37773</v>
      </c>
      <c r="B124" s="20" t="s">
        <v>50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49">
        <v>37658</v>
      </c>
    </row>
    <row r="125" spans="1:11" x14ac:dyDescent="0.25">
      <c r="A125" s="23"/>
      <c r="B125" s="20" t="s">
        <v>166</v>
      </c>
      <c r="C125" s="13"/>
      <c r="D125" s="39">
        <v>6.9000000000000006E-2</v>
      </c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/>
    </row>
    <row r="126" spans="1:11" x14ac:dyDescent="0.25">
      <c r="A126" s="23">
        <v>37803</v>
      </c>
      <c r="B126" s="20" t="s">
        <v>50</v>
      </c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>
        <v>1</v>
      </c>
      <c r="I126" s="13"/>
      <c r="J126" s="11"/>
      <c r="K126" s="49">
        <v>37628</v>
      </c>
    </row>
    <row r="127" spans="1:11" x14ac:dyDescent="0.25">
      <c r="A127" s="23">
        <v>37834</v>
      </c>
      <c r="B127" s="20" t="s">
        <v>50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20" t="s">
        <v>180</v>
      </c>
    </row>
    <row r="128" spans="1:11" x14ac:dyDescent="0.25">
      <c r="A128" s="23"/>
      <c r="B128" s="20" t="s">
        <v>167</v>
      </c>
      <c r="C128" s="13"/>
      <c r="D128" s="39">
        <v>0.34399999999999997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v>37865</v>
      </c>
      <c r="B129" s="20" t="s">
        <v>50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20" t="s">
        <v>181</v>
      </c>
    </row>
    <row r="130" spans="1:11" x14ac:dyDescent="0.25">
      <c r="A130" s="23">
        <v>37895</v>
      </c>
      <c r="B130" s="20" t="s">
        <v>56</v>
      </c>
      <c r="C130" s="13">
        <v>1.25</v>
      </c>
      <c r="D130" s="39">
        <v>2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 t="s">
        <v>182</v>
      </c>
    </row>
    <row r="131" spans="1:11" x14ac:dyDescent="0.25">
      <c r="A131" s="23"/>
      <c r="B131" s="20" t="s">
        <v>168</v>
      </c>
      <c r="C131" s="13"/>
      <c r="D131" s="39">
        <v>1.2230000000000001</v>
      </c>
      <c r="E131" s="13"/>
      <c r="F131" s="20"/>
      <c r="G131" s="13" t="str">
        <f>IF(ISBLANK(Table1[[#This Row],[EARNED]]),"",Table1[[#This Row],[EARNED]])</f>
        <v/>
      </c>
      <c r="H131" s="39"/>
      <c r="I131" s="13"/>
      <c r="J131" s="11"/>
      <c r="K131" s="20"/>
    </row>
    <row r="132" spans="1:11" x14ac:dyDescent="0.25">
      <c r="A132" s="23">
        <v>37926</v>
      </c>
      <c r="B132" s="20" t="s">
        <v>169</v>
      </c>
      <c r="C132" s="13">
        <v>1.25</v>
      </c>
      <c r="D132" s="39">
        <v>0.52300000000000002</v>
      </c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37956</v>
      </c>
      <c r="B133" s="20" t="s">
        <v>45</v>
      </c>
      <c r="C133" s="13">
        <v>1.25</v>
      </c>
      <c r="D133" s="39">
        <v>1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183</v>
      </c>
    </row>
    <row r="134" spans="1:11" x14ac:dyDescent="0.25">
      <c r="A134" s="23"/>
      <c r="B134" s="20" t="s">
        <v>50</v>
      </c>
      <c r="C134" s="13"/>
      <c r="D134" s="39"/>
      <c r="E134" s="13"/>
      <c r="F134" s="20"/>
      <c r="G134" s="13" t="str">
        <f>IF(ISBLANK(Table1[[#This Row],[EARNED]]),"",Table1[[#This Row],[EARNED]])</f>
        <v/>
      </c>
      <c r="H134" s="39">
        <v>1</v>
      </c>
      <c r="I134" s="13"/>
      <c r="J134" s="11"/>
      <c r="K134" s="49">
        <v>37692</v>
      </c>
    </row>
    <row r="135" spans="1:11" x14ac:dyDescent="0.25">
      <c r="A135" s="48" t="s">
        <v>91</v>
      </c>
      <c r="B135" s="20"/>
      <c r="C135" s="13"/>
      <c r="D135" s="39"/>
      <c r="E135" s="51" t="s">
        <v>32</v>
      </c>
      <c r="F135" s="20"/>
      <c r="G135" s="13" t="str">
        <f>IF(ISBLANK(Table1[[#This Row],[EARNED]]),"",Table1[[#This Row],[EARNED]])</f>
        <v/>
      </c>
      <c r="H135" s="39"/>
      <c r="I135" s="51" t="s">
        <v>32</v>
      </c>
      <c r="J135" s="11"/>
      <c r="K135" s="20"/>
    </row>
    <row r="136" spans="1:11" x14ac:dyDescent="0.25">
      <c r="A136" s="23">
        <v>37987</v>
      </c>
      <c r="B136" s="20" t="s">
        <v>47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184</v>
      </c>
    </row>
    <row r="137" spans="1:11" x14ac:dyDescent="0.25">
      <c r="A137" s="23">
        <v>38018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38047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 t="s">
        <v>185</v>
      </c>
    </row>
    <row r="139" spans="1:11" x14ac:dyDescent="0.25">
      <c r="A139" s="23"/>
      <c r="B139" s="20" t="s">
        <v>45</v>
      </c>
      <c r="C139" s="13"/>
      <c r="D139" s="39">
        <v>1</v>
      </c>
      <c r="E139" s="13"/>
      <c r="F139" s="20"/>
      <c r="G139" s="13"/>
      <c r="H139" s="39"/>
      <c r="I139" s="13"/>
      <c r="J139" s="11"/>
      <c r="K139" s="20" t="s">
        <v>186</v>
      </c>
    </row>
    <row r="140" spans="1:11" x14ac:dyDescent="0.25">
      <c r="A140" s="23"/>
      <c r="B140" s="20" t="s">
        <v>50</v>
      </c>
      <c r="C140" s="13"/>
      <c r="D140" s="39"/>
      <c r="E140" s="13"/>
      <c r="F140" s="20"/>
      <c r="G140" s="13"/>
      <c r="H140" s="39">
        <v>1</v>
      </c>
      <c r="I140" s="13"/>
      <c r="J140" s="11"/>
      <c r="K140" s="20" t="s">
        <v>187</v>
      </c>
    </row>
    <row r="141" spans="1:11" x14ac:dyDescent="0.25">
      <c r="A141" s="23">
        <v>38078</v>
      </c>
      <c r="B141" s="20" t="s">
        <v>50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20" t="s">
        <v>188</v>
      </c>
    </row>
    <row r="142" spans="1:11" x14ac:dyDescent="0.25">
      <c r="A142" s="23"/>
      <c r="B142" s="20" t="s">
        <v>50</v>
      </c>
      <c r="C142" s="13"/>
      <c r="D142" s="39"/>
      <c r="E142" s="13"/>
      <c r="F142" s="20"/>
      <c r="G142" s="13" t="str">
        <f>IF(ISBLANK(Table1[[#This Row],[EARNED]]),"",Table1[[#This Row],[EARNED]])</f>
        <v/>
      </c>
      <c r="H142" s="39">
        <v>1</v>
      </c>
      <c r="I142" s="13"/>
      <c r="J142" s="11"/>
      <c r="K142" s="49">
        <v>38325</v>
      </c>
    </row>
    <row r="143" spans="1:11" x14ac:dyDescent="0.25">
      <c r="A143" s="23"/>
      <c r="B143" s="20" t="s">
        <v>149</v>
      </c>
      <c r="C143" s="13"/>
      <c r="D143" s="39">
        <v>3.1E-2</v>
      </c>
      <c r="E143" s="13"/>
      <c r="F143" s="20"/>
      <c r="G143" s="13" t="str">
        <f>IF(ISBLANK(Table1[[#This Row],[EARNED]]),"",Table1[[#This Row],[EARNED]])</f>
        <v/>
      </c>
      <c r="H143" s="39"/>
      <c r="I143" s="13"/>
      <c r="J143" s="11"/>
      <c r="K143" s="20"/>
    </row>
    <row r="144" spans="1:11" x14ac:dyDescent="0.25">
      <c r="A144" s="23">
        <v>38108</v>
      </c>
      <c r="B144" s="20" t="s">
        <v>164</v>
      </c>
      <c r="C144" s="13">
        <v>1.25</v>
      </c>
      <c r="D144" s="39">
        <v>4.2000000000000003E-2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v>38139</v>
      </c>
      <c r="B145" s="20" t="s">
        <v>50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1</v>
      </c>
      <c r="I145" s="13"/>
      <c r="J145" s="11"/>
      <c r="K145" s="20" t="s">
        <v>189</v>
      </c>
    </row>
    <row r="146" spans="1:11" x14ac:dyDescent="0.25">
      <c r="A146" s="23"/>
      <c r="B146" s="20" t="s">
        <v>56</v>
      </c>
      <c r="C146" s="13"/>
      <c r="D146" s="39">
        <v>2</v>
      </c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190</v>
      </c>
    </row>
    <row r="147" spans="1:11" x14ac:dyDescent="0.25">
      <c r="A147" s="23">
        <v>38169</v>
      </c>
      <c r="B147" s="20" t="s">
        <v>50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49">
        <v>38237</v>
      </c>
    </row>
    <row r="148" spans="1:11" x14ac:dyDescent="0.25">
      <c r="A148" s="23"/>
      <c r="B148" s="20" t="s">
        <v>50</v>
      </c>
      <c r="C148" s="13"/>
      <c r="D148" s="39"/>
      <c r="E148" s="13"/>
      <c r="F148" s="20"/>
      <c r="G148" s="13"/>
      <c r="H148" s="39">
        <v>1</v>
      </c>
      <c r="I148" s="13"/>
      <c r="J148" s="11"/>
      <c r="K148" s="20" t="s">
        <v>191</v>
      </c>
    </row>
    <row r="149" spans="1:11" x14ac:dyDescent="0.25">
      <c r="A149" s="23"/>
      <c r="B149" s="20" t="s">
        <v>170</v>
      </c>
      <c r="C149" s="13"/>
      <c r="D149" s="39">
        <v>0.01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/>
    </row>
    <row r="150" spans="1:11" x14ac:dyDescent="0.25">
      <c r="A150" s="23">
        <v>38200</v>
      </c>
      <c r="B150" s="20" t="s">
        <v>51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2</v>
      </c>
      <c r="I150" s="13"/>
      <c r="J150" s="11"/>
      <c r="K150" s="20" t="s">
        <v>192</v>
      </c>
    </row>
    <row r="151" spans="1:11" x14ac:dyDescent="0.25">
      <c r="A151" s="23"/>
      <c r="B151" s="20" t="s">
        <v>170</v>
      </c>
      <c r="C151" s="13"/>
      <c r="D151" s="39">
        <v>0.01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23">
        <v>38231</v>
      </c>
      <c r="B152" s="20" t="s">
        <v>45</v>
      </c>
      <c r="C152" s="13">
        <v>1.25</v>
      </c>
      <c r="D152" s="39">
        <v>1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 t="s">
        <v>193</v>
      </c>
    </row>
    <row r="153" spans="1:11" x14ac:dyDescent="0.25">
      <c r="A153" s="23"/>
      <c r="B153" s="20" t="s">
        <v>171</v>
      </c>
      <c r="C153" s="13"/>
      <c r="D153" s="39">
        <v>4.8000000000000001E-2</v>
      </c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25">
      <c r="A154" s="23">
        <v>38261</v>
      </c>
      <c r="B154" s="20" t="s">
        <v>50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9">
        <v>37996</v>
      </c>
    </row>
    <row r="155" spans="1:11" x14ac:dyDescent="0.25">
      <c r="A155" s="23"/>
      <c r="B155" s="20" t="s">
        <v>51</v>
      </c>
      <c r="C155" s="13"/>
      <c r="D155" s="39"/>
      <c r="E155" s="13"/>
      <c r="F155" s="20"/>
      <c r="G155" s="13" t="str">
        <f>IF(ISBLANK(Table1[[#This Row],[EARNED]]),"",Table1[[#This Row],[EARNED]])</f>
        <v/>
      </c>
      <c r="H155" s="39">
        <v>2</v>
      </c>
      <c r="I155" s="13"/>
      <c r="J155" s="11"/>
      <c r="K155" s="20" t="s">
        <v>194</v>
      </c>
    </row>
    <row r="156" spans="1:11" x14ac:dyDescent="0.25">
      <c r="A156" s="23"/>
      <c r="B156" s="20" t="s">
        <v>45</v>
      </c>
      <c r="C156" s="13"/>
      <c r="D156" s="39">
        <v>1</v>
      </c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49">
        <v>38118</v>
      </c>
    </row>
    <row r="157" spans="1:11" x14ac:dyDescent="0.25">
      <c r="A157" s="23">
        <v>38292</v>
      </c>
      <c r="B157" s="20" t="s">
        <v>51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2</v>
      </c>
      <c r="I157" s="13"/>
      <c r="J157" s="11"/>
      <c r="K157" s="20" t="s">
        <v>173</v>
      </c>
    </row>
    <row r="158" spans="1:11" x14ac:dyDescent="0.25">
      <c r="A158" s="23"/>
      <c r="B158" s="20" t="s">
        <v>45</v>
      </c>
      <c r="C158" s="13"/>
      <c r="D158" s="39">
        <v>1</v>
      </c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49">
        <v>38058</v>
      </c>
    </row>
    <row r="159" spans="1:11" x14ac:dyDescent="0.25">
      <c r="A159" s="23">
        <v>38322</v>
      </c>
      <c r="B159" s="20" t="s">
        <v>172</v>
      </c>
      <c r="C159" s="13">
        <v>1.25</v>
      </c>
      <c r="D159" s="39">
        <v>0.19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48" t="s">
        <v>90</v>
      </c>
      <c r="B160" s="20"/>
      <c r="C160" s="13"/>
      <c r="D160" s="39"/>
      <c r="E160" s="51" t="s">
        <v>32</v>
      </c>
      <c r="F160" s="20"/>
      <c r="G160" s="13" t="str">
        <f>IF(ISBLANK(Table1[[#This Row],[EARNED]]),"",Table1[[#This Row],[EARNED]])</f>
        <v/>
      </c>
      <c r="H160" s="39"/>
      <c r="I160" s="51" t="s">
        <v>32</v>
      </c>
      <c r="J160" s="11"/>
      <c r="K160" s="20"/>
    </row>
    <row r="161" spans="1:11" x14ac:dyDescent="0.25">
      <c r="A161" s="23">
        <v>38353</v>
      </c>
      <c r="B161" s="20" t="s">
        <v>50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1</v>
      </c>
      <c r="I161" s="13"/>
      <c r="J161" s="11"/>
      <c r="K161" s="20" t="s">
        <v>197</v>
      </c>
    </row>
    <row r="162" spans="1:11" x14ac:dyDescent="0.25">
      <c r="A162" s="23"/>
      <c r="B162" s="20" t="s">
        <v>132</v>
      </c>
      <c r="C162" s="13"/>
      <c r="D162" s="39">
        <v>1.4999999999999999E-2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38384</v>
      </c>
      <c r="B163" s="20" t="s">
        <v>50</v>
      </c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>
        <v>1</v>
      </c>
      <c r="I163" s="13"/>
      <c r="J163" s="11"/>
      <c r="K163" s="20" t="s">
        <v>198</v>
      </c>
    </row>
    <row r="164" spans="1:11" x14ac:dyDescent="0.25">
      <c r="A164" s="23"/>
      <c r="B164" s="20" t="s">
        <v>156</v>
      </c>
      <c r="C164" s="13"/>
      <c r="D164" s="39">
        <v>7.3000000000000009E-2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/>
    </row>
    <row r="165" spans="1:11" x14ac:dyDescent="0.25">
      <c r="A165" s="23">
        <v>38412</v>
      </c>
      <c r="B165" s="20" t="s">
        <v>156</v>
      </c>
      <c r="C165" s="13">
        <v>1.25</v>
      </c>
      <c r="D165" s="39">
        <v>7.3000000000000009E-2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v>38443</v>
      </c>
      <c r="B166" s="20" t="s">
        <v>50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20" t="s">
        <v>199</v>
      </c>
    </row>
    <row r="167" spans="1:11" x14ac:dyDescent="0.25">
      <c r="A167" s="23"/>
      <c r="B167" s="20" t="s">
        <v>56</v>
      </c>
      <c r="C167" s="13"/>
      <c r="D167" s="39">
        <v>2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/>
      <c r="B168" s="20" t="s">
        <v>195</v>
      </c>
      <c r="C168" s="13"/>
      <c r="D168" s="39">
        <v>8.3000000000000004E-2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25">
      <c r="A169" s="23">
        <v>38473</v>
      </c>
      <c r="B169" s="20" t="s">
        <v>47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 t="s">
        <v>200</v>
      </c>
    </row>
    <row r="170" spans="1:11" x14ac:dyDescent="0.25">
      <c r="A170" s="23"/>
      <c r="B170" s="20" t="s">
        <v>50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1</v>
      </c>
      <c r="I170" s="13"/>
      <c r="J170" s="11"/>
      <c r="K170" s="20" t="s">
        <v>201</v>
      </c>
    </row>
    <row r="171" spans="1:11" x14ac:dyDescent="0.25">
      <c r="A171" s="23"/>
      <c r="B171" s="20" t="s">
        <v>56</v>
      </c>
      <c r="C171" s="13"/>
      <c r="D171" s="39">
        <v>2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20" t="s">
        <v>203</v>
      </c>
    </row>
    <row r="172" spans="1:11" x14ac:dyDescent="0.25">
      <c r="A172" s="23"/>
      <c r="B172" s="20" t="s">
        <v>195</v>
      </c>
      <c r="C172" s="13"/>
      <c r="D172" s="39">
        <v>8.3000000000000004E-2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38504</v>
      </c>
      <c r="B173" s="20" t="s">
        <v>51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2</v>
      </c>
      <c r="I173" s="13"/>
      <c r="J173" s="11"/>
      <c r="K173" s="20" t="s">
        <v>203</v>
      </c>
    </row>
    <row r="174" spans="1:11" x14ac:dyDescent="0.25">
      <c r="A174" s="23"/>
      <c r="B174" s="20" t="s">
        <v>170</v>
      </c>
      <c r="C174" s="13"/>
      <c r="D174" s="39">
        <v>0.01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38534</v>
      </c>
      <c r="B175" s="20" t="s">
        <v>50</v>
      </c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>
        <v>1</v>
      </c>
      <c r="I175" s="13"/>
      <c r="J175" s="11"/>
      <c r="K175" s="20" t="s">
        <v>204</v>
      </c>
    </row>
    <row r="176" spans="1:11" x14ac:dyDescent="0.25">
      <c r="A176" s="23"/>
      <c r="B176" s="20" t="s">
        <v>51</v>
      </c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>
        <v>2</v>
      </c>
      <c r="I176" s="13"/>
      <c r="J176" s="11"/>
      <c r="K176" s="20" t="s">
        <v>205</v>
      </c>
    </row>
    <row r="177" spans="1:11" x14ac:dyDescent="0.25">
      <c r="A177" s="23"/>
      <c r="B177" s="20" t="s">
        <v>196</v>
      </c>
      <c r="C177" s="13"/>
      <c r="D177" s="39">
        <v>6.2E-2</v>
      </c>
      <c r="E177" s="13"/>
      <c r="F177" s="20"/>
      <c r="G177" s="13" t="str">
        <f>IF(ISBLANK(Table1[[#This Row],[EARNED]]),"",Table1[[#This Row],[EARNED]])</f>
        <v/>
      </c>
      <c r="H177" s="39"/>
      <c r="I177" s="13"/>
      <c r="J177" s="11"/>
      <c r="K177" s="20"/>
    </row>
    <row r="178" spans="1:11" x14ac:dyDescent="0.25">
      <c r="A178" s="23">
        <v>38565</v>
      </c>
      <c r="B178" s="20" t="s">
        <v>206</v>
      </c>
      <c r="C178" s="13">
        <v>1.25</v>
      </c>
      <c r="D178" s="39">
        <v>3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 t="s">
        <v>217</v>
      </c>
    </row>
    <row r="179" spans="1:11" x14ac:dyDescent="0.25">
      <c r="A179" s="23"/>
      <c r="B179" s="20" t="s">
        <v>138</v>
      </c>
      <c r="C179" s="13"/>
      <c r="D179" s="39"/>
      <c r="E179" s="13"/>
      <c r="F179" s="20"/>
      <c r="G179" s="13" t="str">
        <f>IF(ISBLANK(Table1[[#This Row],[EARNED]]),"",Table1[[#This Row],[EARNED]])</f>
        <v/>
      </c>
      <c r="H179" s="39">
        <v>5</v>
      </c>
      <c r="I179" s="13"/>
      <c r="J179" s="11"/>
      <c r="K179" s="20" t="s">
        <v>216</v>
      </c>
    </row>
    <row r="180" spans="1:11" x14ac:dyDescent="0.25">
      <c r="A180" s="23"/>
      <c r="B180" s="20" t="s">
        <v>207</v>
      </c>
      <c r="C180" s="13"/>
      <c r="D180" s="39">
        <v>8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215</v>
      </c>
    </row>
    <row r="181" spans="1:11" x14ac:dyDescent="0.25">
      <c r="A181" s="23"/>
      <c r="B181" s="20" t="s">
        <v>196</v>
      </c>
      <c r="C181" s="13"/>
      <c r="D181" s="39">
        <v>6.2E-2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v>38596</v>
      </c>
      <c r="B182" s="20" t="s">
        <v>208</v>
      </c>
      <c r="C182" s="13">
        <v>1.25</v>
      </c>
      <c r="D182" s="39">
        <v>0.115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38626</v>
      </c>
      <c r="B183" s="20" t="s">
        <v>50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38421</v>
      </c>
    </row>
    <row r="184" spans="1:11" x14ac:dyDescent="0.25">
      <c r="A184" s="23"/>
      <c r="B184" s="20" t="s">
        <v>209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>
        <v>4</v>
      </c>
      <c r="I184" s="13"/>
      <c r="J184" s="11"/>
      <c r="K184" s="20" t="s">
        <v>214</v>
      </c>
    </row>
    <row r="185" spans="1:11" x14ac:dyDescent="0.25">
      <c r="A185" s="23"/>
      <c r="B185" s="20" t="s">
        <v>195</v>
      </c>
      <c r="C185" s="13"/>
      <c r="D185" s="39">
        <v>8.3000000000000004E-2</v>
      </c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/>
    </row>
    <row r="186" spans="1:11" x14ac:dyDescent="0.25">
      <c r="A186" s="23">
        <v>38657</v>
      </c>
      <c r="B186" s="20" t="s">
        <v>50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20" t="s">
        <v>213</v>
      </c>
    </row>
    <row r="187" spans="1:11" x14ac:dyDescent="0.25">
      <c r="A187" s="23"/>
      <c r="B187" s="20" t="s">
        <v>196</v>
      </c>
      <c r="C187" s="13"/>
      <c r="D187" s="39">
        <v>6.2E-2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/>
    </row>
    <row r="188" spans="1:11" x14ac:dyDescent="0.25">
      <c r="A188" s="23"/>
      <c r="B188" s="20" t="s">
        <v>47</v>
      </c>
      <c r="C188" s="13"/>
      <c r="D188" s="39"/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 t="s">
        <v>212</v>
      </c>
    </row>
    <row r="189" spans="1:11" x14ac:dyDescent="0.25">
      <c r="A189" s="23"/>
      <c r="B189" s="20" t="s">
        <v>47</v>
      </c>
      <c r="C189" s="13"/>
      <c r="D189" s="39"/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 t="s">
        <v>211</v>
      </c>
    </row>
    <row r="190" spans="1:11" x14ac:dyDescent="0.25">
      <c r="A190" s="23">
        <v>38687</v>
      </c>
      <c r="B190" s="20" t="s">
        <v>210</v>
      </c>
      <c r="C190" s="13">
        <v>1.25</v>
      </c>
      <c r="D190" s="39">
        <v>0.375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48" t="s">
        <v>89</v>
      </c>
      <c r="B191" s="20"/>
      <c r="C191" s="13"/>
      <c r="D191" s="39"/>
      <c r="E191" s="51" t="s">
        <v>32</v>
      </c>
      <c r="F191" s="20"/>
      <c r="G191" s="13" t="str">
        <f>IF(ISBLANK(Table1[[#This Row],[EARNED]]),"",Table1[[#This Row],[EARNED]])</f>
        <v/>
      </c>
      <c r="H191" s="39"/>
      <c r="I191" s="51" t="s">
        <v>32</v>
      </c>
      <c r="J191" s="11"/>
      <c r="K191" s="20"/>
    </row>
    <row r="192" spans="1:11" x14ac:dyDescent="0.25">
      <c r="A192" s="23">
        <v>38718</v>
      </c>
      <c r="B192" s="20" t="s">
        <v>51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2</v>
      </c>
      <c r="I192" s="13"/>
      <c r="J192" s="11"/>
      <c r="K192" s="20" t="s">
        <v>226</v>
      </c>
    </row>
    <row r="193" spans="1:11" x14ac:dyDescent="0.25">
      <c r="A193" s="23"/>
      <c r="B193" s="20" t="s">
        <v>221</v>
      </c>
      <c r="C193" s="13"/>
      <c r="D193" s="39">
        <v>2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 t="s">
        <v>233</v>
      </c>
    </row>
    <row r="194" spans="1:11" x14ac:dyDescent="0.25">
      <c r="A194" s="23"/>
      <c r="B194" s="20" t="s">
        <v>224</v>
      </c>
      <c r="C194" s="13"/>
      <c r="D194" s="39">
        <v>0.25</v>
      </c>
      <c r="E194" s="13"/>
      <c r="F194" s="20"/>
      <c r="G194" s="13"/>
      <c r="H194" s="39"/>
      <c r="I194" s="13"/>
      <c r="J194" s="11"/>
      <c r="K194" s="20"/>
    </row>
    <row r="195" spans="1:11" x14ac:dyDescent="0.25">
      <c r="A195" s="23">
        <v>38749</v>
      </c>
      <c r="B195" s="20" t="s">
        <v>50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>
        <v>1</v>
      </c>
      <c r="I195" s="13"/>
      <c r="J195" s="11"/>
      <c r="K195" s="20" t="s">
        <v>223</v>
      </c>
    </row>
    <row r="196" spans="1:11" x14ac:dyDescent="0.25">
      <c r="A196" s="23"/>
      <c r="B196" s="20" t="s">
        <v>225</v>
      </c>
      <c r="C196" s="13"/>
      <c r="D196" s="39">
        <v>0.15400000000000003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38777</v>
      </c>
      <c r="B197" s="20" t="s">
        <v>47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 t="s">
        <v>239</v>
      </c>
    </row>
    <row r="198" spans="1:11" x14ac:dyDescent="0.25">
      <c r="A198" s="23"/>
      <c r="B198" s="20" t="s">
        <v>50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>
        <v>1</v>
      </c>
      <c r="I198" s="13"/>
      <c r="J198" s="11"/>
      <c r="K198" s="20" t="s">
        <v>240</v>
      </c>
    </row>
    <row r="199" spans="1:11" x14ac:dyDescent="0.25">
      <c r="A199" s="23"/>
      <c r="B199" s="20" t="s">
        <v>234</v>
      </c>
      <c r="C199" s="13"/>
      <c r="D199" s="39">
        <v>0.27500000000000002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/>
    </row>
    <row r="200" spans="1:11" x14ac:dyDescent="0.25">
      <c r="A200" s="23">
        <v>38808</v>
      </c>
      <c r="B200" s="20" t="s">
        <v>50</v>
      </c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>
        <v>1</v>
      </c>
      <c r="I200" s="13"/>
      <c r="J200" s="11"/>
      <c r="K200" s="49">
        <v>38994</v>
      </c>
    </row>
    <row r="201" spans="1:11" x14ac:dyDescent="0.25">
      <c r="A201" s="23"/>
      <c r="B201" s="20" t="s">
        <v>220</v>
      </c>
      <c r="C201" s="13"/>
      <c r="D201" s="39">
        <v>1</v>
      </c>
      <c r="E201" s="13"/>
      <c r="F201" s="20"/>
      <c r="G201" s="13"/>
      <c r="H201" s="39"/>
      <c r="I201" s="13"/>
      <c r="J201" s="11"/>
      <c r="K201" s="20" t="s">
        <v>248</v>
      </c>
    </row>
    <row r="202" spans="1:11" x14ac:dyDescent="0.25">
      <c r="A202" s="23"/>
      <c r="B202" s="20" t="s">
        <v>235</v>
      </c>
      <c r="C202" s="13"/>
      <c r="D202" s="39">
        <v>0.219</v>
      </c>
      <c r="E202" s="13"/>
      <c r="F202" s="20"/>
      <c r="G202" s="13"/>
      <c r="H202" s="39"/>
      <c r="I202" s="13"/>
      <c r="J202" s="11"/>
      <c r="K202" s="20"/>
    </row>
    <row r="203" spans="1:11" x14ac:dyDescent="0.25">
      <c r="A203" s="23"/>
      <c r="B203" s="20" t="s">
        <v>47</v>
      </c>
      <c r="C203" s="13"/>
      <c r="D203" s="39"/>
      <c r="E203" s="13"/>
      <c r="F203" s="20"/>
      <c r="G203" s="13"/>
      <c r="H203" s="39"/>
      <c r="I203" s="13"/>
      <c r="J203" s="11"/>
      <c r="K203" s="20" t="s">
        <v>247</v>
      </c>
    </row>
    <row r="204" spans="1:11" x14ac:dyDescent="0.25">
      <c r="A204" s="23"/>
      <c r="B204" s="20" t="s">
        <v>50</v>
      </c>
      <c r="C204" s="13"/>
      <c r="D204" s="39"/>
      <c r="E204" s="13"/>
      <c r="F204" s="20"/>
      <c r="G204" s="13"/>
      <c r="H204" s="39">
        <v>1</v>
      </c>
      <c r="I204" s="13"/>
      <c r="J204" s="11"/>
      <c r="K204" s="49">
        <v>39056</v>
      </c>
    </row>
    <row r="205" spans="1:11" x14ac:dyDescent="0.25">
      <c r="A205" s="23">
        <v>38838</v>
      </c>
      <c r="B205" s="20" t="s">
        <v>100</v>
      </c>
      <c r="C205" s="13">
        <v>1.25</v>
      </c>
      <c r="D205" s="39">
        <v>0.125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38869</v>
      </c>
      <c r="B206" s="20" t="s">
        <v>206</v>
      </c>
      <c r="C206" s="13">
        <v>1.25</v>
      </c>
      <c r="D206" s="39">
        <v>3</v>
      </c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 t="s">
        <v>246</v>
      </c>
    </row>
    <row r="207" spans="1:11" x14ac:dyDescent="0.25">
      <c r="A207" s="23"/>
      <c r="B207" s="20" t="s">
        <v>164</v>
      </c>
      <c r="C207" s="13"/>
      <c r="D207" s="39">
        <v>4.2000000000000003E-2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v>38899</v>
      </c>
      <c r="B208" s="20" t="s">
        <v>236</v>
      </c>
      <c r="C208" s="13">
        <v>1.25</v>
      </c>
      <c r="D208" s="39">
        <v>5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245</v>
      </c>
    </row>
    <row r="209" spans="1:11" x14ac:dyDescent="0.25">
      <c r="A209" s="23"/>
      <c r="B209" s="20" t="s">
        <v>51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2</v>
      </c>
      <c r="I209" s="13"/>
      <c r="J209" s="11"/>
      <c r="K209" s="20" t="s">
        <v>244</v>
      </c>
    </row>
    <row r="210" spans="1:11" x14ac:dyDescent="0.25">
      <c r="A210" s="23"/>
      <c r="B210" s="20" t="s">
        <v>208</v>
      </c>
      <c r="C210" s="13"/>
      <c r="D210" s="39">
        <v>0.115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38930</v>
      </c>
      <c r="B211" s="20" t="s">
        <v>237</v>
      </c>
      <c r="C211" s="13">
        <v>1.25</v>
      </c>
      <c r="D211" s="39">
        <v>9.4E-2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23">
        <v>38961</v>
      </c>
      <c r="B212" s="20" t="s">
        <v>51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2</v>
      </c>
      <c r="I212" s="13"/>
      <c r="J212" s="11"/>
      <c r="K212" s="20" t="s">
        <v>243</v>
      </c>
    </row>
    <row r="213" spans="1:11" x14ac:dyDescent="0.25">
      <c r="A213" s="23"/>
      <c r="B213" s="20" t="s">
        <v>237</v>
      </c>
      <c r="C213" s="13"/>
      <c r="D213" s="39">
        <v>9.4E-2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>
        <v>38991</v>
      </c>
      <c r="B214" s="20" t="s">
        <v>47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 t="s">
        <v>242</v>
      </c>
    </row>
    <row r="215" spans="1:11" x14ac:dyDescent="0.25">
      <c r="A215" s="23"/>
      <c r="B215" s="20" t="s">
        <v>238</v>
      </c>
      <c r="C215" s="13"/>
      <c r="D215" s="39">
        <v>0.19800000000000001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25">
      <c r="A216" s="23">
        <v>39022</v>
      </c>
      <c r="B216" s="20" t="s">
        <v>51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2</v>
      </c>
      <c r="I216" s="13"/>
      <c r="J216" s="11"/>
      <c r="K216" s="20" t="s">
        <v>241</v>
      </c>
    </row>
    <row r="217" spans="1:11" x14ac:dyDescent="0.25">
      <c r="A217" s="23"/>
      <c r="B217" s="20" t="s">
        <v>249</v>
      </c>
      <c r="C217" s="13"/>
      <c r="D217" s="39">
        <v>0.152</v>
      </c>
      <c r="E217" s="13"/>
      <c r="F217" s="20"/>
      <c r="G217" s="13"/>
      <c r="H217" s="39"/>
      <c r="I217" s="13"/>
      <c r="J217" s="11"/>
      <c r="K217" s="20"/>
    </row>
    <row r="218" spans="1:11" x14ac:dyDescent="0.25">
      <c r="A218" s="23">
        <v>39052</v>
      </c>
      <c r="B218" s="20" t="s">
        <v>108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3</v>
      </c>
      <c r="I218" s="13"/>
      <c r="J218" s="11"/>
      <c r="K218" s="20" t="s">
        <v>250</v>
      </c>
    </row>
    <row r="219" spans="1:11" x14ac:dyDescent="0.25">
      <c r="A219" s="23"/>
      <c r="B219" s="20" t="s">
        <v>45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251</v>
      </c>
    </row>
    <row r="220" spans="1:11" x14ac:dyDescent="0.25">
      <c r="A220" s="23"/>
      <c r="B220" s="20" t="s">
        <v>163</v>
      </c>
      <c r="C220" s="13"/>
      <c r="D220" s="39">
        <v>0.33300000000000002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48" t="s">
        <v>88</v>
      </c>
      <c r="B221" s="20"/>
      <c r="C221" s="13"/>
      <c r="D221" s="39"/>
      <c r="E221" s="51" t="s">
        <v>32</v>
      </c>
      <c r="F221" s="20"/>
      <c r="G221" s="13" t="str">
        <f>IF(ISBLANK(Table1[[#This Row],[EARNED]]),"",Table1[[#This Row],[EARNED]])</f>
        <v/>
      </c>
      <c r="H221" s="39"/>
      <c r="I221" s="51" t="s">
        <v>32</v>
      </c>
      <c r="J221" s="11"/>
      <c r="K221" s="20"/>
    </row>
    <row r="222" spans="1:11" x14ac:dyDescent="0.25">
      <c r="A222" s="23">
        <v>39083</v>
      </c>
      <c r="B222" s="20" t="s">
        <v>50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1</v>
      </c>
      <c r="I222" s="13"/>
      <c r="J222" s="11"/>
      <c r="K222" s="49">
        <v>39115</v>
      </c>
    </row>
    <row r="223" spans="1:11" x14ac:dyDescent="0.25">
      <c r="A223" s="23"/>
      <c r="B223" s="20" t="s">
        <v>218</v>
      </c>
      <c r="C223" s="13"/>
      <c r="D223" s="39">
        <v>0.25600000000000001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39114</v>
      </c>
      <c r="B224" s="20" t="s">
        <v>50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20" t="s">
        <v>227</v>
      </c>
    </row>
    <row r="225" spans="1:11" x14ac:dyDescent="0.25">
      <c r="A225" s="23"/>
      <c r="B225" s="20" t="s">
        <v>47</v>
      </c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 t="s">
        <v>228</v>
      </c>
    </row>
    <row r="226" spans="1:11" x14ac:dyDescent="0.25">
      <c r="A226" s="23"/>
      <c r="B226" s="20" t="s">
        <v>219</v>
      </c>
      <c r="C226" s="13"/>
      <c r="D226" s="39">
        <v>0.17699999999999999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v>39142</v>
      </c>
      <c r="B227" s="20" t="s">
        <v>220</v>
      </c>
      <c r="C227" s="13">
        <v>1.25</v>
      </c>
      <c r="D227" s="39">
        <v>1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229</v>
      </c>
    </row>
    <row r="228" spans="1:11" x14ac:dyDescent="0.25">
      <c r="A228" s="23"/>
      <c r="B228" s="20" t="s">
        <v>221</v>
      </c>
      <c r="C228" s="13"/>
      <c r="D228" s="39">
        <v>2</v>
      </c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 t="s">
        <v>230</v>
      </c>
    </row>
    <row r="229" spans="1:11" x14ac:dyDescent="0.25">
      <c r="A229" s="23"/>
      <c r="B229" s="20" t="s">
        <v>100</v>
      </c>
      <c r="C229" s="13"/>
      <c r="D229" s="39">
        <v>0.125</v>
      </c>
      <c r="E229" s="13"/>
      <c r="F229" s="20"/>
      <c r="G229" s="13" t="str">
        <f>IF(ISBLANK(Table1[[#This Row],[EARNED]]),"",Table1[[#This Row],[EARNED]])</f>
        <v/>
      </c>
      <c r="H229" s="39"/>
      <c r="I229" s="13"/>
      <c r="J229" s="11"/>
      <c r="K229" s="20"/>
    </row>
    <row r="230" spans="1:11" x14ac:dyDescent="0.25">
      <c r="A230" s="23">
        <v>39173</v>
      </c>
      <c r="B230" s="20" t="s">
        <v>219</v>
      </c>
      <c r="C230" s="13">
        <v>1.25</v>
      </c>
      <c r="D230" s="39">
        <v>0.17699999999999999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v>39203</v>
      </c>
      <c r="B231" s="20" t="s">
        <v>50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>
        <v>1</v>
      </c>
      <c r="I231" s="13"/>
      <c r="J231" s="11"/>
      <c r="K231" s="49">
        <v>39299</v>
      </c>
    </row>
    <row r="232" spans="1:11" x14ac:dyDescent="0.25">
      <c r="A232" s="23"/>
      <c r="B232" s="20" t="s">
        <v>47</v>
      </c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/>
      <c r="I232" s="13"/>
      <c r="J232" s="11"/>
      <c r="K232" s="20" t="s">
        <v>231</v>
      </c>
    </row>
    <row r="233" spans="1:11" x14ac:dyDescent="0.25">
      <c r="A233" s="23"/>
      <c r="B233" s="20" t="s">
        <v>221</v>
      </c>
      <c r="C233" s="13"/>
      <c r="D233" s="39">
        <v>2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 t="s">
        <v>232</v>
      </c>
    </row>
    <row r="234" spans="1:11" x14ac:dyDescent="0.25">
      <c r="A234" s="23"/>
      <c r="B234" s="20" t="s">
        <v>222</v>
      </c>
      <c r="C234" s="13"/>
      <c r="D234" s="39">
        <v>0.215</v>
      </c>
      <c r="E234" s="13"/>
      <c r="F234" s="20"/>
      <c r="G234" s="13" t="str">
        <f>IF(ISBLANK(Table1[[#This Row],[EARNED]]),"",Table1[[#This Row],[EARNED]])</f>
        <v/>
      </c>
      <c r="H234" s="39"/>
      <c r="I234" s="13"/>
      <c r="J234" s="11"/>
      <c r="K234" s="20"/>
    </row>
    <row r="235" spans="1:11" x14ac:dyDescent="0.25">
      <c r="A235" s="23">
        <v>39234</v>
      </c>
      <c r="B235" s="20" t="s">
        <v>50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1</v>
      </c>
      <c r="I235" s="13"/>
      <c r="J235" s="11"/>
      <c r="K235" s="49">
        <v>39088</v>
      </c>
    </row>
    <row r="236" spans="1:11" x14ac:dyDescent="0.25">
      <c r="A236" s="23"/>
      <c r="B236" s="20" t="s">
        <v>50</v>
      </c>
      <c r="C236" s="13"/>
      <c r="D236" s="39"/>
      <c r="E236" s="13"/>
      <c r="F236" s="20"/>
      <c r="G236" s="13" t="str">
        <f>IF(ISBLANK(Table1[[#This Row],[EARNED]]),"",Table1[[#This Row],[EARNED]])</f>
        <v/>
      </c>
      <c r="H236" s="39">
        <v>1</v>
      </c>
      <c r="I236" s="13"/>
      <c r="J236" s="11"/>
      <c r="K236" s="49">
        <v>39422</v>
      </c>
    </row>
    <row r="237" spans="1:11" x14ac:dyDescent="0.25">
      <c r="A237" s="23"/>
      <c r="B237" s="20" t="s">
        <v>156</v>
      </c>
      <c r="C237" s="13"/>
      <c r="D237" s="39">
        <v>7.2999999999999995E-2</v>
      </c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23">
        <v>39264</v>
      </c>
      <c r="B238" s="20" t="s">
        <v>196</v>
      </c>
      <c r="C238" s="13">
        <v>1.25</v>
      </c>
      <c r="D238" s="39">
        <v>0.125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/>
      <c r="B239" s="20" t="s">
        <v>108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>
        <v>3</v>
      </c>
      <c r="I239" s="13"/>
      <c r="J239" s="11"/>
      <c r="K239" s="20" t="s">
        <v>260</v>
      </c>
    </row>
    <row r="240" spans="1:11" x14ac:dyDescent="0.25">
      <c r="A240" s="23">
        <v>39295</v>
      </c>
      <c r="B240" s="20" t="s">
        <v>50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20" t="s">
        <v>259</v>
      </c>
    </row>
    <row r="241" spans="1:11" x14ac:dyDescent="0.25">
      <c r="A241" s="23"/>
      <c r="B241" s="20" t="s">
        <v>100</v>
      </c>
      <c r="C241" s="13"/>
      <c r="D241" s="39">
        <v>0.125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25">
      <c r="A242" s="23">
        <v>39326</v>
      </c>
      <c r="B242" s="20" t="s">
        <v>50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1</v>
      </c>
      <c r="I242" s="13"/>
      <c r="J242" s="11"/>
      <c r="K242" s="20" t="s">
        <v>258</v>
      </c>
    </row>
    <row r="243" spans="1:11" x14ac:dyDescent="0.25">
      <c r="A243" s="23"/>
      <c r="B243" s="20" t="s">
        <v>196</v>
      </c>
      <c r="C243" s="13"/>
      <c r="D243" s="39">
        <v>6.2E-2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25">
      <c r="A244" s="23">
        <v>39356</v>
      </c>
      <c r="B244" s="20" t="s">
        <v>50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49">
        <v>39212</v>
      </c>
    </row>
    <row r="245" spans="1:11" x14ac:dyDescent="0.25">
      <c r="A245" s="23"/>
      <c r="B245" s="20" t="s">
        <v>220</v>
      </c>
      <c r="C245" s="13"/>
      <c r="D245" s="39">
        <v>1</v>
      </c>
      <c r="E245" s="13"/>
      <c r="F245" s="20"/>
      <c r="G245" s="13" t="str">
        <f>IF(ISBLANK(Table1[[#This Row],[EARNED]]),"",Table1[[#This Row],[EARNED]])</f>
        <v/>
      </c>
      <c r="H245" s="39"/>
      <c r="I245" s="13"/>
      <c r="J245" s="11"/>
      <c r="K245" s="20" t="s">
        <v>257</v>
      </c>
    </row>
    <row r="246" spans="1:11" x14ac:dyDescent="0.25">
      <c r="A246" s="23"/>
      <c r="B246" s="20" t="s">
        <v>50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>
        <v>1</v>
      </c>
      <c r="I246" s="13"/>
      <c r="J246" s="11"/>
      <c r="K246" s="20" t="s">
        <v>256</v>
      </c>
    </row>
    <row r="247" spans="1:11" x14ac:dyDescent="0.25">
      <c r="A247" s="23"/>
      <c r="B247" s="20" t="s">
        <v>252</v>
      </c>
      <c r="C247" s="13"/>
      <c r="D247" s="39">
        <v>0.1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25">
      <c r="A248" s="23">
        <v>39387</v>
      </c>
      <c r="B248" s="20" t="s">
        <v>220</v>
      </c>
      <c r="C248" s="13">
        <v>1.25</v>
      </c>
      <c r="D248" s="39">
        <v>1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49">
        <v>39305</v>
      </c>
    </row>
    <row r="249" spans="1:11" x14ac:dyDescent="0.25">
      <c r="A249" s="23"/>
      <c r="B249" s="20" t="s">
        <v>47</v>
      </c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 t="s">
        <v>255</v>
      </c>
    </row>
    <row r="250" spans="1:11" x14ac:dyDescent="0.25">
      <c r="A250" s="23"/>
      <c r="B250" s="20" t="s">
        <v>220</v>
      </c>
      <c r="C250" s="13"/>
      <c r="D250" s="39">
        <v>1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 t="s">
        <v>254</v>
      </c>
    </row>
    <row r="251" spans="1:11" x14ac:dyDescent="0.25">
      <c r="A251" s="23"/>
      <c r="B251" s="20" t="s">
        <v>221</v>
      </c>
      <c r="C251" s="13"/>
      <c r="D251" s="39">
        <v>2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 t="s">
        <v>253</v>
      </c>
    </row>
    <row r="252" spans="1:11" x14ac:dyDescent="0.25">
      <c r="A252" s="23">
        <v>39417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48" t="s">
        <v>87</v>
      </c>
      <c r="B253" s="20"/>
      <c r="C253" s="13"/>
      <c r="D253" s="39"/>
      <c r="E253" s="51" t="s">
        <v>32</v>
      </c>
      <c r="F253" s="20"/>
      <c r="G253" s="13" t="str">
        <f>IF(ISBLANK(Table1[[#This Row],[EARNED]]),"",Table1[[#This Row],[EARNED]])</f>
        <v/>
      </c>
      <c r="H253" s="39"/>
      <c r="I253" s="51" t="s">
        <v>32</v>
      </c>
      <c r="J253" s="11"/>
      <c r="K253" s="20"/>
    </row>
    <row r="254" spans="1:11" x14ac:dyDescent="0.25">
      <c r="A254" s="23">
        <v>39448</v>
      </c>
      <c r="B254" s="20" t="s">
        <v>50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20" t="s">
        <v>261</v>
      </c>
    </row>
    <row r="255" spans="1:11" x14ac:dyDescent="0.25">
      <c r="A255" s="23"/>
      <c r="B255" s="20" t="s">
        <v>50</v>
      </c>
      <c r="C255" s="13"/>
      <c r="D255" s="39"/>
      <c r="E255" s="13"/>
      <c r="F255" s="20"/>
      <c r="G255" s="13"/>
      <c r="H255" s="39">
        <v>1</v>
      </c>
      <c r="I255" s="13"/>
      <c r="J255" s="11"/>
      <c r="K255" s="20" t="s">
        <v>262</v>
      </c>
    </row>
    <row r="256" spans="1:11" x14ac:dyDescent="0.25">
      <c r="A256" s="23"/>
      <c r="B256" s="20" t="s">
        <v>140</v>
      </c>
      <c r="C256" s="13"/>
      <c r="D256" s="39">
        <v>5.2000000000000011E-2</v>
      </c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25">
      <c r="A257" s="23">
        <v>39479</v>
      </c>
      <c r="B257" s="20" t="s">
        <v>108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3</v>
      </c>
      <c r="I257" s="13"/>
      <c r="J257" s="11"/>
      <c r="K257" s="20" t="s">
        <v>270</v>
      </c>
    </row>
    <row r="258" spans="1:11" x14ac:dyDescent="0.25">
      <c r="A258" s="23"/>
      <c r="B258" s="20" t="s">
        <v>263</v>
      </c>
      <c r="C258" s="13"/>
      <c r="D258" s="39">
        <v>5.2000000000000011E-2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25">
      <c r="A259" s="23">
        <v>39508</v>
      </c>
      <c r="B259" s="20" t="s">
        <v>47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 t="s">
        <v>271</v>
      </c>
    </row>
    <row r="260" spans="1:11" x14ac:dyDescent="0.25">
      <c r="A260" s="23"/>
      <c r="B260" s="20" t="s">
        <v>47</v>
      </c>
      <c r="C260" s="13"/>
      <c r="D260" s="39"/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 t="s">
        <v>272</v>
      </c>
    </row>
    <row r="261" spans="1:11" x14ac:dyDescent="0.25">
      <c r="A261" s="23"/>
      <c r="B261" s="20" t="s">
        <v>50</v>
      </c>
      <c r="C261" s="13"/>
      <c r="D261" s="39"/>
      <c r="E261" s="13"/>
      <c r="F261" s="20"/>
      <c r="G261" s="13" t="str">
        <f>IF(ISBLANK(Table1[[#This Row],[EARNED]]),"",Table1[[#This Row],[EARNED]])</f>
        <v/>
      </c>
      <c r="H261" s="39">
        <v>1</v>
      </c>
      <c r="I261" s="13"/>
      <c r="J261" s="11"/>
      <c r="K261" s="20" t="s">
        <v>273</v>
      </c>
    </row>
    <row r="262" spans="1:11" x14ac:dyDescent="0.25">
      <c r="A262" s="23"/>
      <c r="B262" s="20" t="s">
        <v>219</v>
      </c>
      <c r="C262" s="13"/>
      <c r="D262" s="39">
        <v>0.17699999999999999</v>
      </c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/>
    </row>
    <row r="263" spans="1:11" x14ac:dyDescent="0.25">
      <c r="A263" s="23">
        <v>39539</v>
      </c>
      <c r="B263" s="20" t="s">
        <v>264</v>
      </c>
      <c r="C263" s="13">
        <v>1.25</v>
      </c>
      <c r="D263" s="39">
        <v>0.42699999999999999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v>39569</v>
      </c>
      <c r="B264" s="20" t="s">
        <v>50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1</v>
      </c>
      <c r="I264" s="13"/>
      <c r="J264" s="11"/>
      <c r="K264" s="49">
        <v>39483</v>
      </c>
    </row>
    <row r="265" spans="1:11" x14ac:dyDescent="0.25">
      <c r="A265" s="23"/>
      <c r="B265" s="20" t="s">
        <v>209</v>
      </c>
      <c r="C265" s="13"/>
      <c r="D265" s="39"/>
      <c r="E265" s="13"/>
      <c r="F265" s="20"/>
      <c r="G265" s="13" t="str">
        <f>IF(ISBLANK(Table1[[#This Row],[EARNED]]),"",Table1[[#This Row],[EARNED]])</f>
        <v/>
      </c>
      <c r="H265" s="39">
        <v>4</v>
      </c>
      <c r="I265" s="13"/>
      <c r="J265" s="11"/>
      <c r="K265" s="20" t="s">
        <v>274</v>
      </c>
    </row>
    <row r="266" spans="1:11" x14ac:dyDescent="0.25">
      <c r="A266" s="23"/>
      <c r="B266" s="20" t="s">
        <v>108</v>
      </c>
      <c r="C266" s="13"/>
      <c r="D266" s="39"/>
      <c r="E266" s="13"/>
      <c r="F266" s="20"/>
      <c r="G266" s="13" t="str">
        <f>IF(ISBLANK(Table1[[#This Row],[EARNED]]),"",Table1[[#This Row],[EARNED]])</f>
        <v/>
      </c>
      <c r="H266" s="39">
        <v>3</v>
      </c>
      <c r="I266" s="13"/>
      <c r="J266" s="11"/>
      <c r="K266" s="20" t="s">
        <v>275</v>
      </c>
    </row>
    <row r="267" spans="1:11" x14ac:dyDescent="0.25">
      <c r="A267" s="23"/>
      <c r="B267" s="20" t="s">
        <v>108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3</v>
      </c>
      <c r="I267" s="13"/>
      <c r="J267" s="11"/>
      <c r="K267" s="20" t="s">
        <v>276</v>
      </c>
    </row>
    <row r="268" spans="1:11" x14ac:dyDescent="0.25">
      <c r="A268" s="23"/>
      <c r="B268" s="20" t="s">
        <v>195</v>
      </c>
      <c r="C268" s="13"/>
      <c r="D268" s="39">
        <v>8.3000000000000004E-2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23">
        <v>39600</v>
      </c>
      <c r="B269" s="20" t="s">
        <v>265</v>
      </c>
      <c r="C269" s="13">
        <v>1.25</v>
      </c>
      <c r="D269" s="39">
        <v>1.7000000000000001E-2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39630</v>
      </c>
      <c r="B270" s="20" t="s">
        <v>196</v>
      </c>
      <c r="C270" s="13">
        <v>1.25</v>
      </c>
      <c r="D270" s="39">
        <v>6.2E-2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v>39661</v>
      </c>
      <c r="B271" s="20" t="s">
        <v>50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20" t="s">
        <v>277</v>
      </c>
    </row>
    <row r="272" spans="1:11" x14ac:dyDescent="0.25">
      <c r="A272" s="23"/>
      <c r="B272" s="20" t="s">
        <v>278</v>
      </c>
      <c r="C272" s="13"/>
      <c r="D272" s="39">
        <v>0.13100000000000001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v>39692</v>
      </c>
      <c r="B273" s="20" t="s">
        <v>266</v>
      </c>
      <c r="C273" s="13">
        <v>1.25</v>
      </c>
      <c r="D273" s="39">
        <v>0.11899999999999999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/>
    </row>
    <row r="274" spans="1:11" x14ac:dyDescent="0.25">
      <c r="A274" s="23">
        <v>39722</v>
      </c>
      <c r="B274" s="20" t="s">
        <v>50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20" t="s">
        <v>269</v>
      </c>
    </row>
    <row r="275" spans="1:11" x14ac:dyDescent="0.25">
      <c r="A275" s="23"/>
      <c r="B275" s="20" t="s">
        <v>47</v>
      </c>
      <c r="C275" s="13"/>
      <c r="D275" s="39"/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 t="s">
        <v>268</v>
      </c>
    </row>
    <row r="276" spans="1:11" x14ac:dyDescent="0.25">
      <c r="A276" s="23"/>
      <c r="B276" s="20" t="s">
        <v>50</v>
      </c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>
        <v>1</v>
      </c>
      <c r="I276" s="13"/>
      <c r="J276" s="11"/>
      <c r="K276" s="20" t="s">
        <v>267</v>
      </c>
    </row>
    <row r="277" spans="1:11" x14ac:dyDescent="0.25">
      <c r="A277" s="23"/>
      <c r="B277" s="20" t="s">
        <v>281</v>
      </c>
      <c r="C277" s="13"/>
      <c r="D277" s="39">
        <v>0.217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v>39753</v>
      </c>
      <c r="B278" s="20" t="s">
        <v>220</v>
      </c>
      <c r="C278" s="13">
        <v>1.25</v>
      </c>
      <c r="D278" s="39">
        <v>1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282</v>
      </c>
    </row>
    <row r="279" spans="1:11" x14ac:dyDescent="0.25">
      <c r="A279" s="23"/>
      <c r="B279" s="20" t="s">
        <v>221</v>
      </c>
      <c r="C279" s="13"/>
      <c r="D279" s="39">
        <v>2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 t="s">
        <v>283</v>
      </c>
    </row>
    <row r="280" spans="1:11" x14ac:dyDescent="0.25">
      <c r="A280" s="23"/>
      <c r="B280" s="20" t="s">
        <v>279</v>
      </c>
      <c r="C280" s="13"/>
      <c r="D280" s="39">
        <v>0.17499999999999999</v>
      </c>
      <c r="E280" s="13"/>
      <c r="F280" s="20"/>
      <c r="G280" s="13" t="str">
        <f>IF(ISBLANK(Table1[[#This Row],[EARNED]]),"",Table1[[#This Row],[EARNED]])</f>
        <v/>
      </c>
      <c r="H280" s="39"/>
      <c r="I280" s="13"/>
      <c r="J280" s="11"/>
      <c r="K280" s="20"/>
    </row>
    <row r="281" spans="1:11" x14ac:dyDescent="0.25">
      <c r="A281" s="23">
        <v>39783</v>
      </c>
      <c r="B281" s="20" t="s">
        <v>206</v>
      </c>
      <c r="C281" s="13">
        <v>1.25</v>
      </c>
      <c r="D281" s="39">
        <v>3</v>
      </c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 t="s">
        <v>284</v>
      </c>
    </row>
    <row r="282" spans="1:11" x14ac:dyDescent="0.25">
      <c r="A282" s="23"/>
      <c r="B282" s="20" t="s">
        <v>50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1</v>
      </c>
      <c r="I282" s="13"/>
      <c r="J282" s="11"/>
      <c r="K282" s="20" t="s">
        <v>285</v>
      </c>
    </row>
    <row r="283" spans="1:11" x14ac:dyDescent="0.25">
      <c r="A283" s="23"/>
      <c r="B283" s="20" t="s">
        <v>280</v>
      </c>
      <c r="C283" s="13"/>
      <c r="D283" s="39">
        <v>0.2</v>
      </c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20"/>
    </row>
    <row r="284" spans="1:11" x14ac:dyDescent="0.25">
      <c r="A284" s="48" t="s">
        <v>86</v>
      </c>
      <c r="B284" s="20"/>
      <c r="C284" s="13"/>
      <c r="D284" s="39"/>
      <c r="E284" s="51" t="s">
        <v>32</v>
      </c>
      <c r="F284" s="20"/>
      <c r="G284" s="13" t="str">
        <f>IF(ISBLANK(Table1[[#This Row],[EARNED]]),"",Table1[[#This Row],[EARNED]])</f>
        <v/>
      </c>
      <c r="H284" s="39"/>
      <c r="I284" s="51" t="s">
        <v>32</v>
      </c>
      <c r="J284" s="11"/>
      <c r="K284" s="20"/>
    </row>
    <row r="285" spans="1:11" x14ac:dyDescent="0.25">
      <c r="A285" s="23">
        <v>39814</v>
      </c>
      <c r="B285" s="20" t="s">
        <v>286</v>
      </c>
      <c r="C285" s="13">
        <v>1.25</v>
      </c>
      <c r="D285" s="39">
        <v>0.11700000000000001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v>39845</v>
      </c>
      <c r="B286" s="20" t="s">
        <v>47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 t="s">
        <v>296</v>
      </c>
    </row>
    <row r="287" spans="1:11" x14ac:dyDescent="0.25">
      <c r="A287" s="23"/>
      <c r="B287" s="20" t="s">
        <v>287</v>
      </c>
      <c r="C287" s="13"/>
      <c r="D287" s="39">
        <v>0.15600000000000003</v>
      </c>
      <c r="E287" s="13"/>
      <c r="F287" s="20"/>
      <c r="G287" s="13" t="str">
        <f>IF(ISBLANK(Table1[[#This Row],[EARNED]]),"",Table1[[#This Row],[EARNED]])</f>
        <v/>
      </c>
      <c r="H287" s="39"/>
      <c r="I287" s="13"/>
      <c r="J287" s="11"/>
      <c r="K287" s="20"/>
    </row>
    <row r="288" spans="1:11" x14ac:dyDescent="0.25">
      <c r="A288" s="23">
        <v>39873</v>
      </c>
      <c r="B288" s="20" t="s">
        <v>47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 t="s">
        <v>295</v>
      </c>
    </row>
    <row r="289" spans="1:11" x14ac:dyDescent="0.25">
      <c r="A289" s="23"/>
      <c r="B289" s="20" t="s">
        <v>50</v>
      </c>
      <c r="C289" s="13"/>
      <c r="D289" s="39"/>
      <c r="E289" s="13"/>
      <c r="F289" s="20"/>
      <c r="G289" s="13" t="str">
        <f>IF(ISBLANK(Table1[[#This Row],[EARNED]]),"",Table1[[#This Row],[EARNED]])</f>
        <v/>
      </c>
      <c r="H289" s="39">
        <v>1</v>
      </c>
      <c r="I289" s="13"/>
      <c r="J289" s="11"/>
      <c r="K289" s="20" t="s">
        <v>294</v>
      </c>
    </row>
    <row r="290" spans="1:11" x14ac:dyDescent="0.25">
      <c r="A290" s="23"/>
      <c r="B290" s="20" t="s">
        <v>288</v>
      </c>
      <c r="C290" s="13"/>
      <c r="D290" s="39">
        <v>0.129</v>
      </c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/>
    </row>
    <row r="291" spans="1:11" x14ac:dyDescent="0.25">
      <c r="A291" s="23">
        <v>39904</v>
      </c>
      <c r="B291" s="20" t="s">
        <v>289</v>
      </c>
      <c r="C291" s="13">
        <v>1.25</v>
      </c>
      <c r="D291" s="39">
        <v>0.248</v>
      </c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v>39934</v>
      </c>
      <c r="B292" s="20" t="s">
        <v>50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20" t="s">
        <v>293</v>
      </c>
    </row>
    <row r="293" spans="1:11" x14ac:dyDescent="0.25">
      <c r="A293" s="23"/>
      <c r="B293" s="20" t="s">
        <v>47</v>
      </c>
      <c r="C293" s="13"/>
      <c r="D293" s="39"/>
      <c r="E293" s="13"/>
      <c r="F293" s="20"/>
      <c r="G293" s="13" t="str">
        <f>IF(ISBLANK(Table1[[#This Row],[EARNED]]),"",Table1[[#This Row],[EARNED]])</f>
        <v/>
      </c>
      <c r="H293" s="39"/>
      <c r="I293" s="13"/>
      <c r="J293" s="11"/>
      <c r="K293" s="20" t="s">
        <v>292</v>
      </c>
    </row>
    <row r="294" spans="1:11" x14ac:dyDescent="0.25">
      <c r="A294" s="23"/>
      <c r="B294" s="20" t="s">
        <v>220</v>
      </c>
      <c r="C294" s="13"/>
      <c r="D294" s="39">
        <v>1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 t="s">
        <v>291</v>
      </c>
    </row>
    <row r="295" spans="1:11" x14ac:dyDescent="0.25">
      <c r="A295" s="23"/>
      <c r="B295" s="20" t="s">
        <v>290</v>
      </c>
      <c r="C295" s="13"/>
      <c r="D295" s="39">
        <v>0.24399999999999999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v>39965</v>
      </c>
      <c r="B296" s="20" t="s">
        <v>140</v>
      </c>
      <c r="C296" s="13">
        <v>1.25</v>
      </c>
      <c r="D296" s="39">
        <v>5.1999999999999998E-2</v>
      </c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39995</v>
      </c>
      <c r="B297" s="20" t="s">
        <v>297</v>
      </c>
      <c r="C297" s="13">
        <v>1.25</v>
      </c>
      <c r="D297" s="39">
        <v>5.000000000000001E-2</v>
      </c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23">
        <v>40026</v>
      </c>
      <c r="B298" s="20" t="s">
        <v>298</v>
      </c>
      <c r="C298" s="13">
        <v>1.25</v>
      </c>
      <c r="D298" s="39">
        <v>3.5000000000000003E-2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/>
    </row>
    <row r="299" spans="1:11" x14ac:dyDescent="0.25">
      <c r="A299" s="23">
        <v>40057</v>
      </c>
      <c r="B299" s="20" t="s">
        <v>221</v>
      </c>
      <c r="C299" s="13">
        <v>1.25</v>
      </c>
      <c r="D299" s="39">
        <v>2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 t="s">
        <v>301</v>
      </c>
    </row>
    <row r="300" spans="1:11" x14ac:dyDescent="0.25">
      <c r="A300" s="23"/>
      <c r="B300" s="20" t="s">
        <v>51</v>
      </c>
      <c r="C300" s="13"/>
      <c r="D300" s="39"/>
      <c r="E300" s="13"/>
      <c r="F300" s="20"/>
      <c r="G300" s="13" t="str">
        <f>IF(ISBLANK(Table1[[#This Row],[EARNED]]),"",Table1[[#This Row],[EARNED]])</f>
        <v/>
      </c>
      <c r="H300" s="39">
        <v>2</v>
      </c>
      <c r="I300" s="13"/>
      <c r="J300" s="11"/>
      <c r="K300" s="20" t="s">
        <v>302</v>
      </c>
    </row>
    <row r="301" spans="1:11" x14ac:dyDescent="0.25">
      <c r="A301" s="23"/>
      <c r="B301" s="20" t="s">
        <v>51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>
        <v>2</v>
      </c>
      <c r="I301" s="13"/>
      <c r="J301" s="11"/>
      <c r="K301" s="20" t="s">
        <v>303</v>
      </c>
    </row>
    <row r="302" spans="1:11" x14ac:dyDescent="0.25">
      <c r="A302" s="23"/>
      <c r="B302" s="20" t="s">
        <v>220</v>
      </c>
      <c r="C302" s="13"/>
      <c r="D302" s="39">
        <v>1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49">
        <v>40066</v>
      </c>
    </row>
    <row r="303" spans="1:11" x14ac:dyDescent="0.25">
      <c r="A303" s="23"/>
      <c r="B303" s="20" t="s">
        <v>287</v>
      </c>
      <c r="C303" s="13"/>
      <c r="D303" s="39">
        <v>0.156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25">
      <c r="A304" s="23">
        <v>40087</v>
      </c>
      <c r="B304" s="20" t="s">
        <v>50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20" t="s">
        <v>304</v>
      </c>
    </row>
    <row r="305" spans="1:11" x14ac:dyDescent="0.25">
      <c r="A305" s="23"/>
      <c r="B305" s="20" t="s">
        <v>209</v>
      </c>
      <c r="C305" s="13"/>
      <c r="D305" s="39"/>
      <c r="E305" s="13"/>
      <c r="F305" s="20"/>
      <c r="G305" s="13" t="str">
        <f>IF(ISBLANK(Table1[[#This Row],[EARNED]]),"",Table1[[#This Row],[EARNED]])</f>
        <v/>
      </c>
      <c r="H305" s="39">
        <v>4</v>
      </c>
      <c r="I305" s="13"/>
      <c r="J305" s="11"/>
      <c r="K305" s="20" t="s">
        <v>305</v>
      </c>
    </row>
    <row r="306" spans="1:11" x14ac:dyDescent="0.25">
      <c r="A306" s="23"/>
      <c r="B306" s="20" t="s">
        <v>266</v>
      </c>
      <c r="C306" s="13"/>
      <c r="D306" s="39">
        <v>0.11899999999999999</v>
      </c>
      <c r="E306" s="13"/>
      <c r="F306" s="20"/>
      <c r="G306" s="13" t="str">
        <f>IF(ISBLANK(Table1[[#This Row],[EARNED]]),"",Table1[[#This Row],[EARNED]])</f>
        <v/>
      </c>
      <c r="H306" s="39"/>
      <c r="I306" s="13"/>
      <c r="J306" s="11"/>
      <c r="K306" s="20"/>
    </row>
    <row r="307" spans="1:11" x14ac:dyDescent="0.25">
      <c r="A307" s="23">
        <v>40118</v>
      </c>
      <c r="B307" s="20" t="s">
        <v>221</v>
      </c>
      <c r="C307" s="13">
        <v>1.25</v>
      </c>
      <c r="D307" s="39">
        <v>2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 t="s">
        <v>306</v>
      </c>
    </row>
    <row r="308" spans="1:11" x14ac:dyDescent="0.25">
      <c r="A308" s="23"/>
      <c r="B308" s="20" t="s">
        <v>299</v>
      </c>
      <c r="C308" s="13"/>
      <c r="D308" s="39">
        <v>2.9000000000000001E-2</v>
      </c>
      <c r="E308" s="13"/>
      <c r="F308" s="20"/>
      <c r="G308" s="13" t="str">
        <f>IF(ISBLANK(Table1[[#This Row],[EARNED]]),"",Table1[[#This Row],[EARNED]])</f>
        <v/>
      </c>
      <c r="H308" s="39"/>
      <c r="I308" s="13"/>
      <c r="J308" s="11"/>
      <c r="K308" s="20"/>
    </row>
    <row r="309" spans="1:11" x14ac:dyDescent="0.25">
      <c r="A309" s="23">
        <v>40148</v>
      </c>
      <c r="B309" s="20" t="s">
        <v>221</v>
      </c>
      <c r="C309" s="13">
        <v>1.25</v>
      </c>
      <c r="D309" s="39">
        <v>2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 t="s">
        <v>307</v>
      </c>
    </row>
    <row r="310" spans="1:11" x14ac:dyDescent="0.25">
      <c r="A310" s="23"/>
      <c r="B310" s="20" t="s">
        <v>300</v>
      </c>
      <c r="C310" s="13"/>
      <c r="D310" s="39">
        <v>0.13500000000000001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25">
      <c r="A311" s="48" t="s">
        <v>85</v>
      </c>
      <c r="B311" s="20"/>
      <c r="C311" s="13"/>
      <c r="D311" s="39"/>
      <c r="E311" s="51" t="s">
        <v>32</v>
      </c>
      <c r="F311" s="20"/>
      <c r="G311" s="13" t="str">
        <f>IF(ISBLANK(Table1[[#This Row],[EARNED]]),"",Table1[[#This Row],[EARNED]])</f>
        <v/>
      </c>
      <c r="H311" s="39"/>
      <c r="I311" s="51" t="s">
        <v>32</v>
      </c>
      <c r="J311" s="11"/>
      <c r="K311" s="20"/>
    </row>
    <row r="312" spans="1:11" x14ac:dyDescent="0.25">
      <c r="A312" s="23">
        <v>40179</v>
      </c>
      <c r="B312" s="20" t="s">
        <v>308</v>
      </c>
      <c r="C312" s="13">
        <v>1.25</v>
      </c>
      <c r="D312" s="39">
        <v>8.6999999999999994E-2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v>40210</v>
      </c>
      <c r="B313" s="20" t="s">
        <v>309</v>
      </c>
      <c r="C313" s="13">
        <v>1.25</v>
      </c>
      <c r="D313" s="39">
        <v>8.1000000000000003E-2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23">
        <v>40238</v>
      </c>
      <c r="B314" s="20" t="s">
        <v>47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 t="s">
        <v>319</v>
      </c>
    </row>
    <row r="315" spans="1:11" x14ac:dyDescent="0.25">
      <c r="A315" s="23"/>
      <c r="B315" s="20" t="s">
        <v>221</v>
      </c>
      <c r="C315" s="13"/>
      <c r="D315" s="39">
        <v>2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20" t="s">
        <v>320</v>
      </c>
    </row>
    <row r="316" spans="1:11" x14ac:dyDescent="0.25">
      <c r="A316" s="23"/>
      <c r="B316" s="20" t="s">
        <v>99</v>
      </c>
      <c r="C316" s="13"/>
      <c r="D316" s="39">
        <v>0.127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v>40269</v>
      </c>
      <c r="B317" s="20" t="s">
        <v>206</v>
      </c>
      <c r="C317" s="13">
        <v>1.25</v>
      </c>
      <c r="D317" s="39">
        <v>3</v>
      </c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 t="s">
        <v>318</v>
      </c>
    </row>
    <row r="318" spans="1:11" x14ac:dyDescent="0.25">
      <c r="A318" s="23"/>
      <c r="B318" s="20" t="s">
        <v>317</v>
      </c>
      <c r="C318" s="13"/>
      <c r="D318" s="39">
        <v>0.44800000000000001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23">
        <v>40299</v>
      </c>
      <c r="B319" s="20" t="s">
        <v>47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 t="s">
        <v>202</v>
      </c>
    </row>
    <row r="320" spans="1:11" x14ac:dyDescent="0.25">
      <c r="A320" s="23"/>
      <c r="B320" s="20" t="s">
        <v>221</v>
      </c>
      <c r="C320" s="13"/>
      <c r="D320" s="39">
        <v>2</v>
      </c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 t="s">
        <v>321</v>
      </c>
    </row>
    <row r="321" spans="1:11" x14ac:dyDescent="0.25">
      <c r="A321" s="23"/>
      <c r="B321" s="20" t="s">
        <v>50</v>
      </c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>
        <v>1</v>
      </c>
      <c r="I321" s="13"/>
      <c r="J321" s="11"/>
      <c r="K321" s="20" t="s">
        <v>322</v>
      </c>
    </row>
    <row r="322" spans="1:11" x14ac:dyDescent="0.25">
      <c r="A322" s="23"/>
      <c r="B322" s="20" t="s">
        <v>310</v>
      </c>
      <c r="C322" s="13"/>
      <c r="D322" s="39">
        <v>0.3</v>
      </c>
      <c r="E322" s="13"/>
      <c r="F322" s="20"/>
      <c r="G322" s="13" t="str">
        <f>IF(ISBLANK(Table1[[#This Row],[EARNED]]),"",Table1[[#This Row],[EARNED]])</f>
        <v/>
      </c>
      <c r="H322" s="39"/>
      <c r="I322" s="13"/>
      <c r="J322" s="11"/>
      <c r="K322" s="20"/>
    </row>
    <row r="323" spans="1:11" x14ac:dyDescent="0.25">
      <c r="A323" s="23">
        <v>40330</v>
      </c>
      <c r="B323" s="20" t="s">
        <v>311</v>
      </c>
      <c r="C323" s="13">
        <v>1.25</v>
      </c>
      <c r="D323" s="39">
        <v>0.04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v>40360</v>
      </c>
      <c r="B324" s="20" t="s">
        <v>312</v>
      </c>
      <c r="C324" s="13">
        <v>1.25</v>
      </c>
      <c r="D324" s="39">
        <v>0.20799999999999999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v>40391</v>
      </c>
      <c r="B325" s="20" t="s">
        <v>313</v>
      </c>
      <c r="C325" s="13">
        <v>1.25</v>
      </c>
      <c r="D325" s="39">
        <v>0.73699999999999999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>
        <v>40422</v>
      </c>
      <c r="B326" s="20" t="s">
        <v>170</v>
      </c>
      <c r="C326" s="13">
        <v>1.25</v>
      </c>
      <c r="D326" s="39">
        <v>0.01</v>
      </c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25">
      <c r="A327" s="23">
        <v>40452</v>
      </c>
      <c r="B327" s="20" t="s">
        <v>108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3</v>
      </c>
      <c r="I327" s="13"/>
      <c r="J327" s="11"/>
      <c r="K327" s="20" t="s">
        <v>323</v>
      </c>
    </row>
    <row r="328" spans="1:11" x14ac:dyDescent="0.25">
      <c r="A328" s="23"/>
      <c r="B328" s="20" t="s">
        <v>47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324</v>
      </c>
    </row>
    <row r="329" spans="1:11" x14ac:dyDescent="0.25">
      <c r="A329" s="23"/>
      <c r="B329" s="20" t="s">
        <v>314</v>
      </c>
      <c r="C329" s="13"/>
      <c r="D329" s="39">
        <v>1.1579999999999999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23">
        <v>40483</v>
      </c>
      <c r="B330" s="20" t="s">
        <v>315</v>
      </c>
      <c r="C330" s="13">
        <v>1.25</v>
      </c>
      <c r="D330" s="39">
        <v>0.28000000000000003</v>
      </c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25">
      <c r="A331" s="23">
        <v>40513</v>
      </c>
      <c r="B331" s="20" t="s">
        <v>50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49">
        <v>40247</v>
      </c>
    </row>
    <row r="332" spans="1:11" x14ac:dyDescent="0.25">
      <c r="A332" s="23"/>
      <c r="B332" s="20" t="s">
        <v>221</v>
      </c>
      <c r="C332" s="13"/>
      <c r="D332" s="39">
        <v>2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 t="s">
        <v>325</v>
      </c>
    </row>
    <row r="333" spans="1:11" x14ac:dyDescent="0.25">
      <c r="A333" s="23"/>
      <c r="B333" s="20" t="s">
        <v>220</v>
      </c>
      <c r="C333" s="13"/>
      <c r="D333" s="39">
        <v>1</v>
      </c>
      <c r="E333" s="13"/>
      <c r="F333" s="20"/>
      <c r="G333" s="13" t="str">
        <f>IF(ISBLANK(Table1[[#This Row],[EARNED]]),"",Table1[[#This Row],[EARNED]])</f>
        <v/>
      </c>
      <c r="H333" s="39"/>
      <c r="I333" s="13"/>
      <c r="J333" s="11"/>
      <c r="K333" s="20" t="s">
        <v>326</v>
      </c>
    </row>
    <row r="334" spans="1:11" x14ac:dyDescent="0.25">
      <c r="A334" s="23"/>
      <c r="B334" s="20" t="s">
        <v>316</v>
      </c>
      <c r="C334" s="13"/>
      <c r="D334" s="39">
        <v>1.587</v>
      </c>
      <c r="E334" s="13"/>
      <c r="F334" s="20"/>
      <c r="G334" s="13" t="str">
        <f>IF(ISBLANK(Table1[[#This Row],[EARNED]]),"",Table1[[#This Row],[EARNED]])</f>
        <v/>
      </c>
      <c r="H334" s="39"/>
      <c r="I334" s="13"/>
      <c r="J334" s="11"/>
      <c r="K334" s="20"/>
    </row>
    <row r="335" spans="1:11" x14ac:dyDescent="0.25">
      <c r="A335" s="48" t="s">
        <v>84</v>
      </c>
      <c r="B335" s="20"/>
      <c r="C335" s="13"/>
      <c r="D335" s="39"/>
      <c r="E335" s="51" t="s">
        <v>32</v>
      </c>
      <c r="F335" s="20"/>
      <c r="G335" s="13" t="str">
        <f>IF(ISBLANK(Table1[[#This Row],[EARNED]]),"",Table1[[#This Row],[EARNED]])</f>
        <v/>
      </c>
      <c r="H335" s="39"/>
      <c r="I335" s="51" t="s">
        <v>32</v>
      </c>
      <c r="J335" s="11"/>
      <c r="K335" s="20"/>
    </row>
    <row r="336" spans="1:11" x14ac:dyDescent="0.25">
      <c r="A336" s="23">
        <v>40544</v>
      </c>
      <c r="B336" s="20"/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v>40575</v>
      </c>
      <c r="B337" s="20" t="s">
        <v>47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 t="s">
        <v>341</v>
      </c>
    </row>
    <row r="338" spans="1:11" x14ac:dyDescent="0.25">
      <c r="A338" s="23"/>
      <c r="B338" s="20" t="s">
        <v>327</v>
      </c>
      <c r="C338" s="13"/>
      <c r="D338" s="39">
        <v>1.0189999999999999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25">
      <c r="A339" s="23">
        <v>40603</v>
      </c>
      <c r="B339" s="20" t="s">
        <v>328</v>
      </c>
      <c r="C339" s="13">
        <v>1.25</v>
      </c>
      <c r="D339" s="39">
        <v>1.0329999999999999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v>40634</v>
      </c>
      <c r="B340" s="20" t="s">
        <v>206</v>
      </c>
      <c r="C340" s="13">
        <v>1.25</v>
      </c>
      <c r="D340" s="39">
        <v>3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 t="s">
        <v>340</v>
      </c>
    </row>
    <row r="341" spans="1:11" x14ac:dyDescent="0.25">
      <c r="A341" s="23"/>
      <c r="B341" s="20" t="s">
        <v>265</v>
      </c>
      <c r="C341" s="13"/>
      <c r="D341" s="39">
        <v>1.7000000000000001E-2</v>
      </c>
      <c r="E341" s="13"/>
      <c r="F341" s="20"/>
      <c r="G341" s="13" t="str">
        <f>IF(ISBLANK(Table1[[#This Row],[EARNED]]),"",Table1[[#This Row],[EARNED]])</f>
        <v/>
      </c>
      <c r="H341" s="39"/>
      <c r="I341" s="13"/>
      <c r="J341" s="11"/>
      <c r="K341" s="20"/>
    </row>
    <row r="342" spans="1:11" x14ac:dyDescent="0.25">
      <c r="A342" s="23">
        <v>40664</v>
      </c>
      <c r="B342" s="20" t="s">
        <v>47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 t="s">
        <v>339</v>
      </c>
    </row>
    <row r="343" spans="1:11" x14ac:dyDescent="0.25">
      <c r="A343" s="23"/>
      <c r="B343" s="20" t="s">
        <v>50</v>
      </c>
      <c r="C343" s="13"/>
      <c r="D343" s="39"/>
      <c r="E343" s="13"/>
      <c r="F343" s="20"/>
      <c r="G343" s="13" t="str">
        <f>IF(ISBLANK(Table1[[#This Row],[EARNED]]),"",Table1[[#This Row],[EARNED]])</f>
        <v/>
      </c>
      <c r="H343" s="39">
        <v>1</v>
      </c>
      <c r="I343" s="13"/>
      <c r="J343" s="11"/>
      <c r="K343" s="20" t="s">
        <v>338</v>
      </c>
    </row>
    <row r="344" spans="1:11" x14ac:dyDescent="0.25">
      <c r="A344" s="23"/>
      <c r="B344" s="20" t="s">
        <v>329</v>
      </c>
      <c r="C344" s="13"/>
      <c r="D344" s="39">
        <v>4.5999999999999999E-2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23">
        <v>40695</v>
      </c>
      <c r="B345" s="20" t="s">
        <v>330</v>
      </c>
      <c r="C345" s="13">
        <v>1.25</v>
      </c>
      <c r="D345" s="39">
        <v>0.16200000000000001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/>
    </row>
    <row r="346" spans="1:11" x14ac:dyDescent="0.25">
      <c r="A346" s="23">
        <v>40725</v>
      </c>
      <c r="B346" s="20" t="s">
        <v>331</v>
      </c>
      <c r="C346" s="13">
        <v>1.25</v>
      </c>
      <c r="D346" s="39">
        <v>0.437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v>40756</v>
      </c>
      <c r="B347" s="20" t="s">
        <v>332</v>
      </c>
      <c r="C347" s="13">
        <v>1.25</v>
      </c>
      <c r="D347" s="39">
        <v>0.36899999999999999</v>
      </c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v>40787</v>
      </c>
      <c r="B348" s="20" t="s">
        <v>333</v>
      </c>
      <c r="C348" s="13">
        <v>1.25</v>
      </c>
      <c r="D348" s="39">
        <v>1.0269999999999999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>
        <v>40817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25">
      <c r="A350" s="23">
        <v>40848</v>
      </c>
      <c r="B350" s="20" t="s">
        <v>50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20" t="s">
        <v>337</v>
      </c>
    </row>
    <row r="351" spans="1:11" x14ac:dyDescent="0.25">
      <c r="A351" s="23"/>
      <c r="B351" s="20" t="s">
        <v>334</v>
      </c>
      <c r="C351" s="13"/>
      <c r="D351" s="39">
        <v>1.41</v>
      </c>
      <c r="E351" s="13"/>
      <c r="F351" s="20"/>
      <c r="G351" s="13" t="str">
        <f>IF(ISBLANK(Table1[[#This Row],[EARNED]]),"",Table1[[#This Row],[EARNED]])</f>
        <v/>
      </c>
      <c r="H351" s="39"/>
      <c r="I351" s="13"/>
      <c r="J351" s="11"/>
      <c r="K351" s="20"/>
    </row>
    <row r="352" spans="1:11" x14ac:dyDescent="0.25">
      <c r="A352" s="23">
        <v>40878</v>
      </c>
      <c r="B352" s="20" t="s">
        <v>63</v>
      </c>
      <c r="C352" s="13">
        <v>1.25</v>
      </c>
      <c r="D352" s="39">
        <v>4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 t="s">
        <v>336</v>
      </c>
    </row>
    <row r="353" spans="1:11" x14ac:dyDescent="0.25">
      <c r="A353" s="23"/>
      <c r="B353" s="20" t="s">
        <v>335</v>
      </c>
      <c r="C353" s="13"/>
      <c r="D353" s="39">
        <v>0.51700000000000002</v>
      </c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48" t="s">
        <v>83</v>
      </c>
      <c r="B354" s="20"/>
      <c r="C354" s="13"/>
      <c r="D354" s="39"/>
      <c r="E354" s="51" t="s">
        <v>32</v>
      </c>
      <c r="F354" s="20"/>
      <c r="G354" s="13" t="str">
        <f>IF(ISBLANK(Table1[[#This Row],[EARNED]]),"",Table1[[#This Row],[EARNED]])</f>
        <v/>
      </c>
      <c r="H354" s="39"/>
      <c r="I354" s="51" t="s">
        <v>32</v>
      </c>
      <c r="J354" s="11"/>
      <c r="K354" s="20"/>
    </row>
    <row r="355" spans="1:11" x14ac:dyDescent="0.25">
      <c r="A355" s="23">
        <v>40909</v>
      </c>
      <c r="B355" s="20" t="s">
        <v>342</v>
      </c>
      <c r="C355" s="13">
        <v>1.25</v>
      </c>
      <c r="D355" s="39">
        <v>0.10800000000000001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23">
        <v>40940</v>
      </c>
      <c r="B356" s="20" t="s">
        <v>50</v>
      </c>
      <c r="C356" s="13">
        <v>1.25</v>
      </c>
      <c r="D356" s="39"/>
      <c r="E356" s="13"/>
      <c r="F356" s="20"/>
      <c r="G356" s="13">
        <f>IF(ISBLANK(Table1[[#This Row],[EARNED]]),"",Table1[[#This Row],[EARNED]])</f>
        <v>1.25</v>
      </c>
      <c r="H356" s="39">
        <v>1</v>
      </c>
      <c r="I356" s="13"/>
      <c r="J356" s="11"/>
      <c r="K356" s="49">
        <v>41184</v>
      </c>
    </row>
    <row r="357" spans="1:11" x14ac:dyDescent="0.25">
      <c r="A357" s="23"/>
      <c r="B357" s="20" t="s">
        <v>115</v>
      </c>
      <c r="C357" s="13"/>
      <c r="D357" s="39">
        <v>0.5</v>
      </c>
      <c r="E357" s="13"/>
      <c r="F357" s="20"/>
      <c r="G357" s="13" t="str">
        <f>IF(ISBLANK(Table1[[#This Row],[EARNED]]),"",Table1[[#This Row],[EARNED]])</f>
        <v/>
      </c>
      <c r="H357" s="39"/>
      <c r="I357" s="13"/>
      <c r="J357" s="11"/>
      <c r="K357" s="49"/>
    </row>
    <row r="358" spans="1:11" x14ac:dyDescent="0.25">
      <c r="A358" s="23">
        <v>40969</v>
      </c>
      <c r="B358" s="20" t="s">
        <v>47</v>
      </c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 t="s">
        <v>354</v>
      </c>
    </row>
    <row r="359" spans="1:11" x14ac:dyDescent="0.25">
      <c r="A359" s="23"/>
      <c r="B359" s="20" t="s">
        <v>132</v>
      </c>
      <c r="C359" s="13"/>
      <c r="D359" s="39">
        <v>1.4999999999999999E-2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v>41000</v>
      </c>
      <c r="B360" s="20" t="s">
        <v>220</v>
      </c>
      <c r="C360" s="13">
        <v>1.25</v>
      </c>
      <c r="D360" s="39">
        <v>1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49">
        <v>40972</v>
      </c>
    </row>
    <row r="361" spans="1:11" x14ac:dyDescent="0.25">
      <c r="A361" s="23"/>
      <c r="B361" s="20" t="s">
        <v>50</v>
      </c>
      <c r="C361" s="13"/>
      <c r="D361" s="39"/>
      <c r="E361" s="13"/>
      <c r="F361" s="20"/>
      <c r="G361" s="13" t="str">
        <f>IF(ISBLANK(Table1[[#This Row],[EARNED]]),"",Table1[[#This Row],[EARNED]])</f>
        <v/>
      </c>
      <c r="H361" s="39">
        <v>1</v>
      </c>
      <c r="I361" s="13"/>
      <c r="J361" s="11"/>
      <c r="K361" s="49">
        <v>41003</v>
      </c>
    </row>
    <row r="362" spans="1:11" x14ac:dyDescent="0.25">
      <c r="A362" s="23"/>
      <c r="B362" s="20" t="s">
        <v>220</v>
      </c>
      <c r="C362" s="13"/>
      <c r="D362" s="39">
        <v>1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 t="s">
        <v>353</v>
      </c>
    </row>
    <row r="363" spans="1:11" x14ac:dyDescent="0.25">
      <c r="A363" s="23"/>
      <c r="B363" s="20" t="s">
        <v>343</v>
      </c>
      <c r="C363" s="13"/>
      <c r="D363" s="39">
        <v>6.0000000000000001E-3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v>41030</v>
      </c>
      <c r="B364" s="20" t="s">
        <v>50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1</v>
      </c>
      <c r="I364" s="13"/>
      <c r="J364" s="11"/>
      <c r="K364" s="49">
        <v>41157</v>
      </c>
    </row>
    <row r="365" spans="1:11" x14ac:dyDescent="0.25">
      <c r="A365" s="23"/>
      <c r="B365" s="20" t="s">
        <v>220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 t="s">
        <v>352</v>
      </c>
    </row>
    <row r="366" spans="1:11" x14ac:dyDescent="0.25">
      <c r="A366" s="23"/>
      <c r="B366" s="20" t="s">
        <v>47</v>
      </c>
      <c r="C366" s="13"/>
      <c r="D366" s="39"/>
      <c r="E366" s="13"/>
      <c r="F366" s="20"/>
      <c r="G366" s="13" t="str">
        <f>IF(ISBLANK(Table1[[#This Row],[EARNED]]),"",Table1[[#This Row],[EARNED]])</f>
        <v/>
      </c>
      <c r="H366" s="39"/>
      <c r="I366" s="13"/>
      <c r="J366" s="11"/>
      <c r="K366" s="20" t="s">
        <v>351</v>
      </c>
    </row>
    <row r="367" spans="1:11" x14ac:dyDescent="0.25">
      <c r="A367" s="23"/>
      <c r="B367" s="20" t="s">
        <v>344</v>
      </c>
      <c r="C367" s="13"/>
      <c r="D367" s="39">
        <v>0.52700000000000002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20"/>
    </row>
    <row r="368" spans="1:11" x14ac:dyDescent="0.25">
      <c r="A368" s="23">
        <v>41061</v>
      </c>
      <c r="B368" s="20" t="s">
        <v>50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1</v>
      </c>
      <c r="I368" s="13"/>
      <c r="J368" s="11"/>
      <c r="K368" s="49">
        <v>41066</v>
      </c>
    </row>
    <row r="369" spans="1:11" x14ac:dyDescent="0.25">
      <c r="A369" s="23">
        <v>41091</v>
      </c>
      <c r="B369" s="20" t="s">
        <v>345</v>
      </c>
      <c r="C369" s="13">
        <v>1.25</v>
      </c>
      <c r="D369" s="39">
        <v>1.5269999999999999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25">
      <c r="A370" s="23">
        <v>41122</v>
      </c>
      <c r="B370" s="20" t="s">
        <v>346</v>
      </c>
      <c r="C370" s="13">
        <v>1.25</v>
      </c>
      <c r="D370" s="39">
        <v>0.57899999999999996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23">
        <v>41153</v>
      </c>
      <c r="B371" s="20" t="s">
        <v>220</v>
      </c>
      <c r="C371" s="13">
        <v>1.25</v>
      </c>
      <c r="D371" s="39">
        <v>1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 t="s">
        <v>350</v>
      </c>
    </row>
    <row r="372" spans="1:11" x14ac:dyDescent="0.25">
      <c r="A372" s="23"/>
      <c r="B372" s="20" t="s">
        <v>51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>
        <v>2</v>
      </c>
      <c r="I372" s="13"/>
      <c r="J372" s="11"/>
      <c r="K372" s="20" t="s">
        <v>349</v>
      </c>
    </row>
    <row r="373" spans="1:11" x14ac:dyDescent="0.25">
      <c r="A373" s="23"/>
      <c r="B373" s="20" t="s">
        <v>164</v>
      </c>
      <c r="C373" s="13">
        <v>1.25</v>
      </c>
      <c r="D373" s="39">
        <v>4.2000000000000003E-2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25">
      <c r="A374" s="23">
        <v>41183</v>
      </c>
      <c r="B374" s="20" t="s">
        <v>347</v>
      </c>
      <c r="C374" s="13">
        <v>1.25</v>
      </c>
      <c r="D374" s="39">
        <v>0.85199999999999998</v>
      </c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25">
      <c r="A375" s="23">
        <v>41214</v>
      </c>
      <c r="B375" s="20" t="s">
        <v>348</v>
      </c>
      <c r="C375" s="13">
        <v>1.25</v>
      </c>
      <c r="D375" s="39">
        <v>0.60599999999999998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v>41244</v>
      </c>
      <c r="B376" s="20" t="s">
        <v>206</v>
      </c>
      <c r="C376" s="13">
        <v>1.25</v>
      </c>
      <c r="D376" s="39">
        <v>3</v>
      </c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 t="s">
        <v>356</v>
      </c>
    </row>
    <row r="377" spans="1:11" x14ac:dyDescent="0.25">
      <c r="A377" s="23"/>
      <c r="B377" s="20" t="s">
        <v>138</v>
      </c>
      <c r="C377" s="13"/>
      <c r="D377" s="39"/>
      <c r="E377" s="13"/>
      <c r="F377" s="20"/>
      <c r="G377" s="13"/>
      <c r="H377" s="39">
        <v>5</v>
      </c>
      <c r="I377" s="13"/>
      <c r="J377" s="11"/>
      <c r="K377" s="20" t="s">
        <v>357</v>
      </c>
    </row>
    <row r="378" spans="1:11" x14ac:dyDescent="0.25">
      <c r="A378" s="23"/>
      <c r="B378" s="20" t="s">
        <v>355</v>
      </c>
      <c r="C378" s="13"/>
      <c r="D378" s="39">
        <v>0.29799999999999999</v>
      </c>
      <c r="E378" s="13"/>
      <c r="F378" s="20"/>
      <c r="G378" s="13"/>
      <c r="H378" s="39"/>
      <c r="I378" s="13"/>
      <c r="J378" s="11"/>
      <c r="K378" s="20"/>
    </row>
    <row r="379" spans="1:11" x14ac:dyDescent="0.25">
      <c r="A379" s="48" t="s">
        <v>82</v>
      </c>
      <c r="B379" s="20"/>
      <c r="C379" s="13"/>
      <c r="D379" s="39"/>
      <c r="E379" s="51" t="s">
        <v>32</v>
      </c>
      <c r="F379" s="20"/>
      <c r="G379" s="13" t="str">
        <f>IF(ISBLANK(Table1[[#This Row],[EARNED]]),"",Table1[[#This Row],[EARNED]])</f>
        <v/>
      </c>
      <c r="H379" s="39"/>
      <c r="I379" s="51" t="s">
        <v>32</v>
      </c>
      <c r="J379" s="11"/>
      <c r="K379" s="20"/>
    </row>
    <row r="380" spans="1:11" x14ac:dyDescent="0.25">
      <c r="A380" s="23">
        <v>41275</v>
      </c>
      <c r="B380" s="20" t="s">
        <v>363</v>
      </c>
      <c r="C380" s="13">
        <v>1.25</v>
      </c>
      <c r="D380" s="39">
        <v>0.123</v>
      </c>
      <c r="E380" s="13"/>
      <c r="F380" s="20"/>
      <c r="G380" s="13">
        <f>IF(ISBLANK(Table1[[#This Row],[EARNED]]),"",Table1[[#This Row],[EARNED]])</f>
        <v>1.25</v>
      </c>
      <c r="H380" s="39"/>
      <c r="I380" s="13"/>
      <c r="J380" s="11"/>
      <c r="K380" s="20"/>
    </row>
    <row r="381" spans="1:11" x14ac:dyDescent="0.25">
      <c r="A381" s="23">
        <v>41306</v>
      </c>
      <c r="B381" s="20" t="s">
        <v>50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1</v>
      </c>
      <c r="I381" s="13"/>
      <c r="J381" s="11"/>
      <c r="K381" s="20" t="s">
        <v>364</v>
      </c>
    </row>
    <row r="382" spans="1:11" x14ac:dyDescent="0.25">
      <c r="A382" s="23">
        <v>41334</v>
      </c>
      <c r="B382" s="20"/>
      <c r="C382" s="13">
        <v>1.25</v>
      </c>
      <c r="D382" s="39"/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23">
        <v>41365</v>
      </c>
      <c r="B383" s="20" t="s">
        <v>206</v>
      </c>
      <c r="C383" s="13">
        <v>1.25</v>
      </c>
      <c r="D383" s="39">
        <v>3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 t="s">
        <v>365</v>
      </c>
    </row>
    <row r="384" spans="1:11" x14ac:dyDescent="0.25">
      <c r="A384" s="23"/>
      <c r="B384" s="20" t="s">
        <v>358</v>
      </c>
      <c r="C384" s="13"/>
      <c r="D384" s="39">
        <v>0.59799999999999998</v>
      </c>
      <c r="E384" s="13"/>
      <c r="F384" s="20"/>
      <c r="G384" s="13" t="str">
        <f>IF(ISBLANK(Table1[[#This Row],[EARNED]]),"",Table1[[#This Row],[EARNED]])</f>
        <v/>
      </c>
      <c r="H384" s="39"/>
      <c r="I384" s="13"/>
      <c r="J384" s="11"/>
      <c r="K384" s="20"/>
    </row>
    <row r="385" spans="1:11" x14ac:dyDescent="0.25">
      <c r="A385" s="23">
        <v>41395</v>
      </c>
      <c r="B385" s="20" t="s">
        <v>221</v>
      </c>
      <c r="C385" s="13">
        <v>1.25</v>
      </c>
      <c r="D385" s="39">
        <v>2</v>
      </c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 t="s">
        <v>366</v>
      </c>
    </row>
    <row r="386" spans="1:11" x14ac:dyDescent="0.25">
      <c r="A386" s="23"/>
      <c r="B386" s="20" t="s">
        <v>196</v>
      </c>
      <c r="C386" s="13"/>
      <c r="D386" s="39">
        <v>6.2E-2</v>
      </c>
      <c r="E386" s="13"/>
      <c r="F386" s="20"/>
      <c r="G386" s="13" t="str">
        <f>IF(ISBLANK(Table1[[#This Row],[EARNED]]),"",Table1[[#This Row],[EARNED]])</f>
        <v/>
      </c>
      <c r="H386" s="39"/>
      <c r="I386" s="13"/>
      <c r="J386" s="11"/>
      <c r="K386" s="20"/>
    </row>
    <row r="387" spans="1:11" x14ac:dyDescent="0.25">
      <c r="A387" s="23">
        <v>41426</v>
      </c>
      <c r="B387" s="20" t="s">
        <v>359</v>
      </c>
      <c r="C387" s="13">
        <v>1.25</v>
      </c>
      <c r="D387" s="39">
        <v>0.40799999999999997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v>41456</v>
      </c>
      <c r="B388" s="20" t="s">
        <v>360</v>
      </c>
      <c r="C388" s="13">
        <v>1.25</v>
      </c>
      <c r="D388" s="39">
        <v>0.09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/>
    </row>
    <row r="389" spans="1:11" x14ac:dyDescent="0.25">
      <c r="A389" s="23">
        <v>41487</v>
      </c>
      <c r="B389" s="20" t="s">
        <v>220</v>
      </c>
      <c r="C389" s="13">
        <v>1.25</v>
      </c>
      <c r="D389" s="39">
        <v>1</v>
      </c>
      <c r="E389" s="13"/>
      <c r="F389" s="20"/>
      <c r="G389" s="13">
        <f>IF(ISBLANK(Table1[[#This Row],[EARNED]]),"",Table1[[#This Row],[EARNED]])</f>
        <v>1.25</v>
      </c>
      <c r="H389" s="39"/>
      <c r="I389" s="13"/>
      <c r="J389" s="11"/>
      <c r="K389" s="20" t="s">
        <v>367</v>
      </c>
    </row>
    <row r="390" spans="1:11" x14ac:dyDescent="0.25">
      <c r="A390" s="23"/>
      <c r="B390" s="20" t="s">
        <v>361</v>
      </c>
      <c r="C390" s="13"/>
      <c r="D390" s="39">
        <v>2.3439999999999999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23">
        <v>41518</v>
      </c>
      <c r="B391" s="20" t="s">
        <v>108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3</v>
      </c>
      <c r="I391" s="13"/>
      <c r="J391" s="11"/>
      <c r="K391" s="20" t="s">
        <v>368</v>
      </c>
    </row>
    <row r="392" spans="1:11" x14ac:dyDescent="0.25">
      <c r="A392" s="23"/>
      <c r="B392" s="20" t="s">
        <v>108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>
        <v>3</v>
      </c>
      <c r="I392" s="13"/>
      <c r="J392" s="11"/>
      <c r="K392" s="20" t="s">
        <v>369</v>
      </c>
    </row>
    <row r="393" spans="1:11" x14ac:dyDescent="0.25">
      <c r="A393" s="23"/>
      <c r="B393" s="20" t="s">
        <v>299</v>
      </c>
      <c r="C393" s="13"/>
      <c r="D393" s="39">
        <v>2.9000000000000001E-2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v>41548</v>
      </c>
      <c r="B394" s="20" t="s">
        <v>362</v>
      </c>
      <c r="C394" s="13">
        <v>1.25</v>
      </c>
      <c r="D394" s="39">
        <v>0.504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25">
      <c r="A395" s="23">
        <v>41579</v>
      </c>
      <c r="B395" s="20" t="s">
        <v>370</v>
      </c>
      <c r="C395" s="13">
        <v>1.25</v>
      </c>
      <c r="D395" s="39">
        <v>0.629</v>
      </c>
      <c r="E395" s="13"/>
      <c r="F395" s="20"/>
      <c r="G395" s="13">
        <f>IF(ISBLANK(Table1[[#This Row],[EARNED]]),"",Table1[[#This Row],[EARNED]])</f>
        <v>1.25</v>
      </c>
      <c r="H395" s="39"/>
      <c r="I395" s="13"/>
      <c r="J395" s="11"/>
      <c r="K395" s="20"/>
    </row>
    <row r="396" spans="1:11" x14ac:dyDescent="0.25">
      <c r="A396" s="23">
        <v>41609</v>
      </c>
      <c r="B396" s="20" t="s">
        <v>221</v>
      </c>
      <c r="C396" s="13">
        <v>1.25</v>
      </c>
      <c r="D396" s="39">
        <v>2</v>
      </c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 t="s">
        <v>373</v>
      </c>
    </row>
    <row r="397" spans="1:11" x14ac:dyDescent="0.25">
      <c r="A397" s="23"/>
      <c r="B397" s="20" t="s">
        <v>221</v>
      </c>
      <c r="C397" s="13"/>
      <c r="D397" s="39">
        <v>2</v>
      </c>
      <c r="E397" s="13"/>
      <c r="F397" s="20"/>
      <c r="G397" s="13"/>
      <c r="H397" s="39"/>
      <c r="I397" s="13"/>
      <c r="J397" s="11"/>
      <c r="K397" s="20" t="s">
        <v>374</v>
      </c>
    </row>
    <row r="398" spans="1:11" x14ac:dyDescent="0.25">
      <c r="A398" s="23"/>
      <c r="B398" s="20" t="s">
        <v>371</v>
      </c>
      <c r="C398" s="13"/>
      <c r="D398" s="39">
        <v>7</v>
      </c>
      <c r="E398" s="13"/>
      <c r="F398" s="20"/>
      <c r="G398" s="13"/>
      <c r="H398" s="39"/>
      <c r="I398" s="13"/>
      <c r="J398" s="11"/>
      <c r="K398" s="20" t="s">
        <v>375</v>
      </c>
    </row>
    <row r="399" spans="1:11" x14ac:dyDescent="0.25">
      <c r="A399" s="23"/>
      <c r="B399" s="20" t="s">
        <v>372</v>
      </c>
      <c r="C399" s="13"/>
      <c r="D399" s="39">
        <v>0.30199999999999999</v>
      </c>
      <c r="E399" s="13"/>
      <c r="F399" s="20"/>
      <c r="G399" s="13"/>
      <c r="H399" s="39"/>
      <c r="I399" s="13"/>
      <c r="J399" s="11"/>
      <c r="K399" s="20"/>
    </row>
    <row r="400" spans="1:11" x14ac:dyDescent="0.25">
      <c r="A400" s="48" t="s">
        <v>81</v>
      </c>
      <c r="B400" s="20"/>
      <c r="C400" s="13"/>
      <c r="D400" s="39"/>
      <c r="E400" s="51" t="s">
        <v>32</v>
      </c>
      <c r="F400" s="20"/>
      <c r="G400" s="13" t="str">
        <f>IF(ISBLANK(Table1[[#This Row],[EARNED]]),"",Table1[[#This Row],[EARNED]])</f>
        <v/>
      </c>
      <c r="H400" s="39"/>
      <c r="I400" s="51" t="s">
        <v>32</v>
      </c>
      <c r="J400" s="11"/>
      <c r="K400" s="20"/>
    </row>
    <row r="401" spans="1:11" x14ac:dyDescent="0.25">
      <c r="A401" s="23">
        <v>41640</v>
      </c>
      <c r="B401" s="20" t="s">
        <v>45</v>
      </c>
      <c r="C401" s="13">
        <v>1.25</v>
      </c>
      <c r="D401" s="39">
        <v>1</v>
      </c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 t="s">
        <v>380</v>
      </c>
    </row>
    <row r="402" spans="1:11" x14ac:dyDescent="0.25">
      <c r="A402" s="23"/>
      <c r="B402" s="20" t="s">
        <v>376</v>
      </c>
      <c r="C402" s="13"/>
      <c r="D402" s="39">
        <v>0.32500000000000001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25">
      <c r="A403" s="23">
        <v>41671</v>
      </c>
      <c r="B403" s="20" t="s">
        <v>252</v>
      </c>
      <c r="C403" s="13">
        <v>1.25</v>
      </c>
      <c r="D403" s="39">
        <v>0.1</v>
      </c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41699</v>
      </c>
      <c r="B404" s="20" t="s">
        <v>220</v>
      </c>
      <c r="C404" s="13">
        <v>1.25</v>
      </c>
      <c r="D404" s="39">
        <v>1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49">
        <v>41976</v>
      </c>
    </row>
    <row r="405" spans="1:11" x14ac:dyDescent="0.25">
      <c r="A405" s="23"/>
      <c r="B405" s="20" t="s">
        <v>378</v>
      </c>
      <c r="C405" s="13"/>
      <c r="D405" s="39">
        <v>0.56899999999999995</v>
      </c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/>
    </row>
    <row r="406" spans="1:11" x14ac:dyDescent="0.25">
      <c r="A406" s="23">
        <v>41730</v>
      </c>
      <c r="B406" s="20" t="s">
        <v>220</v>
      </c>
      <c r="C406" s="13">
        <v>1.25</v>
      </c>
      <c r="D406" s="39">
        <v>1</v>
      </c>
      <c r="E406" s="13"/>
      <c r="F406" s="20"/>
      <c r="G406" s="13">
        <f>IF(ISBLANK(Table1[[#This Row],[EARNED]]),"",Table1[[#This Row],[EARNED]])</f>
        <v>1.25</v>
      </c>
      <c r="H406" s="39"/>
      <c r="I406" s="13"/>
      <c r="J406" s="11"/>
      <c r="K406" s="20" t="s">
        <v>381</v>
      </c>
    </row>
    <row r="407" spans="1:11" x14ac:dyDescent="0.25">
      <c r="A407" s="23"/>
      <c r="B407" s="20" t="s">
        <v>377</v>
      </c>
      <c r="C407" s="13"/>
      <c r="D407" s="39">
        <v>0.121</v>
      </c>
      <c r="E407" s="13"/>
      <c r="F407" s="20"/>
      <c r="G407" s="13" t="str">
        <f>IF(ISBLANK(Table1[[#This Row],[EARNED]]),"",Table1[[#This Row],[EARNED]])</f>
        <v/>
      </c>
      <c r="H407" s="39"/>
      <c r="I407" s="13"/>
      <c r="J407" s="11"/>
      <c r="K407" s="20"/>
    </row>
    <row r="408" spans="1:11" x14ac:dyDescent="0.25">
      <c r="A408" s="23">
        <v>41760</v>
      </c>
      <c r="B408" s="20" t="s">
        <v>50</v>
      </c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>
        <v>1</v>
      </c>
      <c r="I408" s="13"/>
      <c r="J408" s="11"/>
      <c r="K408" s="49">
        <v>41675</v>
      </c>
    </row>
    <row r="409" spans="1:11" x14ac:dyDescent="0.25">
      <c r="A409" s="23"/>
      <c r="B409" s="20" t="s">
        <v>47</v>
      </c>
      <c r="C409" s="13"/>
      <c r="D409" s="39"/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 t="s">
        <v>382</v>
      </c>
    </row>
    <row r="410" spans="1:11" x14ac:dyDescent="0.25">
      <c r="A410" s="23"/>
      <c r="B410" s="20" t="s">
        <v>379</v>
      </c>
      <c r="C410" s="13"/>
      <c r="D410" s="39">
        <v>0.85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v>41791</v>
      </c>
      <c r="B411" s="20" t="s">
        <v>51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2</v>
      </c>
      <c r="I411" s="13"/>
      <c r="J411" s="11"/>
      <c r="K411" s="20" t="s">
        <v>383</v>
      </c>
    </row>
    <row r="412" spans="1:11" x14ac:dyDescent="0.25">
      <c r="A412" s="23"/>
      <c r="B412" s="20" t="s">
        <v>50</v>
      </c>
      <c r="C412" s="13"/>
      <c r="D412" s="39"/>
      <c r="E412" s="13"/>
      <c r="F412" s="20"/>
      <c r="G412" s="13" t="str">
        <f>IF(ISBLANK(Table1[[#This Row],[EARNED]]),"",Table1[[#This Row],[EARNED]])</f>
        <v/>
      </c>
      <c r="H412" s="39">
        <v>1</v>
      </c>
      <c r="I412" s="13"/>
      <c r="J412" s="11"/>
      <c r="K412" s="20" t="s">
        <v>384</v>
      </c>
    </row>
    <row r="413" spans="1:11" x14ac:dyDescent="0.25">
      <c r="A413" s="23"/>
      <c r="B413" s="20" t="s">
        <v>47</v>
      </c>
      <c r="C413" s="13"/>
      <c r="D413" s="39"/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 t="s">
        <v>385</v>
      </c>
    </row>
    <row r="414" spans="1:11" x14ac:dyDescent="0.25">
      <c r="A414" s="23"/>
      <c r="B414" s="20" t="s">
        <v>165</v>
      </c>
      <c r="C414" s="13"/>
      <c r="D414" s="39">
        <v>0.11</v>
      </c>
      <c r="E414" s="13"/>
      <c r="F414" s="20"/>
      <c r="G414" s="13" t="str">
        <f>IF(ISBLANK(Table1[[#This Row],[EARNED]]),"",Table1[[#This Row],[EARNED]])</f>
        <v/>
      </c>
      <c r="H414" s="39"/>
      <c r="I414" s="13"/>
      <c r="J414" s="11"/>
      <c r="K414" s="20"/>
    </row>
    <row r="415" spans="1:11" x14ac:dyDescent="0.25">
      <c r="A415" s="23">
        <v>41821</v>
      </c>
      <c r="B415" s="20" t="s">
        <v>170</v>
      </c>
      <c r="C415" s="13">
        <v>1.25</v>
      </c>
      <c r="D415" s="39">
        <v>0.01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25">
      <c r="A416" s="23">
        <v>41852</v>
      </c>
      <c r="B416" s="20" t="s">
        <v>386</v>
      </c>
      <c r="C416" s="13">
        <v>1.25</v>
      </c>
      <c r="D416" s="39">
        <v>1.35</v>
      </c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25">
      <c r="A417" s="23">
        <v>41883</v>
      </c>
      <c r="B417" s="20" t="s">
        <v>387</v>
      </c>
      <c r="C417" s="13">
        <v>1.25</v>
      </c>
      <c r="D417" s="39">
        <v>0.106</v>
      </c>
      <c r="E417" s="13"/>
      <c r="F417" s="20"/>
      <c r="G417" s="13">
        <f>IF(ISBLANK(Table1[[#This Row],[EARNED]]),"",Table1[[#This Row],[EARNED]])</f>
        <v>1.25</v>
      </c>
      <c r="H417" s="39"/>
      <c r="I417" s="13"/>
      <c r="J417" s="11"/>
      <c r="K417" s="20"/>
    </row>
    <row r="418" spans="1:11" x14ac:dyDescent="0.25">
      <c r="A418" s="23">
        <v>41913</v>
      </c>
      <c r="B418" s="20" t="s">
        <v>388</v>
      </c>
      <c r="C418" s="13">
        <v>1.25</v>
      </c>
      <c r="D418" s="39">
        <v>0.20599999999999999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v>41944</v>
      </c>
      <c r="B419" s="20" t="s">
        <v>298</v>
      </c>
      <c r="C419" s="13">
        <v>1.25</v>
      </c>
      <c r="D419" s="39">
        <v>3.5000000000000003E-2</v>
      </c>
      <c r="E419" s="13"/>
      <c r="F419" s="20"/>
      <c r="G419" s="13">
        <f>IF(ISBLANK(Table1[[#This Row],[EARNED]]),"",Table1[[#This Row],[EARNED]])</f>
        <v>1.25</v>
      </c>
      <c r="H419" s="39"/>
      <c r="I419" s="13"/>
      <c r="J419" s="11"/>
      <c r="K419" s="20"/>
    </row>
    <row r="420" spans="1:11" x14ac:dyDescent="0.25">
      <c r="A420" s="23">
        <v>41974</v>
      </c>
      <c r="B420" s="20" t="s">
        <v>220</v>
      </c>
      <c r="C420" s="13">
        <v>1.25</v>
      </c>
      <c r="D420" s="39">
        <v>1</v>
      </c>
      <c r="E420" s="13"/>
      <c r="F420" s="20"/>
      <c r="G420" s="13">
        <f>IF(ISBLANK(Table1[[#This Row],[EARNED]]),"",Table1[[#This Row],[EARNED]])</f>
        <v>1.25</v>
      </c>
      <c r="H420" s="39"/>
      <c r="I420" s="13"/>
      <c r="J420" s="11"/>
      <c r="K420" s="49">
        <v>41985</v>
      </c>
    </row>
    <row r="421" spans="1:11" x14ac:dyDescent="0.25">
      <c r="A421" s="23"/>
      <c r="B421" s="20" t="s">
        <v>206</v>
      </c>
      <c r="C421" s="13"/>
      <c r="D421" s="39">
        <v>3</v>
      </c>
      <c r="E421" s="13"/>
      <c r="F421" s="20"/>
      <c r="G421" s="13" t="str">
        <f>IF(ISBLANK(Table1[[#This Row],[EARNED]]),"",Table1[[#This Row],[EARNED]])</f>
        <v/>
      </c>
      <c r="H421" s="39"/>
      <c r="I421" s="13"/>
      <c r="J421" s="11"/>
      <c r="K421" s="20" t="s">
        <v>390</v>
      </c>
    </row>
    <row r="422" spans="1:11" x14ac:dyDescent="0.25">
      <c r="A422" s="23"/>
      <c r="B422" s="20" t="s">
        <v>389</v>
      </c>
      <c r="C422" s="13"/>
      <c r="D422" s="39">
        <v>1.675</v>
      </c>
      <c r="E422" s="13"/>
      <c r="F422" s="20"/>
      <c r="G422" s="13" t="str">
        <f>IF(ISBLANK(Table1[[#This Row],[EARNED]]),"",Table1[[#This Row],[EARNED]])</f>
        <v/>
      </c>
      <c r="H422" s="39"/>
      <c r="I422" s="13"/>
      <c r="J422" s="11"/>
      <c r="K422" s="20"/>
    </row>
    <row r="423" spans="1:11" x14ac:dyDescent="0.25">
      <c r="A423" s="48" t="s">
        <v>80</v>
      </c>
      <c r="B423" s="20"/>
      <c r="C423" s="13"/>
      <c r="D423" s="39"/>
      <c r="E423" s="51" t="s">
        <v>32</v>
      </c>
      <c r="F423" s="20"/>
      <c r="G423" s="13" t="str">
        <f>IF(ISBLANK(Table1[[#This Row],[EARNED]]),"",Table1[[#This Row],[EARNED]])</f>
        <v/>
      </c>
      <c r="H423" s="39"/>
      <c r="I423" s="51" t="s">
        <v>32</v>
      </c>
      <c r="J423" s="11"/>
      <c r="K423" s="20"/>
    </row>
    <row r="424" spans="1:11" x14ac:dyDescent="0.25">
      <c r="A424" s="23">
        <v>42005</v>
      </c>
      <c r="B424" s="20" t="s">
        <v>391</v>
      </c>
      <c r="C424" s="13">
        <v>1.25</v>
      </c>
      <c r="D424" s="39">
        <v>0.39200000000000002</v>
      </c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/>
    </row>
    <row r="425" spans="1:11" x14ac:dyDescent="0.25">
      <c r="A425" s="23">
        <v>42036</v>
      </c>
      <c r="B425" s="20" t="s">
        <v>392</v>
      </c>
      <c r="C425" s="13">
        <v>1.25</v>
      </c>
      <c r="D425" s="39">
        <v>0.06</v>
      </c>
      <c r="E425" s="13"/>
      <c r="F425" s="20"/>
      <c r="G425" s="13">
        <f>IF(ISBLANK(Table1[[#This Row],[EARNED]]),"",Table1[[#This Row],[EARNED]])</f>
        <v>1.25</v>
      </c>
      <c r="H425" s="39"/>
      <c r="I425" s="13"/>
      <c r="J425" s="11"/>
      <c r="K425" s="20"/>
    </row>
    <row r="426" spans="1:11" x14ac:dyDescent="0.25">
      <c r="A426" s="23">
        <v>42064</v>
      </c>
      <c r="B426" s="20" t="s">
        <v>393</v>
      </c>
      <c r="C426" s="13">
        <v>1.25</v>
      </c>
      <c r="D426" s="39">
        <v>2.137</v>
      </c>
      <c r="E426" s="13"/>
      <c r="F426" s="20"/>
      <c r="G426" s="13">
        <f>IF(ISBLANK(Table1[[#This Row],[EARNED]]),"",Table1[[#This Row],[EARNED]])</f>
        <v>1.25</v>
      </c>
      <c r="H426" s="39"/>
      <c r="I426" s="13"/>
      <c r="J426" s="11"/>
      <c r="K426" s="20"/>
    </row>
    <row r="427" spans="1:11" x14ac:dyDescent="0.25">
      <c r="A427" s="23">
        <v>42095</v>
      </c>
      <c r="B427" s="20" t="s">
        <v>221</v>
      </c>
      <c r="C427" s="13">
        <v>1.25</v>
      </c>
      <c r="D427" s="39">
        <v>2</v>
      </c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 t="s">
        <v>400</v>
      </c>
    </row>
    <row r="428" spans="1:11" x14ac:dyDescent="0.25">
      <c r="A428" s="23"/>
      <c r="B428" s="20" t="s">
        <v>393</v>
      </c>
      <c r="C428" s="13"/>
      <c r="D428" s="39">
        <v>2.137</v>
      </c>
      <c r="E428" s="13"/>
      <c r="F428" s="20"/>
      <c r="G428" s="13" t="str">
        <f>IF(ISBLANK(Table1[[#This Row],[EARNED]]),"",Table1[[#This Row],[EARNED]])</f>
        <v/>
      </c>
      <c r="H428" s="39"/>
      <c r="I428" s="13"/>
      <c r="J428" s="11"/>
      <c r="K428" s="20"/>
    </row>
    <row r="429" spans="1:11" x14ac:dyDescent="0.25">
      <c r="A429" s="23">
        <v>42125</v>
      </c>
      <c r="B429" s="20" t="s">
        <v>221</v>
      </c>
      <c r="C429" s="13">
        <v>1.25</v>
      </c>
      <c r="D429" s="39">
        <v>2</v>
      </c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 t="s">
        <v>399</v>
      </c>
    </row>
    <row r="430" spans="1:11" x14ac:dyDescent="0.25">
      <c r="A430" s="23"/>
      <c r="B430" s="20" t="s">
        <v>47</v>
      </c>
      <c r="C430" s="13"/>
      <c r="D430" s="39"/>
      <c r="E430" s="13"/>
      <c r="F430" s="20"/>
      <c r="G430" s="13" t="str">
        <f>IF(ISBLANK(Table1[[#This Row],[EARNED]]),"",Table1[[#This Row],[EARNED]])</f>
        <v/>
      </c>
      <c r="H430" s="39"/>
      <c r="I430" s="13"/>
      <c r="J430" s="11"/>
      <c r="K430" s="20" t="s">
        <v>398</v>
      </c>
    </row>
    <row r="431" spans="1:11" x14ac:dyDescent="0.25">
      <c r="A431" s="23"/>
      <c r="B431" s="20" t="s">
        <v>113</v>
      </c>
      <c r="C431" s="13"/>
      <c r="D431" s="39">
        <v>0.53300000000000003</v>
      </c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/>
    </row>
    <row r="432" spans="1:11" x14ac:dyDescent="0.25">
      <c r="A432" s="23">
        <v>42156</v>
      </c>
      <c r="B432" s="20" t="s">
        <v>50</v>
      </c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>
        <v>1</v>
      </c>
      <c r="I432" s="13"/>
      <c r="J432" s="11"/>
      <c r="K432" s="20" t="s">
        <v>397</v>
      </c>
    </row>
    <row r="433" spans="1:11" x14ac:dyDescent="0.25">
      <c r="A433" s="23"/>
      <c r="B433" s="20" t="s">
        <v>394</v>
      </c>
      <c r="C433" s="13"/>
      <c r="D433" s="39">
        <v>5.6000000000000001E-2</v>
      </c>
      <c r="E433" s="13"/>
      <c r="F433" s="20"/>
      <c r="G433" s="13"/>
      <c r="H433" s="39"/>
      <c r="I433" s="13"/>
      <c r="J433" s="11"/>
      <c r="K433" s="20"/>
    </row>
    <row r="434" spans="1:11" x14ac:dyDescent="0.25">
      <c r="A434" s="23">
        <v>42186</v>
      </c>
      <c r="B434" s="20" t="s">
        <v>395</v>
      </c>
      <c r="C434" s="13">
        <v>1.25</v>
      </c>
      <c r="D434" s="39">
        <v>1.056</v>
      </c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20"/>
    </row>
    <row r="435" spans="1:11" x14ac:dyDescent="0.25">
      <c r="A435" s="23">
        <v>42217</v>
      </c>
      <c r="B435" s="20" t="s">
        <v>46</v>
      </c>
      <c r="C435" s="13">
        <v>1.25</v>
      </c>
      <c r="D435" s="39">
        <v>5</v>
      </c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 t="s">
        <v>396</v>
      </c>
    </row>
    <row r="436" spans="1:11" x14ac:dyDescent="0.25">
      <c r="A436" s="23"/>
      <c r="B436" s="20" t="s">
        <v>401</v>
      </c>
      <c r="C436" s="13"/>
      <c r="D436" s="39">
        <v>4.0519999999999996</v>
      </c>
      <c r="E436" s="13"/>
      <c r="F436" s="20"/>
      <c r="G436" s="13"/>
      <c r="H436" s="39"/>
      <c r="I436" s="13"/>
      <c r="J436" s="11"/>
      <c r="K436" s="20"/>
    </row>
    <row r="437" spans="1:11" x14ac:dyDescent="0.25">
      <c r="A437" s="23">
        <v>42248</v>
      </c>
      <c r="B437" s="20" t="s">
        <v>394</v>
      </c>
      <c r="C437" s="13">
        <v>1.25</v>
      </c>
      <c r="D437" s="39">
        <v>5.6000000000000001E-2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25">
      <c r="A438" s="23">
        <v>42278</v>
      </c>
      <c r="B438" s="20" t="s">
        <v>308</v>
      </c>
      <c r="C438" s="13">
        <v>1.25</v>
      </c>
      <c r="D438" s="39">
        <v>8.6999999999999994E-2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25">
      <c r="A439" s="23">
        <v>42309</v>
      </c>
      <c r="B439" s="20" t="s">
        <v>394</v>
      </c>
      <c r="C439" s="13">
        <v>1.25</v>
      </c>
      <c r="D439" s="39">
        <v>5.6000000000000001E-2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25">
      <c r="A440" s="23">
        <v>42339</v>
      </c>
      <c r="B440" s="20" t="s">
        <v>45</v>
      </c>
      <c r="C440" s="13">
        <v>1.25</v>
      </c>
      <c r="D440" s="39">
        <v>1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 t="s">
        <v>403</v>
      </c>
    </row>
    <row r="441" spans="1:11" x14ac:dyDescent="0.25">
      <c r="A441" s="23"/>
      <c r="B441" s="20" t="s">
        <v>402</v>
      </c>
      <c r="C441" s="13"/>
      <c r="D441" s="39">
        <v>0.81</v>
      </c>
      <c r="E441" s="13"/>
      <c r="F441" s="20"/>
      <c r="G441" s="13" t="str">
        <f>IF(ISBLANK(Table1[[#This Row],[EARNED]]),"",Table1[[#This Row],[EARNED]])</f>
        <v/>
      </c>
      <c r="H441" s="39"/>
      <c r="I441" s="13"/>
      <c r="J441" s="11"/>
      <c r="K441" s="20"/>
    </row>
    <row r="442" spans="1:11" x14ac:dyDescent="0.25">
      <c r="A442" s="48" t="s">
        <v>79</v>
      </c>
      <c r="B442" s="20"/>
      <c r="C442" s="13"/>
      <c r="D442" s="39"/>
      <c r="E442" s="51" t="s">
        <v>32</v>
      </c>
      <c r="F442" s="20"/>
      <c r="G442" s="13" t="str">
        <f>IF(ISBLANK(Table1[[#This Row],[EARNED]]),"",Table1[[#This Row],[EARNED]])</f>
        <v/>
      </c>
      <c r="H442" s="39"/>
      <c r="I442" s="51" t="s">
        <v>32</v>
      </c>
      <c r="J442" s="11"/>
      <c r="K442" s="20"/>
    </row>
    <row r="443" spans="1:11" x14ac:dyDescent="0.25">
      <c r="A443" s="23">
        <v>42370</v>
      </c>
      <c r="B443" s="20" t="s">
        <v>50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1</v>
      </c>
      <c r="I443" s="13"/>
      <c r="J443" s="11"/>
      <c r="K443" s="20" t="s">
        <v>413</v>
      </c>
    </row>
    <row r="444" spans="1:11" x14ac:dyDescent="0.25">
      <c r="A444" s="23"/>
      <c r="B444" s="20" t="s">
        <v>170</v>
      </c>
      <c r="C444" s="13"/>
      <c r="D444" s="39">
        <v>0.01</v>
      </c>
      <c r="E444" s="13"/>
      <c r="F444" s="20"/>
      <c r="G444" s="13" t="str">
        <f>IF(ISBLANK(Table1[[#This Row],[EARNED]]),"",Table1[[#This Row],[EARNED]])</f>
        <v/>
      </c>
      <c r="H444" s="39"/>
      <c r="I444" s="13"/>
      <c r="J444" s="11"/>
      <c r="K444" s="20"/>
    </row>
    <row r="445" spans="1:11" x14ac:dyDescent="0.25">
      <c r="A445" s="23">
        <v>42401</v>
      </c>
      <c r="B445" s="20" t="s">
        <v>404</v>
      </c>
      <c r="C445" s="13">
        <v>1.25</v>
      </c>
      <c r="D445" s="39">
        <v>7.4999999999999997E-2</v>
      </c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v>42430</v>
      </c>
      <c r="B446" s="20" t="s">
        <v>47</v>
      </c>
      <c r="C446" s="13">
        <v>1.25</v>
      </c>
      <c r="D446" s="39"/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 t="s">
        <v>412</v>
      </c>
    </row>
    <row r="447" spans="1:11" x14ac:dyDescent="0.25">
      <c r="A447" s="23"/>
      <c r="B447" s="20" t="s">
        <v>47</v>
      </c>
      <c r="C447" s="13"/>
      <c r="D447" s="39"/>
      <c r="E447" s="13"/>
      <c r="F447" s="20"/>
      <c r="G447" s="13" t="str">
        <f>IF(ISBLANK(Table1[[#This Row],[EARNED]]),"",Table1[[#This Row],[EARNED]])</f>
        <v/>
      </c>
      <c r="H447" s="39"/>
      <c r="I447" s="13"/>
      <c r="J447" s="11"/>
      <c r="K447" s="20" t="s">
        <v>411</v>
      </c>
    </row>
    <row r="448" spans="1:11" x14ac:dyDescent="0.25">
      <c r="A448" s="23"/>
      <c r="B448" s="20" t="s">
        <v>47</v>
      </c>
      <c r="C448" s="13"/>
      <c r="D448" s="39"/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 t="s">
        <v>410</v>
      </c>
    </row>
    <row r="449" spans="1:11" x14ac:dyDescent="0.25">
      <c r="A449" s="23"/>
      <c r="B449" s="20" t="s">
        <v>405</v>
      </c>
      <c r="C449" s="13"/>
      <c r="D449" s="39">
        <v>2.165</v>
      </c>
      <c r="E449" s="13"/>
      <c r="F449" s="20"/>
      <c r="G449" s="13" t="str">
        <f>IF(ISBLANK(Table1[[#This Row],[EARNED]]),"",Table1[[#This Row],[EARNED]])</f>
        <v/>
      </c>
      <c r="H449" s="39"/>
      <c r="I449" s="13"/>
      <c r="J449" s="11"/>
      <c r="K449" s="20"/>
    </row>
    <row r="450" spans="1:11" x14ac:dyDescent="0.25">
      <c r="A450" s="23">
        <v>42461</v>
      </c>
      <c r="B450" s="20" t="s">
        <v>406</v>
      </c>
      <c r="C450" s="13">
        <v>1.25</v>
      </c>
      <c r="D450" s="39">
        <v>7.9000000000000001E-2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25">
      <c r="A451" s="23">
        <v>42491</v>
      </c>
      <c r="B451" s="20" t="s">
        <v>407</v>
      </c>
      <c r="C451" s="13">
        <v>1.25</v>
      </c>
      <c r="D451" s="39">
        <v>0.57499999999999996</v>
      </c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/>
    </row>
    <row r="452" spans="1:11" x14ac:dyDescent="0.25">
      <c r="A452" s="23">
        <v>42522</v>
      </c>
      <c r="B452" s="20" t="s">
        <v>50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1</v>
      </c>
      <c r="I452" s="13"/>
      <c r="J452" s="11"/>
      <c r="K452" s="49">
        <v>42435</v>
      </c>
    </row>
    <row r="453" spans="1:11" x14ac:dyDescent="0.25">
      <c r="A453" s="23"/>
      <c r="B453" s="20" t="s">
        <v>56</v>
      </c>
      <c r="C453" s="13"/>
      <c r="D453" s="39">
        <v>2</v>
      </c>
      <c r="E453" s="13"/>
      <c r="F453" s="20"/>
      <c r="G453" s="13" t="str">
        <f>IF(ISBLANK(Table1[[#This Row],[EARNED]]),"",Table1[[#This Row],[EARNED]])</f>
        <v/>
      </c>
      <c r="H453" s="39"/>
      <c r="I453" s="13"/>
      <c r="J453" s="11"/>
      <c r="K453" s="20" t="s">
        <v>409</v>
      </c>
    </row>
    <row r="454" spans="1:11" x14ac:dyDescent="0.25">
      <c r="A454" s="23"/>
      <c r="B454" s="20" t="s">
        <v>408</v>
      </c>
      <c r="C454" s="13"/>
      <c r="D454" s="39">
        <v>1.0669999999999999</v>
      </c>
      <c r="E454" s="13"/>
      <c r="F454" s="20"/>
      <c r="G454" s="13" t="str">
        <f>IF(ISBLANK(Table1[[#This Row],[EARNED]]),"",Table1[[#This Row],[EARNED]])</f>
        <v/>
      </c>
      <c r="H454" s="39"/>
      <c r="I454" s="13"/>
      <c r="J454" s="11"/>
      <c r="K454" s="20"/>
    </row>
    <row r="455" spans="1:11" x14ac:dyDescent="0.25">
      <c r="A455" s="23">
        <v>42552</v>
      </c>
      <c r="B455" s="20" t="s">
        <v>414</v>
      </c>
      <c r="C455" s="13">
        <v>1.25</v>
      </c>
      <c r="D455" s="39">
        <v>0.16000000000000003</v>
      </c>
      <c r="E455" s="13"/>
      <c r="F455" s="20"/>
      <c r="G455" s="13">
        <f>IF(ISBLANK(Table1[[#This Row],[EARNED]]),"",Table1[[#This Row],[EARNED]])</f>
        <v>1.25</v>
      </c>
      <c r="H455" s="39"/>
      <c r="I455" s="13"/>
      <c r="J455" s="11"/>
      <c r="K455" s="20"/>
    </row>
    <row r="456" spans="1:11" x14ac:dyDescent="0.25">
      <c r="A456" s="23">
        <v>42583</v>
      </c>
      <c r="B456" s="20" t="s">
        <v>377</v>
      </c>
      <c r="C456" s="13">
        <v>1.25</v>
      </c>
      <c r="D456" s="39">
        <v>0.12100000000000001</v>
      </c>
      <c r="E456" s="13"/>
      <c r="F456" s="20"/>
      <c r="G456" s="13">
        <f>IF(ISBLANK(Table1[[#This Row],[EARNED]]),"",Table1[[#This Row],[EARNED]])</f>
        <v>1.25</v>
      </c>
      <c r="H456" s="39"/>
      <c r="I456" s="13"/>
      <c r="J456" s="11"/>
      <c r="K456" s="20"/>
    </row>
    <row r="457" spans="1:11" x14ac:dyDescent="0.25">
      <c r="A457" s="23">
        <v>42614</v>
      </c>
      <c r="B457" s="20" t="s">
        <v>237</v>
      </c>
      <c r="C457" s="13">
        <v>1.25</v>
      </c>
      <c r="D457" s="39">
        <v>9.4E-2</v>
      </c>
      <c r="E457" s="13"/>
      <c r="F457" s="20"/>
      <c r="G457" s="13">
        <f>IF(ISBLANK(Table1[[#This Row],[EARNED]]),"",Table1[[#This Row],[EARNED]])</f>
        <v>1.25</v>
      </c>
      <c r="H457" s="39"/>
      <c r="I457" s="13"/>
      <c r="J457" s="11"/>
      <c r="K457" s="20"/>
    </row>
    <row r="458" spans="1:11" x14ac:dyDescent="0.25">
      <c r="A458" s="23">
        <v>42644</v>
      </c>
      <c r="B458" s="20" t="s">
        <v>415</v>
      </c>
      <c r="C458" s="13">
        <v>1.25</v>
      </c>
      <c r="D458" s="39">
        <v>3.6999999999999998E-2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v>42675</v>
      </c>
      <c r="B459" s="20" t="s">
        <v>45</v>
      </c>
      <c r="C459" s="13">
        <v>1.25</v>
      </c>
      <c r="D459" s="39">
        <v>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20" t="s">
        <v>418</v>
      </c>
    </row>
    <row r="460" spans="1:11" x14ac:dyDescent="0.25">
      <c r="A460" s="23"/>
      <c r="B460" s="20" t="s">
        <v>297</v>
      </c>
      <c r="C460" s="13"/>
      <c r="D460" s="39">
        <v>0.05</v>
      </c>
      <c r="E460" s="13"/>
      <c r="F460" s="20"/>
      <c r="G460" s="13" t="str">
        <f>IF(ISBLANK(Table1[[#This Row],[EARNED]]),"",Table1[[#This Row],[EARNED]])</f>
        <v/>
      </c>
      <c r="H460" s="39"/>
      <c r="I460" s="13"/>
      <c r="J460" s="11"/>
      <c r="K460" s="20"/>
    </row>
    <row r="461" spans="1:11" x14ac:dyDescent="0.25">
      <c r="A461" s="23">
        <v>42705</v>
      </c>
      <c r="B461" s="20" t="s">
        <v>66</v>
      </c>
      <c r="C461" s="13">
        <v>1.25</v>
      </c>
      <c r="D461" s="39">
        <v>4</v>
      </c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 t="s">
        <v>417</v>
      </c>
    </row>
    <row r="462" spans="1:11" x14ac:dyDescent="0.25">
      <c r="A462" s="23"/>
      <c r="B462" s="20" t="s">
        <v>416</v>
      </c>
      <c r="C462" s="13"/>
      <c r="D462" s="39">
        <v>0.17299999999999999</v>
      </c>
      <c r="E462" s="13"/>
      <c r="F462" s="20"/>
      <c r="G462" s="13" t="str">
        <f>IF(ISBLANK(Table1[[#This Row],[EARNED]]),"",Table1[[#This Row],[EARNED]])</f>
        <v/>
      </c>
      <c r="H462" s="39"/>
      <c r="I462" s="13"/>
      <c r="J462" s="11"/>
      <c r="K462" s="20"/>
    </row>
    <row r="463" spans="1:11" x14ac:dyDescent="0.25">
      <c r="A463" s="48" t="s">
        <v>78</v>
      </c>
      <c r="B463" s="20"/>
      <c r="C463" s="13"/>
      <c r="D463" s="39"/>
      <c r="E463" s="51" t="s">
        <v>32</v>
      </c>
      <c r="F463" s="20"/>
      <c r="G463" s="13" t="str">
        <f>IF(ISBLANK(Table1[[#This Row],[EARNED]]),"",Table1[[#This Row],[EARNED]])</f>
        <v/>
      </c>
      <c r="H463" s="39"/>
      <c r="I463" s="51" t="s">
        <v>32</v>
      </c>
      <c r="J463" s="11"/>
      <c r="K463" s="20"/>
    </row>
    <row r="464" spans="1:11" x14ac:dyDescent="0.25">
      <c r="A464" s="23">
        <v>42736</v>
      </c>
      <c r="B464" s="20" t="s">
        <v>51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421</v>
      </c>
    </row>
    <row r="465" spans="1:11" x14ac:dyDescent="0.25">
      <c r="A465" s="23">
        <v>42767</v>
      </c>
      <c r="B465" s="20"/>
      <c r="C465" s="13">
        <v>1.25</v>
      </c>
      <c r="D465" s="39"/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25">
      <c r="A466" s="23">
        <v>42795</v>
      </c>
      <c r="B466" s="20"/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/>
      <c r="I466" s="13"/>
      <c r="J466" s="11"/>
      <c r="K466" s="20"/>
    </row>
    <row r="467" spans="1:11" x14ac:dyDescent="0.25">
      <c r="A467" s="23">
        <v>42826</v>
      </c>
      <c r="B467" s="20" t="s">
        <v>45</v>
      </c>
      <c r="C467" s="13">
        <v>1.25</v>
      </c>
      <c r="D467" s="39">
        <v>1</v>
      </c>
      <c r="E467" s="13"/>
      <c r="F467" s="20"/>
      <c r="G467" s="13">
        <f>IF(ISBLANK(Table1[[#This Row],[EARNED]]),"",Table1[[#This Row],[EARNED]])</f>
        <v>1.25</v>
      </c>
      <c r="H467" s="39"/>
      <c r="I467" s="13"/>
      <c r="J467" s="11"/>
      <c r="K467" s="49">
        <v>43073</v>
      </c>
    </row>
    <row r="468" spans="1:11" x14ac:dyDescent="0.25">
      <c r="A468" s="23">
        <v>42856</v>
      </c>
      <c r="B468" s="20"/>
      <c r="C468" s="13">
        <v>1.25</v>
      </c>
      <c r="D468" s="39"/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25">
      <c r="A469" s="23">
        <v>42887</v>
      </c>
      <c r="B469" s="20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25">
      <c r="A470" s="23">
        <v>42917</v>
      </c>
      <c r="B470" s="20" t="s">
        <v>50</v>
      </c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>
        <v>1</v>
      </c>
      <c r="I470" s="13"/>
      <c r="J470" s="11"/>
      <c r="K470" s="20" t="s">
        <v>420</v>
      </c>
    </row>
    <row r="471" spans="1:11" x14ac:dyDescent="0.25">
      <c r="A471" s="23"/>
      <c r="B471" s="20" t="s">
        <v>56</v>
      </c>
      <c r="C471" s="13"/>
      <c r="D471" s="39">
        <v>2</v>
      </c>
      <c r="E471" s="13"/>
      <c r="F471" s="20"/>
      <c r="G471" s="13" t="str">
        <f>IF(ISBLANK(Table1[[#This Row],[EARNED]]),"",Table1[[#This Row],[EARNED]])</f>
        <v/>
      </c>
      <c r="H471" s="39"/>
      <c r="I471" s="13"/>
      <c r="J471" s="11"/>
      <c r="K471" s="20" t="s">
        <v>419</v>
      </c>
    </row>
    <row r="472" spans="1:11" x14ac:dyDescent="0.25">
      <c r="A472" s="23">
        <v>42948</v>
      </c>
      <c r="B472" s="20" t="s">
        <v>50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>
        <v>1</v>
      </c>
      <c r="I472" s="13"/>
      <c r="J472" s="11"/>
      <c r="K472" s="20" t="s">
        <v>427</v>
      </c>
    </row>
    <row r="473" spans="1:11" x14ac:dyDescent="0.25">
      <c r="A473" s="23">
        <v>42979</v>
      </c>
      <c r="B473" s="20" t="s">
        <v>45</v>
      </c>
      <c r="C473" s="13">
        <v>1.25</v>
      </c>
      <c r="D473" s="39">
        <v>1</v>
      </c>
      <c r="E473" s="13"/>
      <c r="F473" s="20"/>
      <c r="G473" s="13">
        <f>IF(ISBLANK(Table1[[#This Row],[EARNED]]),"",Table1[[#This Row],[EARNED]])</f>
        <v>1.25</v>
      </c>
      <c r="H473" s="39"/>
      <c r="I473" s="13"/>
      <c r="J473" s="11"/>
      <c r="K473" s="20" t="s">
        <v>426</v>
      </c>
    </row>
    <row r="474" spans="1:11" x14ac:dyDescent="0.25">
      <c r="A474" s="23"/>
      <c r="B474" s="20" t="s">
        <v>49</v>
      </c>
      <c r="C474" s="13"/>
      <c r="D474" s="39">
        <v>3</v>
      </c>
      <c r="E474" s="13"/>
      <c r="F474" s="20"/>
      <c r="G474" s="13" t="str">
        <f>IF(ISBLANK(Table1[[#This Row],[EARNED]]),"",Table1[[#This Row],[EARNED]])</f>
        <v/>
      </c>
      <c r="H474" s="39"/>
      <c r="I474" s="13"/>
      <c r="J474" s="11"/>
      <c r="K474" s="20" t="s">
        <v>425</v>
      </c>
    </row>
    <row r="475" spans="1:11" x14ac:dyDescent="0.25">
      <c r="A475" s="23">
        <v>43009</v>
      </c>
      <c r="B475" s="20"/>
      <c r="C475" s="13">
        <v>1.25</v>
      </c>
      <c r="D475" s="39"/>
      <c r="E475" s="13"/>
      <c r="F475" s="20"/>
      <c r="G475" s="13">
        <f>IF(ISBLANK(Table1[[#This Row],[EARNED]]),"",Table1[[#This Row],[EARNED]])</f>
        <v>1.25</v>
      </c>
      <c r="H475" s="39"/>
      <c r="I475" s="13"/>
      <c r="J475" s="11"/>
      <c r="K475" s="20"/>
    </row>
    <row r="476" spans="1:11" x14ac:dyDescent="0.25">
      <c r="A476" s="23">
        <v>43040</v>
      </c>
      <c r="B476" s="20"/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/>
      <c r="I476" s="13"/>
      <c r="J476" s="11"/>
      <c r="K476" s="20"/>
    </row>
    <row r="477" spans="1:11" x14ac:dyDescent="0.25">
      <c r="A477" s="23">
        <v>43070</v>
      </c>
      <c r="B477" s="20" t="s">
        <v>56</v>
      </c>
      <c r="C477" s="13">
        <v>1.25</v>
      </c>
      <c r="D477" s="39">
        <v>2</v>
      </c>
      <c r="E477" s="13"/>
      <c r="F477" s="20"/>
      <c r="G477" s="13">
        <f>IF(ISBLANK(Table1[[#This Row],[EARNED]]),"",Table1[[#This Row],[EARNED]])</f>
        <v>1.25</v>
      </c>
      <c r="H477" s="39"/>
      <c r="I477" s="13"/>
      <c r="J477" s="11"/>
      <c r="K477" s="20" t="s">
        <v>423</v>
      </c>
    </row>
    <row r="478" spans="1:11" x14ac:dyDescent="0.25">
      <c r="A478" s="23"/>
      <c r="B478" s="20" t="s">
        <v>422</v>
      </c>
      <c r="C478" s="13"/>
      <c r="D478" s="39"/>
      <c r="E478" s="13"/>
      <c r="F478" s="20"/>
      <c r="G478" s="13" t="str">
        <f>IF(ISBLANK(Table1[[#This Row],[EARNED]]),"",Table1[[#This Row],[EARNED]])</f>
        <v/>
      </c>
      <c r="H478" s="39"/>
      <c r="I478" s="13"/>
      <c r="J478" s="11"/>
      <c r="K478" s="20" t="s">
        <v>424</v>
      </c>
    </row>
    <row r="479" spans="1:11" x14ac:dyDescent="0.25">
      <c r="A479" s="48" t="s">
        <v>44</v>
      </c>
      <c r="B479" s="20"/>
      <c r="C479" s="13"/>
      <c r="D479" s="39"/>
      <c r="E479" s="34" t="s">
        <v>32</v>
      </c>
      <c r="F479" s="20"/>
      <c r="G479" s="13" t="str">
        <f>IF(ISBLANK(Table1[[#This Row],[EARNED]]),"",Table1[[#This Row],[EARNED]])</f>
        <v/>
      </c>
      <c r="H479" s="39"/>
      <c r="I479" s="34" t="s">
        <v>32</v>
      </c>
      <c r="J479" s="11"/>
      <c r="K479" s="20"/>
    </row>
    <row r="480" spans="1:11" x14ac:dyDescent="0.25">
      <c r="A480" s="40">
        <v>43101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43132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43160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43191</v>
      </c>
      <c r="B483" s="20" t="s">
        <v>45</v>
      </c>
      <c r="C483" s="13">
        <v>1.25</v>
      </c>
      <c r="D483" s="39">
        <v>1</v>
      </c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49">
        <v>43203</v>
      </c>
    </row>
    <row r="484" spans="1:11" x14ac:dyDescent="0.25">
      <c r="A484" s="40"/>
      <c r="B484" s="20" t="s">
        <v>46</v>
      </c>
      <c r="C484" s="13"/>
      <c r="D484" s="39">
        <v>5</v>
      </c>
      <c r="E484" s="9"/>
      <c r="F484" s="20"/>
      <c r="G484" s="13"/>
      <c r="H484" s="39"/>
      <c r="I484" s="9"/>
      <c r="J484" s="11"/>
      <c r="K484" s="20" t="s">
        <v>48</v>
      </c>
    </row>
    <row r="485" spans="1:11" x14ac:dyDescent="0.25">
      <c r="A485" s="40"/>
      <c r="B485" s="20" t="s">
        <v>47</v>
      </c>
      <c r="C485" s="13"/>
      <c r="D485" s="39"/>
      <c r="E485" s="9"/>
      <c r="F485" s="20"/>
      <c r="G485" s="13"/>
      <c r="H485" s="39"/>
      <c r="I485" s="9"/>
      <c r="J485" s="11"/>
      <c r="K485" s="49">
        <v>43248</v>
      </c>
    </row>
    <row r="486" spans="1:11" x14ac:dyDescent="0.25">
      <c r="A486" s="40">
        <v>43221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43252</v>
      </c>
      <c r="B487" s="15"/>
      <c r="C487" s="13">
        <v>1.25</v>
      </c>
      <c r="D487" s="43"/>
      <c r="E487" s="9"/>
      <c r="F487" s="15"/>
      <c r="G487" s="42">
        <f>IF(ISBLANK(Table1[[#This Row],[EARNED]]),"",Table1[[#This Row],[EARNED]])</f>
        <v>1.25</v>
      </c>
      <c r="H487" s="43"/>
      <c r="I487" s="9"/>
      <c r="J487" s="12"/>
      <c r="K487" s="15"/>
    </row>
    <row r="488" spans="1:11" x14ac:dyDescent="0.25">
      <c r="A488" s="40">
        <v>43282</v>
      </c>
      <c r="B488" s="20" t="s">
        <v>49</v>
      </c>
      <c r="C488" s="13">
        <v>1.25</v>
      </c>
      <c r="D488" s="39">
        <v>3</v>
      </c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 t="s">
        <v>52</v>
      </c>
    </row>
    <row r="489" spans="1:11" x14ac:dyDescent="0.25">
      <c r="A489" s="40">
        <v>43313</v>
      </c>
      <c r="B489" s="20" t="s">
        <v>50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>
        <v>1</v>
      </c>
      <c r="I489" s="9"/>
      <c r="J489" s="11"/>
      <c r="K489" s="49">
        <v>43314</v>
      </c>
    </row>
    <row r="490" spans="1:11" x14ac:dyDescent="0.25">
      <c r="A490" s="40">
        <v>43344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43374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43405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43435</v>
      </c>
      <c r="B493" s="20" t="s">
        <v>50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9">
        <v>43438</v>
      </c>
    </row>
    <row r="494" spans="1:11" x14ac:dyDescent="0.25">
      <c r="A494" s="40"/>
      <c r="B494" s="20" t="s">
        <v>51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2</v>
      </c>
      <c r="I494" s="9"/>
      <c r="J494" s="11"/>
      <c r="K494" s="20" t="s">
        <v>53</v>
      </c>
    </row>
    <row r="495" spans="1:11" x14ac:dyDescent="0.25">
      <c r="A495" s="40"/>
      <c r="B495" s="20" t="s">
        <v>49</v>
      </c>
      <c r="C495" s="13"/>
      <c r="D495" s="39">
        <v>3</v>
      </c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 t="s">
        <v>54</v>
      </c>
    </row>
    <row r="496" spans="1:11" x14ac:dyDescent="0.25">
      <c r="A496" s="48" t="s">
        <v>55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43466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43497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43525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43556</v>
      </c>
      <c r="B500" s="20" t="s">
        <v>50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1</v>
      </c>
      <c r="I500" s="9"/>
      <c r="J500" s="11"/>
      <c r="K500" s="49">
        <v>43577</v>
      </c>
    </row>
    <row r="501" spans="1:11" x14ac:dyDescent="0.25">
      <c r="A501" s="40">
        <v>43586</v>
      </c>
      <c r="B501" s="20" t="s">
        <v>56</v>
      </c>
      <c r="C501" s="13">
        <v>1.25</v>
      </c>
      <c r="D501" s="39">
        <v>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 t="s">
        <v>57</v>
      </c>
    </row>
    <row r="502" spans="1:11" x14ac:dyDescent="0.25">
      <c r="A502" s="40"/>
      <c r="B502" s="20" t="s">
        <v>47</v>
      </c>
      <c r="C502" s="13"/>
      <c r="D502" s="39"/>
      <c r="E502" s="9"/>
      <c r="F502" s="20"/>
      <c r="G502" s="13"/>
      <c r="H502" s="39"/>
      <c r="I502" s="9"/>
      <c r="J502" s="11"/>
      <c r="K502" s="49">
        <v>43612</v>
      </c>
    </row>
    <row r="503" spans="1:11" x14ac:dyDescent="0.25">
      <c r="A503" s="40">
        <v>43617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43647</v>
      </c>
      <c r="B504" s="20" t="s">
        <v>50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>
        <v>1</v>
      </c>
      <c r="I504" s="9"/>
      <c r="J504" s="11"/>
      <c r="K504" s="49">
        <v>43651</v>
      </c>
    </row>
    <row r="505" spans="1:11" x14ac:dyDescent="0.25">
      <c r="A505" s="40">
        <v>43678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43709</v>
      </c>
      <c r="B506" s="20" t="s">
        <v>51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2</v>
      </c>
      <c r="I506" s="9"/>
      <c r="J506" s="11"/>
      <c r="K506" s="20" t="s">
        <v>58</v>
      </c>
    </row>
    <row r="507" spans="1:11" x14ac:dyDescent="0.25">
      <c r="A507" s="40"/>
      <c r="B507" s="20" t="s">
        <v>50</v>
      </c>
      <c r="C507" s="13"/>
      <c r="D507" s="39"/>
      <c r="E507" s="9"/>
      <c r="F507" s="20"/>
      <c r="G507" s="13"/>
      <c r="H507" s="39">
        <v>1</v>
      </c>
      <c r="I507" s="9"/>
      <c r="J507" s="11"/>
      <c r="K507" s="49">
        <v>43719</v>
      </c>
    </row>
    <row r="508" spans="1:11" x14ac:dyDescent="0.25">
      <c r="A508" s="40"/>
      <c r="B508" s="20" t="s">
        <v>51</v>
      </c>
      <c r="C508" s="13"/>
      <c r="D508" s="39"/>
      <c r="E508" s="9"/>
      <c r="F508" s="20"/>
      <c r="G508" s="13"/>
      <c r="H508" s="39">
        <v>2</v>
      </c>
      <c r="I508" s="9"/>
      <c r="J508" s="11"/>
      <c r="K508" s="20" t="s">
        <v>59</v>
      </c>
    </row>
    <row r="509" spans="1:11" x14ac:dyDescent="0.25">
      <c r="A509" s="40"/>
      <c r="B509" s="20" t="s">
        <v>45</v>
      </c>
      <c r="C509" s="13"/>
      <c r="D509" s="39">
        <v>1</v>
      </c>
      <c r="E509" s="9"/>
      <c r="F509" s="20"/>
      <c r="G509" s="13"/>
      <c r="H509" s="39"/>
      <c r="I509" s="9"/>
      <c r="J509" s="11"/>
      <c r="K509" s="49">
        <v>43738</v>
      </c>
    </row>
    <row r="510" spans="1:11" x14ac:dyDescent="0.25">
      <c r="A510" s="40"/>
      <c r="B510" s="20" t="s">
        <v>56</v>
      </c>
      <c r="C510" s="13"/>
      <c r="D510" s="39">
        <v>2</v>
      </c>
      <c r="E510" s="9"/>
      <c r="F510" s="20"/>
      <c r="G510" s="13"/>
      <c r="H510" s="39"/>
      <c r="I510" s="9"/>
      <c r="J510" s="11"/>
      <c r="K510" s="20" t="s">
        <v>60</v>
      </c>
    </row>
    <row r="511" spans="1:11" x14ac:dyDescent="0.25">
      <c r="A511" s="40">
        <v>43739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43770</v>
      </c>
      <c r="B512" s="20" t="s">
        <v>47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49">
        <v>43802</v>
      </c>
    </row>
    <row r="513" spans="1:11" x14ac:dyDescent="0.25">
      <c r="A513" s="40"/>
      <c r="B513" s="20" t="s">
        <v>47</v>
      </c>
      <c r="C513" s="13"/>
      <c r="D513" s="39"/>
      <c r="E513" s="9"/>
      <c r="F513" s="20"/>
      <c r="G513" s="13"/>
      <c r="H513" s="39"/>
      <c r="I513" s="9"/>
      <c r="J513" s="11"/>
      <c r="K513" s="49">
        <v>43826</v>
      </c>
    </row>
    <row r="514" spans="1:11" x14ac:dyDescent="0.25">
      <c r="A514" s="40"/>
      <c r="B514" s="20" t="s">
        <v>50</v>
      </c>
      <c r="C514" s="13"/>
      <c r="D514" s="39"/>
      <c r="E514" s="9"/>
      <c r="F514" s="20"/>
      <c r="G514" s="13"/>
      <c r="H514" s="39">
        <v>1</v>
      </c>
      <c r="I514" s="9"/>
      <c r="J514" s="11"/>
      <c r="K514" s="49">
        <v>43825</v>
      </c>
    </row>
    <row r="515" spans="1:11" x14ac:dyDescent="0.25">
      <c r="A515" s="40">
        <v>43800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8" t="s">
        <v>61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43831</v>
      </c>
      <c r="B517" s="20" t="s">
        <v>62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 t="s">
        <v>64</v>
      </c>
    </row>
    <row r="518" spans="1:11" x14ac:dyDescent="0.25">
      <c r="A518" s="40"/>
      <c r="B518" s="20" t="s">
        <v>45</v>
      </c>
      <c r="C518" s="13"/>
      <c r="D518" s="39">
        <v>1</v>
      </c>
      <c r="E518" s="9"/>
      <c r="F518" s="20"/>
      <c r="G518" s="13"/>
      <c r="H518" s="39"/>
      <c r="I518" s="9"/>
      <c r="J518" s="11"/>
      <c r="K518" s="49">
        <v>43882</v>
      </c>
    </row>
    <row r="519" spans="1:11" x14ac:dyDescent="0.25">
      <c r="A519" s="40"/>
      <c r="B519" s="20" t="s">
        <v>47</v>
      </c>
      <c r="C519" s="13"/>
      <c r="D519" s="39"/>
      <c r="E519" s="9"/>
      <c r="F519" s="20"/>
      <c r="G519" s="13"/>
      <c r="H519" s="39"/>
      <c r="I519" s="9"/>
      <c r="J519" s="11"/>
      <c r="K519" s="49">
        <v>43902</v>
      </c>
    </row>
    <row r="520" spans="1:11" x14ac:dyDescent="0.25">
      <c r="A520" s="40">
        <v>43862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v>43891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43922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43952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43983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44013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44044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44075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44105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44136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44166</v>
      </c>
      <c r="B530" s="20" t="s">
        <v>47</v>
      </c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49">
        <v>44193</v>
      </c>
    </row>
    <row r="531" spans="1:11" x14ac:dyDescent="0.25">
      <c r="A531" s="40"/>
      <c r="B531" s="20" t="s">
        <v>63</v>
      </c>
      <c r="C531" s="13"/>
      <c r="D531" s="39">
        <v>4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8" t="s">
        <v>65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44197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44228</v>
      </c>
      <c r="B534" s="20" t="s">
        <v>47</v>
      </c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49">
        <v>44267</v>
      </c>
    </row>
    <row r="535" spans="1:11" x14ac:dyDescent="0.25">
      <c r="A535" s="40">
        <v>44256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44287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44317</v>
      </c>
      <c r="B537" s="20" t="s">
        <v>47</v>
      </c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49">
        <v>44344</v>
      </c>
    </row>
    <row r="538" spans="1:11" x14ac:dyDescent="0.25">
      <c r="A538" s="40">
        <v>44348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44378</v>
      </c>
      <c r="B539" s="20" t="s">
        <v>66</v>
      </c>
      <c r="C539" s="13">
        <v>1.25</v>
      </c>
      <c r="D539" s="39">
        <v>4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67</v>
      </c>
    </row>
    <row r="540" spans="1:11" x14ac:dyDescent="0.25">
      <c r="A540" s="40">
        <v>44409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44440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44470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44501</v>
      </c>
      <c r="B543" s="20" t="s">
        <v>47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49">
        <v>44533</v>
      </c>
    </row>
    <row r="544" spans="1:11" x14ac:dyDescent="0.25">
      <c r="A544" s="40"/>
      <c r="B544" s="20" t="s">
        <v>45</v>
      </c>
      <c r="C544" s="13"/>
      <c r="D544" s="39">
        <v>1</v>
      </c>
      <c r="E544" s="9"/>
      <c r="F544" s="20"/>
      <c r="G544" s="13"/>
      <c r="H544" s="39"/>
      <c r="I544" s="9"/>
      <c r="J544" s="11"/>
      <c r="K544" s="49">
        <v>44559</v>
      </c>
    </row>
    <row r="545" spans="1:11" x14ac:dyDescent="0.25">
      <c r="A545" s="40">
        <v>44531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8" t="s">
        <v>68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44562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44593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44621</v>
      </c>
      <c r="B549" s="20" t="s">
        <v>46</v>
      </c>
      <c r="C549" s="13">
        <v>1.25</v>
      </c>
      <c r="D549" s="39">
        <v>5</v>
      </c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430</v>
      </c>
    </row>
    <row r="550" spans="1:11" x14ac:dyDescent="0.25">
      <c r="A550" s="40"/>
      <c r="B550" s="20" t="s">
        <v>299</v>
      </c>
      <c r="C550" s="13"/>
      <c r="D550" s="39">
        <v>2.9000000000000012E-2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44652</v>
      </c>
      <c r="B551" s="20" t="s">
        <v>47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49">
        <v>44664</v>
      </c>
    </row>
    <row r="552" spans="1:11" x14ac:dyDescent="0.25">
      <c r="A552" s="40">
        <v>44682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44713</v>
      </c>
      <c r="B553" s="20" t="s">
        <v>56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69</v>
      </c>
    </row>
    <row r="554" spans="1:11" x14ac:dyDescent="0.25">
      <c r="A554" s="40"/>
      <c r="B554" s="20" t="s">
        <v>45</v>
      </c>
      <c r="C554" s="13"/>
      <c r="D554" s="39">
        <v>1</v>
      </c>
      <c r="E554" s="9"/>
      <c r="F554" s="20"/>
      <c r="G554" s="13"/>
      <c r="H554" s="39"/>
      <c r="I554" s="9"/>
      <c r="J554" s="11"/>
      <c r="K554" s="49">
        <v>44736</v>
      </c>
    </row>
    <row r="555" spans="1:11" x14ac:dyDescent="0.25">
      <c r="A555" s="40">
        <v>44743</v>
      </c>
      <c r="B555" s="20" t="s">
        <v>170</v>
      </c>
      <c r="C555" s="13">
        <v>1.25</v>
      </c>
      <c r="D555" s="39">
        <v>0.01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v>44774</v>
      </c>
      <c r="B556" s="20" t="s">
        <v>50</v>
      </c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>
        <v>1</v>
      </c>
      <c r="I556" s="9"/>
      <c r="J556" s="11"/>
      <c r="K556" s="49">
        <v>44788</v>
      </c>
    </row>
    <row r="557" spans="1:11" x14ac:dyDescent="0.25">
      <c r="A557" s="40">
        <v>44805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44835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44866</v>
      </c>
      <c r="B559" s="20" t="s">
        <v>72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 t="s">
        <v>73</v>
      </c>
    </row>
    <row r="560" spans="1:11" x14ac:dyDescent="0.25">
      <c r="A560" s="40"/>
      <c r="B560" s="20" t="s">
        <v>50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49">
        <v>44867</v>
      </c>
    </row>
    <row r="561" spans="1:11" x14ac:dyDescent="0.25">
      <c r="A561" s="40">
        <v>44896</v>
      </c>
      <c r="B561" s="20" t="s">
        <v>47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49">
        <v>44921</v>
      </c>
    </row>
    <row r="562" spans="1:11" x14ac:dyDescent="0.25">
      <c r="A562" s="40"/>
      <c r="B562" s="20" t="s">
        <v>49</v>
      </c>
      <c r="C562" s="13"/>
      <c r="D562" s="39">
        <v>2</v>
      </c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 t="s">
        <v>429</v>
      </c>
    </row>
    <row r="563" spans="1:11" x14ac:dyDescent="0.25">
      <c r="A563" s="48" t="s">
        <v>74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44927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v>44958</v>
      </c>
      <c r="B565" s="20" t="s">
        <v>75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76</v>
      </c>
    </row>
    <row r="566" spans="1:11" x14ac:dyDescent="0.25">
      <c r="A566" s="40"/>
      <c r="B566" s="20" t="s">
        <v>343</v>
      </c>
      <c r="C566" s="13"/>
      <c r="D566" s="39">
        <v>6.0000000000000001E-3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44986</v>
      </c>
      <c r="B567" s="20" t="s">
        <v>438</v>
      </c>
      <c r="C567" s="13">
        <v>1.25</v>
      </c>
      <c r="D567" s="39">
        <v>1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49">
        <v>45016</v>
      </c>
    </row>
    <row r="568" spans="1:11" x14ac:dyDescent="0.25">
      <c r="A568" s="40"/>
      <c r="B568" s="20" t="s">
        <v>170</v>
      </c>
      <c r="C568" s="13"/>
      <c r="D568" s="39">
        <v>0.01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49"/>
    </row>
    <row r="569" spans="1:11" x14ac:dyDescent="0.25">
      <c r="A569" s="40">
        <v>45017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v>45047</v>
      </c>
      <c r="B570" s="20" t="s">
        <v>220</v>
      </c>
      <c r="C570" s="13">
        <v>1.25</v>
      </c>
      <c r="D570" s="39">
        <v>1</v>
      </c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49">
        <v>45075</v>
      </c>
    </row>
    <row r="571" spans="1:11" x14ac:dyDescent="0.25">
      <c r="A571" s="40"/>
      <c r="B571" s="20" t="s">
        <v>438</v>
      </c>
      <c r="C571" s="13"/>
      <c r="D571" s="39">
        <v>1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49">
        <v>45065</v>
      </c>
    </row>
    <row r="572" spans="1:11" x14ac:dyDescent="0.25">
      <c r="A572" s="40">
        <v>45078</v>
      </c>
      <c r="B572" s="20" t="s">
        <v>435</v>
      </c>
      <c r="C572" s="13">
        <v>1.25</v>
      </c>
      <c r="D572" s="39">
        <v>4.0000000000000001E-3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v>45108</v>
      </c>
      <c r="B573" s="20" t="s">
        <v>49</v>
      </c>
      <c r="C573" s="13">
        <v>1.25</v>
      </c>
      <c r="D573" s="39">
        <v>3</v>
      </c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 t="s">
        <v>437</v>
      </c>
    </row>
    <row r="574" spans="1:11" x14ac:dyDescent="0.25">
      <c r="A574" s="40">
        <v>45139</v>
      </c>
      <c r="B574" s="20" t="s">
        <v>50</v>
      </c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>
        <v>1</v>
      </c>
      <c r="I574" s="9"/>
      <c r="J574" s="11"/>
      <c r="K574" s="49">
        <v>45156</v>
      </c>
    </row>
    <row r="575" spans="1:11" x14ac:dyDescent="0.25">
      <c r="A575" s="40"/>
      <c r="B575" s="20" t="s">
        <v>436</v>
      </c>
      <c r="C575" s="13"/>
      <c r="D575" s="39">
        <v>2E-3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/>
    </row>
    <row r="576" spans="1:11" x14ac:dyDescent="0.25">
      <c r="A576" s="40">
        <v>45170</v>
      </c>
      <c r="B576" s="20"/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>
        <v>45200</v>
      </c>
      <c r="B577" s="20" t="s">
        <v>51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>
        <v>2</v>
      </c>
      <c r="I577" s="9"/>
      <c r="J577" s="11"/>
      <c r="K577" s="20" t="s">
        <v>432</v>
      </c>
    </row>
    <row r="578" spans="1:11" x14ac:dyDescent="0.25">
      <c r="A578" s="40"/>
      <c r="B578" s="20" t="s">
        <v>436</v>
      </c>
      <c r="C578" s="13"/>
      <c r="D578" s="39">
        <v>2E-3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45231</v>
      </c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v>45261</v>
      </c>
      <c r="B580" s="20" t="s">
        <v>49</v>
      </c>
      <c r="C580" s="13">
        <v>1.25</v>
      </c>
      <c r="D580" s="39">
        <v>3</v>
      </c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 t="s">
        <v>433</v>
      </c>
    </row>
    <row r="581" spans="1:11" x14ac:dyDescent="0.25">
      <c r="A581" s="40"/>
      <c r="B581" s="20" t="s">
        <v>435</v>
      </c>
      <c r="C581" s="13"/>
      <c r="D581" s="39">
        <v>4.0000000000000001E-3</v>
      </c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8" t="s">
        <v>431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45292</v>
      </c>
      <c r="B583" s="20" t="s">
        <v>49</v>
      </c>
      <c r="C583" s="13"/>
      <c r="D583" s="39">
        <v>3</v>
      </c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 t="s">
        <v>434</v>
      </c>
    </row>
    <row r="584" spans="1:11" x14ac:dyDescent="0.25">
      <c r="A584" s="40"/>
      <c r="B584" s="20" t="s">
        <v>50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1</v>
      </c>
      <c r="I584" s="9"/>
      <c r="J584" s="11"/>
      <c r="K584" s="49">
        <v>45306</v>
      </c>
    </row>
    <row r="585" spans="1:11" x14ac:dyDescent="0.25">
      <c r="A585" s="40">
        <v>45323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45352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45383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45413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45444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45474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45505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45536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45566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45597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45627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45658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45689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45717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45748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45778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45809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45839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45870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45901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45931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45962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45992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46023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46054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46082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46113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46143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46174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46204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46235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46266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46296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46327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46357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1"/>
      <c r="B622" s="15"/>
      <c r="C622" s="42"/>
      <c r="D622" s="43"/>
      <c r="E622" s="9"/>
      <c r="F622" s="15"/>
      <c r="G622" s="42" t="str">
        <f>IF(ISBLANK(Table1[[#This Row],[EARNED]]),"",Table1[[#This Row],[EARNED]])</f>
        <v/>
      </c>
      <c r="H622" s="43"/>
      <c r="I622" s="9"/>
      <c r="J622" s="12"/>
      <c r="K62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/>
      <c r="F3" s="11">
        <v>3</v>
      </c>
      <c r="G3" s="45">
        <f>SUMIFS(F7:F14,E7:E14,E3)+SUMIFS(D7:D66,C7:C66,F3)+D3</f>
        <v>6.0000000000000001E-3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428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A7" s="11">
        <f>SUM(Sheet1!E9,Sheet1!I9)</f>
        <v>222.04500000000007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2024-01-30T01:22:46Z</dcterms:modified>
</cp:coreProperties>
</file>