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ITY MARKET\"/>
    </mc:Choice>
  </mc:AlternateContent>
  <bookViews>
    <workbookView xWindow="1152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0" i="1" l="1"/>
  <c r="G332" i="1" l="1"/>
  <c r="G335" i="1" l="1"/>
  <c r="G334" i="1"/>
  <c r="G342" i="1" l="1"/>
  <c r="G245" i="1" l="1"/>
  <c r="G232" i="1"/>
  <c r="G225" i="1"/>
  <c r="G211" i="1"/>
  <c r="G205" i="1"/>
  <c r="G204" i="1"/>
  <c r="G202" i="1"/>
  <c r="G193" i="1"/>
  <c r="G192" i="1"/>
  <c r="G190" i="1"/>
  <c r="G188" i="1"/>
  <c r="G184" i="1"/>
  <c r="G183" i="1"/>
  <c r="G186" i="1"/>
  <c r="G179" i="1"/>
  <c r="G182" i="1"/>
  <c r="G180" i="1"/>
  <c r="G177" i="1"/>
  <c r="G165" i="1"/>
  <c r="G151" i="1"/>
  <c r="G149" i="1"/>
  <c r="G139" i="1"/>
  <c r="G116" i="1"/>
  <c r="G112" i="1"/>
  <c r="G110" i="1"/>
  <c r="G108" i="1"/>
  <c r="G88" i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5" i="1"/>
  <c r="G66" i="1"/>
  <c r="G68" i="1"/>
  <c r="G69" i="1"/>
  <c r="G70" i="1"/>
  <c r="G71" i="1"/>
  <c r="G72" i="1"/>
  <c r="G73" i="1"/>
  <c r="G75" i="1"/>
  <c r="G76" i="1"/>
  <c r="G77" i="1"/>
  <c r="G78" i="1"/>
  <c r="G79" i="1"/>
  <c r="G83" i="1"/>
  <c r="G85" i="1"/>
  <c r="G86" i="1"/>
  <c r="G87" i="1"/>
  <c r="G89" i="1"/>
  <c r="G90" i="1"/>
  <c r="G91" i="1"/>
  <c r="G92" i="1"/>
  <c r="G93" i="1"/>
  <c r="G94" i="1"/>
  <c r="G95" i="1"/>
  <c r="G96" i="1"/>
  <c r="G97" i="1"/>
  <c r="G99" i="1"/>
  <c r="G101" i="1"/>
  <c r="G102" i="1"/>
  <c r="G103" i="1"/>
  <c r="G104" i="1"/>
  <c r="G105" i="1"/>
  <c r="G106" i="1"/>
  <c r="G107" i="1"/>
  <c r="G109" i="1"/>
  <c r="G111" i="1"/>
  <c r="G113" i="1"/>
  <c r="G115" i="1"/>
  <c r="G117" i="1"/>
  <c r="G118" i="1"/>
  <c r="G119" i="1"/>
  <c r="G120" i="1"/>
  <c r="G121" i="1"/>
  <c r="G122" i="1"/>
  <c r="G123" i="1"/>
  <c r="G125" i="1"/>
  <c r="G126" i="1"/>
  <c r="G130" i="1"/>
  <c r="G131" i="1"/>
  <c r="G132" i="1"/>
  <c r="G134" i="1"/>
  <c r="G135" i="1"/>
  <c r="G136" i="1"/>
  <c r="G137" i="1"/>
  <c r="G138" i="1"/>
  <c r="G140" i="1"/>
  <c r="G141" i="1"/>
  <c r="G142" i="1"/>
  <c r="G143" i="1"/>
  <c r="G144" i="1"/>
  <c r="G145" i="1"/>
  <c r="G146" i="1"/>
  <c r="G150" i="1"/>
  <c r="G152" i="1"/>
  <c r="G153" i="1"/>
  <c r="G154" i="1"/>
  <c r="G155" i="1"/>
  <c r="G158" i="1"/>
  <c r="G159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81" i="1"/>
  <c r="G185" i="1"/>
  <c r="G187" i="1"/>
  <c r="G189" i="1"/>
  <c r="G191" i="1"/>
  <c r="G194" i="1"/>
  <c r="G195" i="1"/>
  <c r="G196" i="1"/>
  <c r="G197" i="1"/>
  <c r="G199" i="1"/>
  <c r="G200" i="1"/>
  <c r="G201" i="1"/>
  <c r="G203" i="1"/>
  <c r="G206" i="1"/>
  <c r="G207" i="1"/>
  <c r="G208" i="1"/>
  <c r="G209" i="1"/>
  <c r="G210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39" i="1"/>
  <c r="G240" i="1"/>
  <c r="G241" i="1"/>
  <c r="G243" i="1"/>
  <c r="G244" i="1"/>
  <c r="G246" i="1"/>
  <c r="G247" i="1"/>
  <c r="G311" i="1" l="1"/>
  <c r="G313" i="1" l="1"/>
  <c r="G316" i="1" l="1"/>
  <c r="G319" i="1" l="1"/>
  <c r="G322" i="1" l="1"/>
  <c r="G324" i="1" l="1"/>
  <c r="G3" i="3" l="1"/>
  <c r="G258" i="1"/>
  <c r="G259" i="1"/>
  <c r="G260" i="1"/>
  <c r="G261" i="1"/>
  <c r="G262" i="1"/>
  <c r="G263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2" i="1"/>
  <c r="G314" i="1"/>
  <c r="G315" i="1"/>
  <c r="G317" i="1"/>
  <c r="G318" i="1"/>
  <c r="G320" i="1"/>
  <c r="G321" i="1"/>
  <c r="G323" i="1"/>
  <c r="G325" i="1"/>
  <c r="G326" i="1"/>
  <c r="G327" i="1"/>
  <c r="G328" i="1"/>
  <c r="G329" i="1"/>
  <c r="G331" i="1"/>
  <c r="G333" i="1"/>
  <c r="G336" i="1"/>
  <c r="G337" i="1"/>
  <c r="G338" i="1"/>
  <c r="G339" i="1"/>
  <c r="G340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10" i="1"/>
  <c r="G248" i="1"/>
  <c r="G251" i="1"/>
  <c r="G252" i="1"/>
  <c r="G253" i="1"/>
  <c r="G254" i="1"/>
  <c r="G25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<sst xmlns="http://schemas.openxmlformats.org/spreadsheetml/2006/main" count="342" uniqueCount="259">
  <si>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</si>
  <si>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</si>
  <si>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</si>
  <si>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</si>
  <si>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</si>
  <si>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</si>
  <si>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</si>
  <si>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</si>
  <si>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</si>
  <si>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</si>
  <si>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</si>
  <si>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</si>
  <si>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</si>
  <si>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</si>
  <si>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</si>
  <si>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</si>
  <si>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</si>
  <si>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</si>
  <si>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</si>
  <si>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</si>
  <si>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</si>
  <si>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</si>
  <si>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</si>
  <si>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</si>
  <si>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</si>
  <si>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</si>
  <si>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</si>
  <si>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</si>
  <si>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</si>
  <si>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</si>
  <si>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</si>
  <si>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</si>
  <si>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</si>
  <si>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</si>
  <si>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</si>
  <si>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</si>
  <si>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</si>
  <si>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</si>
  <si>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</si>
  <si>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</si>
  <si>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</si>
  <si>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</si>
  <si>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MARLON</t>
  </si>
  <si>
    <t>PERMANENT</t>
  </si>
  <si>
    <t>2018</t>
  </si>
  <si>
    <t>SL(1-0-0)</t>
  </si>
  <si>
    <t>SL(2-0-0)</t>
  </si>
  <si>
    <t>SP(3-0-0)</t>
  </si>
  <si>
    <t>1/26,30/2018</t>
  </si>
  <si>
    <t>6/4,6/2018</t>
  </si>
  <si>
    <t>SL(3-0-0)</t>
  </si>
  <si>
    <t>VL(5-0-0)</t>
  </si>
  <si>
    <t>10/23-25/2018</t>
  </si>
  <si>
    <t>12/17-21/2018</t>
  </si>
  <si>
    <t>2019</t>
  </si>
  <si>
    <t>VL(10-0-0)</t>
  </si>
  <si>
    <t>3/19,21,22/2019</t>
  </si>
  <si>
    <t>5/14-27/2019</t>
  </si>
  <si>
    <t>9/5,6/2019</t>
  </si>
  <si>
    <t>10/24-26/2019</t>
  </si>
  <si>
    <t>2020</t>
  </si>
  <si>
    <t>CL(3-0-0)</t>
  </si>
  <si>
    <t>CL(2-0-0)</t>
  </si>
  <si>
    <t>2/13-15/2020</t>
  </si>
  <si>
    <t>3/9-13/2020</t>
  </si>
  <si>
    <t>2021</t>
  </si>
  <si>
    <t>SP(1-0-0)</t>
  </si>
  <si>
    <t>12/23-29/2021</t>
  </si>
  <si>
    <t>2022</t>
  </si>
  <si>
    <t>FL(5-0-0)</t>
  </si>
  <si>
    <t>12/23,26-29</t>
  </si>
  <si>
    <t>2023</t>
  </si>
  <si>
    <t>UT(0-1-6)</t>
  </si>
  <si>
    <t>A(1-0-0)</t>
  </si>
  <si>
    <t>UT(0-2-25)</t>
  </si>
  <si>
    <t>UT(0-1-27)</t>
  </si>
  <si>
    <t>A(2-0-0)</t>
  </si>
  <si>
    <t>9/6,29/2022</t>
  </si>
  <si>
    <t>UT(0-4-25)</t>
  </si>
  <si>
    <t>UT(0-4-22)</t>
  </si>
  <si>
    <t>UT(0-1-54)</t>
  </si>
  <si>
    <t>UT(0-0-11)</t>
  </si>
  <si>
    <t>A(4-0-0)</t>
  </si>
  <si>
    <t>4/1,5,13,16/2022</t>
  </si>
  <si>
    <t>UT(0-0-26)</t>
  </si>
  <si>
    <t>2002</t>
  </si>
  <si>
    <t>2003</t>
  </si>
  <si>
    <t>2004</t>
  </si>
  <si>
    <t>2005</t>
  </si>
  <si>
    <t>2006</t>
  </si>
  <si>
    <t>UT(0-2-4)</t>
  </si>
  <si>
    <t>UT(0-3-56)</t>
  </si>
  <si>
    <t>FL(12-0-0)</t>
  </si>
  <si>
    <t>10/17-20/2006</t>
  </si>
  <si>
    <t>SL(5-0-0)</t>
  </si>
  <si>
    <t>10/02-06/2006</t>
  </si>
  <si>
    <t>10/10-14/2006</t>
  </si>
  <si>
    <t>11/08-14/2006</t>
  </si>
  <si>
    <t>UT(0-0-35)</t>
  </si>
  <si>
    <t>2007</t>
  </si>
  <si>
    <t>UT(1-0-50)</t>
  </si>
  <si>
    <t>UT(0-4-23)</t>
  </si>
  <si>
    <t>UT(1-4-23)</t>
  </si>
  <si>
    <t>UT(1-2-32)</t>
  </si>
  <si>
    <t>UT(0-5-23)</t>
  </si>
  <si>
    <t>UT(0-3-34)</t>
  </si>
  <si>
    <t>DOMESTIC 06/04-06/2007</t>
  </si>
  <si>
    <t>UT(0-2-17)</t>
  </si>
  <si>
    <t>UT(0-4-30)</t>
  </si>
  <si>
    <t>UT(0-7-5)</t>
  </si>
  <si>
    <t>UT(1-7-5)</t>
  </si>
  <si>
    <t>11/12-16/2007</t>
  </si>
  <si>
    <t>11/05-09/2007</t>
  </si>
  <si>
    <t>12/03-07/2007</t>
  </si>
  <si>
    <t>12/19-23/2007</t>
  </si>
  <si>
    <t>2008</t>
  </si>
  <si>
    <t>01/02,07/2008</t>
  </si>
  <si>
    <t>MOURNING 03/24-26/2008</t>
  </si>
  <si>
    <t>FL(10-0-0)</t>
  </si>
  <si>
    <t>05/20-31/2008</t>
  </si>
  <si>
    <t>09/11,12/2008</t>
  </si>
  <si>
    <t>UT(0-6-49)</t>
  </si>
  <si>
    <t>UT(1-2-07)</t>
  </si>
  <si>
    <t>2009</t>
  </si>
  <si>
    <t>BDAY 01/31/2009</t>
  </si>
  <si>
    <t>UT(1-0-55)</t>
  </si>
  <si>
    <t>UT(1-2-19)</t>
  </si>
  <si>
    <t>UT(1-0-58)</t>
  </si>
  <si>
    <t>UT(0-4-12)</t>
  </si>
  <si>
    <t>UT(0-2-22)</t>
  </si>
  <si>
    <t>UT(0-7-0)</t>
  </si>
  <si>
    <t>UT(0-7-42)</t>
  </si>
  <si>
    <t>08/24,25/2009</t>
  </si>
  <si>
    <t>UT(0-1-23)</t>
  </si>
  <si>
    <t>09/22,23/2009</t>
  </si>
  <si>
    <t>UT(0-3-21)</t>
  </si>
  <si>
    <t>10/21-23,26,27/2009</t>
  </si>
  <si>
    <t>UT(0-3-30)</t>
  </si>
  <si>
    <t>FL(6-0-0)</t>
  </si>
  <si>
    <t>12/18-21,23,28,29/2009</t>
  </si>
  <si>
    <t>UT(2-4-14)</t>
  </si>
  <si>
    <t>2010</t>
  </si>
  <si>
    <t>UT(3-5-3)</t>
  </si>
  <si>
    <t>UT(0-5-37)</t>
  </si>
  <si>
    <t>UT(0-6-45)</t>
  </si>
  <si>
    <t>UT(1-4-27)</t>
  </si>
  <si>
    <t>3 DAYS SUSPENSION</t>
  </si>
  <si>
    <t>UT(2-2-0)</t>
  </si>
  <si>
    <t>SL(7-0-0)</t>
  </si>
  <si>
    <t>UT(0-0-58)</t>
  </si>
  <si>
    <t>09/07-10,13-15/2010</t>
  </si>
  <si>
    <t>DOMESTIC 09/20-22/2010</t>
  </si>
  <si>
    <t>09/23-24,27-29/2010</t>
  </si>
  <si>
    <t>UT(0-1-55)</t>
  </si>
  <si>
    <t>UT(0-1-5)</t>
  </si>
  <si>
    <t>2011</t>
  </si>
  <si>
    <t>UT(3-3-50)</t>
  </si>
  <si>
    <t>UT(1-0-20)</t>
  </si>
  <si>
    <t>UT(0-1-0)</t>
  </si>
  <si>
    <t>BDAY 06/06/2011</t>
  </si>
  <si>
    <t>UT(2-0-40)</t>
  </si>
  <si>
    <t>07/25,26/2011</t>
  </si>
  <si>
    <t>UT(1-0-0)</t>
  </si>
  <si>
    <t>10/24-25/2011</t>
  </si>
  <si>
    <t>12/16,19,20,21,22/2011</t>
  </si>
  <si>
    <t>UT(8-5-44)</t>
  </si>
  <si>
    <t>12/26-27/2011</t>
  </si>
  <si>
    <t>2012</t>
  </si>
  <si>
    <t>04/16-20/2012</t>
  </si>
  <si>
    <t>MOURNING 05/23-25/2012</t>
  </si>
  <si>
    <t>07/10,11/2012</t>
  </si>
  <si>
    <t>12/17-21/2012</t>
  </si>
  <si>
    <t>2013</t>
  </si>
  <si>
    <t>UT(10-2-49)</t>
  </si>
  <si>
    <t>UT(8-6-55)</t>
  </si>
  <si>
    <t>UT(4-1-48)</t>
  </si>
  <si>
    <t>UT(0-6-27)</t>
  </si>
  <si>
    <t>UT(2-6-19)</t>
  </si>
  <si>
    <t>UT(4-0-4)</t>
  </si>
  <si>
    <t>UT(4-2-47)</t>
  </si>
  <si>
    <t>UT(2-4-37)</t>
  </si>
  <si>
    <t>12/16-20/2013</t>
  </si>
  <si>
    <t>UT(3-5-12)</t>
  </si>
  <si>
    <t>UT(2-1-59)</t>
  </si>
  <si>
    <t>2014</t>
  </si>
  <si>
    <t>SL(6-0-0)</t>
  </si>
  <si>
    <t>12/08-10,15,24,29/2013</t>
  </si>
  <si>
    <t>01/02,03/2014</t>
  </si>
  <si>
    <t>VL(20-0-0)</t>
  </si>
  <si>
    <t>02/10-14,17-21,24-28, 03/03-06/2014</t>
  </si>
  <si>
    <t>SL(4-0-0)</t>
  </si>
  <si>
    <t>01/01,02,15,16/2014</t>
  </si>
  <si>
    <t>UT(0-4-02)</t>
  </si>
  <si>
    <t xml:space="preserve"> </t>
  </si>
  <si>
    <t>SL(8-0-0)</t>
  </si>
  <si>
    <t>03/10-13,19,26-28/2014</t>
  </si>
  <si>
    <t>UT(0-7-57)</t>
  </si>
  <si>
    <t>04/04,10,17,18/2014</t>
  </si>
  <si>
    <t>UT(0-3-47)</t>
  </si>
  <si>
    <t>UT(0-4-3)</t>
  </si>
  <si>
    <t>05/08,09/2014</t>
  </si>
  <si>
    <t>FILIAL 05/28,29,30/2014</t>
  </si>
  <si>
    <t>UT(1-2-59)</t>
  </si>
  <si>
    <t>SL(17-0-0)</t>
  </si>
  <si>
    <t>09/08-30/2014</t>
  </si>
  <si>
    <t>UT(0-4-26)</t>
  </si>
  <si>
    <t>UT(1-7-27)</t>
  </si>
  <si>
    <t>UT(1-7-44)</t>
  </si>
  <si>
    <t>UT(2-5-58)</t>
  </si>
  <si>
    <t>2015</t>
  </si>
  <si>
    <t>SL(20-0-0)</t>
  </si>
  <si>
    <t>02/02-27/2015</t>
  </si>
  <si>
    <t>UT(3-5-48)</t>
  </si>
  <si>
    <t>UT(0-5-40)</t>
  </si>
  <si>
    <t>UT(3-0-8)</t>
  </si>
  <si>
    <t>UT(2-7-10)</t>
  </si>
  <si>
    <t>UT(1-3-43)</t>
  </si>
  <si>
    <t>UT(3-2-5)</t>
  </si>
  <si>
    <t>06/06,07/2015</t>
  </si>
  <si>
    <t>UT(5-1-25)</t>
  </si>
  <si>
    <t>UT(1-5-55)</t>
  </si>
  <si>
    <t>UT(0-7-33)</t>
  </si>
  <si>
    <t>UT(2-2-14)</t>
  </si>
  <si>
    <t>UT(3-3-8)</t>
  </si>
  <si>
    <t>UT(2-2-35)</t>
  </si>
  <si>
    <t>2016</t>
  </si>
  <si>
    <t>UT(1-6-1)</t>
  </si>
  <si>
    <t>UT(0-7-40)</t>
  </si>
  <si>
    <t>UT(1-7-35)</t>
  </si>
  <si>
    <t>UT(0-1-40)</t>
  </si>
  <si>
    <t>UT(2-0-51)</t>
  </si>
  <si>
    <t>06/06,07/2016</t>
  </si>
  <si>
    <t>UT(2-0-0)</t>
  </si>
  <si>
    <t>UT(2-4-44)</t>
  </si>
  <si>
    <t>UT(0-1-11)</t>
  </si>
  <si>
    <t>UT(3-7-34)</t>
  </si>
  <si>
    <t>UT(1-2-40)</t>
  </si>
  <si>
    <t>UT(4-7-19)</t>
  </si>
  <si>
    <t>2017</t>
  </si>
  <si>
    <t>UT(4-1-32)</t>
  </si>
  <si>
    <t>BDAY 06/05/2017</t>
  </si>
  <si>
    <t>07/20,21/2017</t>
  </si>
  <si>
    <t>10/23-25/2017</t>
  </si>
  <si>
    <t>DOMESTIC 2/7,8,9/2018</t>
  </si>
  <si>
    <t>CALAMITY 2/11,12/2020</t>
  </si>
  <si>
    <t>CALAMITY 2/6-8/2020</t>
  </si>
  <si>
    <t>DOMESTIC 3/9/2021</t>
  </si>
  <si>
    <t>2024</t>
  </si>
  <si>
    <t>UT(0-2-47)</t>
  </si>
  <si>
    <t>UT(0-0-22)</t>
  </si>
  <si>
    <t>UT(0-1-41)</t>
  </si>
  <si>
    <t>UT(0-0-47)</t>
  </si>
  <si>
    <t>UT(0-0-2)</t>
  </si>
  <si>
    <t>5/30,31/2023</t>
  </si>
  <si>
    <t>UT(0-0-44)</t>
  </si>
  <si>
    <t>4/4,6,7,8/2023</t>
  </si>
  <si>
    <t>UT(0-0-24)</t>
  </si>
  <si>
    <t>UT(0-0-13)</t>
  </si>
  <si>
    <t>UT(0-2-26)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</si>
</sst>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8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85"/>
  <sheetViews>
    <sheetView tabSelected="1" zoomScaleNormal="100" workbookViewId="0">
      <pane ySplit="1005" topLeftCell="A312" activePane="bottomLeft"/>
      <selection activeCell="J9" sqref="J9"/>
      <selection pane="bottomLeft" activeCell="K326" sqref="K3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4.7990000000000048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147.167</v>
      </c>
      <c r="J9" s="11"/>
      <c r="K9" s="20"/>
    </row>
    <row r="10" spans="1:11" x14ac:dyDescent="0.25">
      <c r="A10" s="48" t="s">
        <v>85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37599</v>
      </c>
      <c r="B11" s="20"/>
      <c r="C11" s="13">
        <v>0.37499999999999994</v>
      </c>
      <c r="D11" s="39"/>
      <c r="E11" s="34"/>
      <c r="F11" s="20"/>
      <c r="G11" s="13">
        <f>IF(ISBLANK(Table1[[#This Row],[EARNED]]),"",Table1[[#This Row],[EARNED]])</f>
        <v>0.37499999999999994</v>
      </c>
      <c r="H11" s="39"/>
      <c r="I11" s="34"/>
      <c r="J11" s="11"/>
      <c r="K11" s="20"/>
    </row>
    <row r="12" spans="1:11" x14ac:dyDescent="0.25">
      <c r="A12" s="48" t="s">
        <v>86</v>
      </c>
      <c r="B12" s="20"/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25">
      <c r="A13" s="23">
        <v>37622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23">
        <v>37653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23">
        <v>37681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23">
        <v>37712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23">
        <v>37742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v>37773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23">
        <v>37803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23">
        <v>37834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>
        <v>37865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23">
        <v>37895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23">
        <v>37926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23">
        <v>37956</v>
      </c>
      <c r="B24" s="20" t="s">
        <v>69</v>
      </c>
      <c r="C24" s="13">
        <v>1.25</v>
      </c>
      <c r="D24" s="39">
        <v>5</v>
      </c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8" t="s">
        <v>87</v>
      </c>
      <c r="B25" s="20"/>
      <c r="C25" s="13"/>
      <c r="D25" s="39"/>
      <c r="E25" s="34"/>
      <c r="F25" s="20"/>
      <c r="G25" s="13"/>
      <c r="H25" s="39"/>
      <c r="I25" s="34"/>
      <c r="J25" s="11"/>
      <c r="K25" s="20"/>
    </row>
    <row r="26" spans="1:11" x14ac:dyDescent="0.25">
      <c r="A26" s="23">
        <v>37987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23">
        <v>38018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23">
        <v>38047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23">
        <v>38078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v>38108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v>38139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23">
        <v>38169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23">
        <v>38200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23">
        <v>38231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23">
        <v>38261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25">
      <c r="A36" s="23">
        <v>38292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25">
      <c r="A37" s="23">
        <v>38322</v>
      </c>
      <c r="B37" s="20" t="s">
        <v>69</v>
      </c>
      <c r="C37" s="13">
        <v>1.25</v>
      </c>
      <c r="D37" s="39">
        <v>5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8" t="s">
        <v>88</v>
      </c>
      <c r="B38" s="20"/>
      <c r="C38" s="13"/>
      <c r="D38" s="39"/>
      <c r="E38" s="34"/>
      <c r="F38" s="20"/>
      <c r="G38" s="13"/>
      <c r="H38" s="39"/>
      <c r="I38" s="34"/>
      <c r="J38" s="11"/>
      <c r="K38" s="20"/>
    </row>
    <row r="39" spans="1:11" x14ac:dyDescent="0.25">
      <c r="A39" s="23">
        <v>38353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23">
        <v>38384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23">
        <v>38412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23">
        <v>38443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23">
        <v>38473</v>
      </c>
      <c r="B43" s="20"/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23">
        <v>38504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23">
        <v>38534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23">
        <v>38565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23">
        <v>38596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23">
        <v>38626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v>38657</v>
      </c>
      <c r="B49" s="20" t="s">
        <v>69</v>
      </c>
      <c r="C49" s="13">
        <v>1.25</v>
      </c>
      <c r="D49" s="39">
        <v>5</v>
      </c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23">
        <v>38687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8" t="s">
        <v>89</v>
      </c>
      <c r="B51" s="20"/>
      <c r="C51" s="13"/>
      <c r="D51" s="39"/>
      <c r="E51" s="34"/>
      <c r="F51" s="20"/>
      <c r="G51" s="13"/>
      <c r="H51" s="39"/>
      <c r="I51" s="34"/>
      <c r="J51" s="11"/>
      <c r="K51" s="20"/>
    </row>
    <row r="52" spans="1:11" x14ac:dyDescent="0.25">
      <c r="A52" s="23">
        <v>38718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23">
        <v>38749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23">
        <v>38777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23">
        <v>38808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23">
        <v>38838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23">
        <v>38869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23">
        <v>38899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23">
        <v>38930</v>
      </c>
      <c r="B59" s="20" t="s">
        <v>90</v>
      </c>
      <c r="C59" s="13">
        <v>1.25</v>
      </c>
      <c r="D59" s="39">
        <v>0.25800000000000001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23">
        <v>38961</v>
      </c>
      <c r="B60" s="20" t="s">
        <v>91</v>
      </c>
      <c r="C60" s="13">
        <v>1.25</v>
      </c>
      <c r="D60" s="39">
        <v>0.49199999999999999</v>
      </c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23">
        <v>38991</v>
      </c>
      <c r="B61" s="20" t="s">
        <v>92</v>
      </c>
      <c r="C61" s="13">
        <v>1.25</v>
      </c>
      <c r="D61" s="39">
        <v>12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93</v>
      </c>
    </row>
    <row r="62" spans="1:11" x14ac:dyDescent="0.25">
      <c r="A62" s="23"/>
      <c r="B62" s="20" t="s">
        <v>94</v>
      </c>
      <c r="C62" s="13"/>
      <c r="D62" s="39"/>
      <c r="E62" s="34"/>
      <c r="F62" s="20"/>
      <c r="G62" s="13"/>
      <c r="H62" s="39">
        <v>5</v>
      </c>
      <c r="I62" s="34"/>
      <c r="J62" s="11"/>
      <c r="K62" s="20" t="s">
        <v>95</v>
      </c>
    </row>
    <row r="63" spans="1:11" x14ac:dyDescent="0.25">
      <c r="A63" s="23"/>
      <c r="B63" s="20" t="s">
        <v>94</v>
      </c>
      <c r="C63" s="13"/>
      <c r="D63" s="39"/>
      <c r="E63" s="34"/>
      <c r="F63" s="20"/>
      <c r="G63" s="13"/>
      <c r="H63" s="39">
        <v>5</v>
      </c>
      <c r="I63" s="34"/>
      <c r="J63" s="11"/>
      <c r="K63" s="20" t="s">
        <v>96</v>
      </c>
    </row>
    <row r="64" spans="1:11" x14ac:dyDescent="0.25">
      <c r="A64" s="23"/>
      <c r="B64" s="20" t="s">
        <v>94</v>
      </c>
      <c r="C64" s="13"/>
      <c r="D64" s="39"/>
      <c r="E64" s="34"/>
      <c r="F64" s="20"/>
      <c r="G64" s="13"/>
      <c r="H64" s="39">
        <v>5</v>
      </c>
      <c r="I64" s="34"/>
      <c r="J64" s="11"/>
      <c r="K64" s="20" t="s">
        <v>97</v>
      </c>
    </row>
    <row r="65" spans="1:11" x14ac:dyDescent="0.25">
      <c r="A65" s="23">
        <v>39022</v>
      </c>
      <c r="B65" s="20" t="s">
        <v>98</v>
      </c>
      <c r="C65" s="13">
        <v>1.25</v>
      </c>
      <c r="D65" s="39">
        <v>7.3000000000000009E-2</v>
      </c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23">
        <v>39052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8" t="s">
        <v>99</v>
      </c>
      <c r="B67" s="20"/>
      <c r="C67" s="13"/>
      <c r="D67" s="39"/>
      <c r="E67" s="34"/>
      <c r="F67" s="20"/>
      <c r="G67" s="13"/>
      <c r="H67" s="39"/>
      <c r="I67" s="34"/>
      <c r="J67" s="11"/>
      <c r="K67" s="20"/>
    </row>
    <row r="68" spans="1:11" x14ac:dyDescent="0.25">
      <c r="A68" s="23">
        <v>39083</v>
      </c>
      <c r="B68" s="20" t="s">
        <v>100</v>
      </c>
      <c r="C68" s="13">
        <v>1.25</v>
      </c>
      <c r="D68" s="39">
        <v>1.1040000000000001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23">
        <v>39114</v>
      </c>
      <c r="B69" s="20" t="s">
        <v>101</v>
      </c>
      <c r="C69" s="13">
        <v>1.25</v>
      </c>
      <c r="D69" s="39">
        <v>0.54800000000000004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23">
        <v>39142</v>
      </c>
      <c r="B70" s="20" t="s">
        <v>103</v>
      </c>
      <c r="C70" s="13">
        <v>1.25</v>
      </c>
      <c r="D70" s="39">
        <v>1.3169999999999999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23">
        <v>39173</v>
      </c>
      <c r="B71" s="20" t="s">
        <v>104</v>
      </c>
      <c r="C71" s="13">
        <v>1.25</v>
      </c>
      <c r="D71" s="39">
        <v>0.67300000000000004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23">
        <v>39203</v>
      </c>
      <c r="B72" s="20" t="s">
        <v>105</v>
      </c>
      <c r="C72" s="13">
        <v>1.25</v>
      </c>
      <c r="D72" s="39">
        <v>0.44600000000000001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23">
        <v>39234</v>
      </c>
      <c r="B73" s="20" t="s">
        <v>47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 t="s">
        <v>106</v>
      </c>
    </row>
    <row r="74" spans="1:11" x14ac:dyDescent="0.25">
      <c r="A74" s="23"/>
      <c r="B74" s="20" t="s">
        <v>107</v>
      </c>
      <c r="C74" s="13"/>
      <c r="D74" s="39">
        <v>0.28500000000000003</v>
      </c>
      <c r="E74" s="34"/>
      <c r="F74" s="20"/>
      <c r="G74" s="13"/>
      <c r="H74" s="39"/>
      <c r="I74" s="34"/>
      <c r="J74" s="11"/>
      <c r="K74" s="20"/>
    </row>
    <row r="75" spans="1:11" x14ac:dyDescent="0.25">
      <c r="A75" s="23">
        <v>39264</v>
      </c>
      <c r="B75" s="20" t="s">
        <v>108</v>
      </c>
      <c r="C75" s="13">
        <v>1.25</v>
      </c>
      <c r="D75" s="39">
        <v>0.56200000000000006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23">
        <v>39295</v>
      </c>
      <c r="B76" s="20" t="s">
        <v>109</v>
      </c>
      <c r="C76" s="13">
        <v>1.25</v>
      </c>
      <c r="D76" s="39">
        <v>0.88500000000000001</v>
      </c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23">
        <v>39326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23">
        <v>39356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23">
        <v>39387</v>
      </c>
      <c r="B79" s="20" t="s">
        <v>69</v>
      </c>
      <c r="C79" s="13">
        <v>1.25</v>
      </c>
      <c r="D79" s="39">
        <v>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 t="s">
        <v>111</v>
      </c>
    </row>
    <row r="80" spans="1:11" x14ac:dyDescent="0.25">
      <c r="A80" s="23"/>
      <c r="B80" s="20" t="s">
        <v>94</v>
      </c>
      <c r="C80" s="13"/>
      <c r="D80" s="39"/>
      <c r="E80" s="34"/>
      <c r="F80" s="20"/>
      <c r="G80" s="13"/>
      <c r="H80" s="39">
        <v>5</v>
      </c>
      <c r="I80" s="34"/>
      <c r="J80" s="11"/>
      <c r="K80" s="20" t="s">
        <v>112</v>
      </c>
    </row>
    <row r="81" spans="1:11" x14ac:dyDescent="0.25">
      <c r="A81" s="23"/>
      <c r="B81" s="20" t="s">
        <v>51</v>
      </c>
      <c r="C81" s="13"/>
      <c r="D81" s="39">
        <v>5</v>
      </c>
      <c r="E81" s="34"/>
      <c r="F81" s="20"/>
      <c r="G81" s="13"/>
      <c r="H81" s="39"/>
      <c r="I81" s="34"/>
      <c r="J81" s="11"/>
      <c r="K81" s="20" t="s">
        <v>113</v>
      </c>
    </row>
    <row r="82" spans="1:11" x14ac:dyDescent="0.25">
      <c r="A82" s="23"/>
      <c r="B82" s="20" t="s">
        <v>94</v>
      </c>
      <c r="C82" s="13"/>
      <c r="D82" s="39"/>
      <c r="E82" s="34"/>
      <c r="F82" s="20"/>
      <c r="G82" s="13"/>
      <c r="H82" s="39">
        <v>5</v>
      </c>
      <c r="I82" s="34"/>
      <c r="J82" s="11"/>
      <c r="K82" s="20" t="s">
        <v>114</v>
      </c>
    </row>
    <row r="83" spans="1:11" x14ac:dyDescent="0.25">
      <c r="A83" s="23">
        <v>39417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48" t="s">
        <v>115</v>
      </c>
      <c r="B84" s="20"/>
      <c r="C84" s="13"/>
      <c r="D84" s="39"/>
      <c r="E84" s="34"/>
      <c r="F84" s="20"/>
      <c r="G84" s="13"/>
      <c r="H84" s="39"/>
      <c r="I84" s="34"/>
      <c r="J84" s="11"/>
      <c r="K84" s="20"/>
    </row>
    <row r="85" spans="1:11" x14ac:dyDescent="0.25">
      <c r="A85" s="23">
        <v>39448</v>
      </c>
      <c r="B85" s="20" t="s">
        <v>46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2</v>
      </c>
      <c r="I85" s="34"/>
      <c r="J85" s="11"/>
      <c r="K85" s="20" t="s">
        <v>116</v>
      </c>
    </row>
    <row r="86" spans="1:11" x14ac:dyDescent="0.25">
      <c r="A86" s="23">
        <v>39479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23">
        <v>39508</v>
      </c>
      <c r="B87" s="20" t="s">
        <v>47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 t="s">
        <v>117</v>
      </c>
    </row>
    <row r="88" spans="1:11" x14ac:dyDescent="0.25">
      <c r="A88" s="23"/>
      <c r="B88" s="20" t="s">
        <v>45</v>
      </c>
      <c r="C88" s="13"/>
      <c r="D88" s="39"/>
      <c r="E88" s="34"/>
      <c r="F88" s="20"/>
      <c r="G88" s="13" t="str">
        <f>IF(ISBLANK(Table1[[#This Row],[EARNED]]),"",Table1[[#This Row],[EARNED]])</f>
        <v/>
      </c>
      <c r="H88" s="39">
        <v>1</v>
      </c>
      <c r="I88" s="34"/>
      <c r="J88" s="11"/>
      <c r="K88" s="49">
        <v>39534</v>
      </c>
    </row>
    <row r="89" spans="1:11" x14ac:dyDescent="0.25">
      <c r="A89" s="23">
        <v>39539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23">
        <v>39569</v>
      </c>
      <c r="B90" s="20" t="s">
        <v>118</v>
      </c>
      <c r="C90" s="13">
        <v>1.25</v>
      </c>
      <c r="D90" s="39">
        <v>10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119</v>
      </c>
    </row>
    <row r="91" spans="1:11" x14ac:dyDescent="0.25">
      <c r="A91" s="23">
        <v>39600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23">
        <v>39630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23">
        <v>39661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23">
        <v>39692</v>
      </c>
      <c r="B94" s="20" t="s">
        <v>46</v>
      </c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>
        <v>2</v>
      </c>
      <c r="I94" s="34"/>
      <c r="J94" s="11"/>
      <c r="K94" s="20" t="s">
        <v>120</v>
      </c>
    </row>
    <row r="95" spans="1:11" x14ac:dyDescent="0.25">
      <c r="A95" s="23">
        <v>39722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23">
        <v>39753</v>
      </c>
      <c r="B96" s="20" t="s">
        <v>121</v>
      </c>
      <c r="C96" s="13">
        <v>1.25</v>
      </c>
      <c r="D96" s="39">
        <v>0.85199999999999998</v>
      </c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23">
        <v>39783</v>
      </c>
      <c r="B97" s="20" t="s">
        <v>122</v>
      </c>
      <c r="C97" s="13">
        <v>1.25</v>
      </c>
      <c r="D97" s="39">
        <v>1.2650000000000001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8" t="s">
        <v>123</v>
      </c>
      <c r="B98" s="20"/>
      <c r="C98" s="13"/>
      <c r="D98" s="39"/>
      <c r="E98" s="34"/>
      <c r="F98" s="20"/>
      <c r="G98" s="13"/>
      <c r="H98" s="39"/>
      <c r="I98" s="34"/>
      <c r="J98" s="11"/>
      <c r="K98" s="20"/>
    </row>
    <row r="99" spans="1:11" x14ac:dyDescent="0.25">
      <c r="A99" s="23">
        <v>39814</v>
      </c>
      <c r="B99" s="20" t="s">
        <v>66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 t="s">
        <v>124</v>
      </c>
    </row>
    <row r="100" spans="1:11" x14ac:dyDescent="0.25">
      <c r="A100" s="23"/>
      <c r="B100" s="20" t="s">
        <v>125</v>
      </c>
      <c r="C100" s="13"/>
      <c r="D100" s="39">
        <v>1.115</v>
      </c>
      <c r="E100" s="34"/>
      <c r="F100" s="20"/>
      <c r="G100" s="13"/>
      <c r="H100" s="39"/>
      <c r="I100" s="34"/>
      <c r="J100" s="11"/>
      <c r="K100" s="20"/>
    </row>
    <row r="101" spans="1:11" x14ac:dyDescent="0.25">
      <c r="A101" s="23">
        <v>39845</v>
      </c>
      <c r="B101" s="20" t="s">
        <v>126</v>
      </c>
      <c r="C101" s="13">
        <v>1.25</v>
      </c>
      <c r="D101" s="39">
        <v>1.29</v>
      </c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23">
        <v>39873</v>
      </c>
      <c r="B102" s="20" t="s">
        <v>127</v>
      </c>
      <c r="C102" s="13">
        <v>1.25</v>
      </c>
      <c r="D102" s="39">
        <v>1.121</v>
      </c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23">
        <v>39904</v>
      </c>
      <c r="B103" s="20" t="s">
        <v>128</v>
      </c>
      <c r="C103" s="13">
        <v>1.25</v>
      </c>
      <c r="D103" s="39">
        <v>0.52500000000000002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23">
        <v>39934</v>
      </c>
      <c r="B104" s="20" t="s">
        <v>129</v>
      </c>
      <c r="C104" s="13">
        <v>1.25</v>
      </c>
      <c r="D104" s="39">
        <v>0.29599999999999999</v>
      </c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23">
        <v>39965</v>
      </c>
      <c r="B105" s="20" t="s">
        <v>130</v>
      </c>
      <c r="C105" s="13">
        <v>1.25</v>
      </c>
      <c r="D105" s="39">
        <v>0.875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23">
        <v>39995</v>
      </c>
      <c r="B106" s="20" t="s">
        <v>131</v>
      </c>
      <c r="C106" s="13">
        <v>1.25</v>
      </c>
      <c r="D106" s="39">
        <v>0.96199999999999997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23">
        <v>40026</v>
      </c>
      <c r="B107" s="20" t="s">
        <v>46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 t="s">
        <v>132</v>
      </c>
    </row>
    <row r="108" spans="1:11" x14ac:dyDescent="0.25">
      <c r="A108" s="23"/>
      <c r="B108" s="20" t="s">
        <v>133</v>
      </c>
      <c r="C108" s="13"/>
      <c r="D108" s="39">
        <v>0.17300000000000001</v>
      </c>
      <c r="E108" s="34"/>
      <c r="F108" s="20"/>
      <c r="G108" s="13" t="str">
        <f>IF(ISBLANK(Table1[[#This Row],[EARNED]]),"",Table1[[#This Row],[EARNED]])</f>
        <v/>
      </c>
      <c r="H108" s="39"/>
      <c r="I108" s="34"/>
      <c r="J108" s="11"/>
      <c r="K108" s="20"/>
    </row>
    <row r="109" spans="1:11" x14ac:dyDescent="0.25">
      <c r="A109" s="23">
        <v>40057</v>
      </c>
      <c r="B109" s="20" t="s">
        <v>46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>
        <v>2</v>
      </c>
      <c r="I109" s="34"/>
      <c r="J109" s="11"/>
      <c r="K109" s="20" t="s">
        <v>134</v>
      </c>
    </row>
    <row r="110" spans="1:11" x14ac:dyDescent="0.25">
      <c r="A110" s="23"/>
      <c r="B110" s="20" t="s">
        <v>135</v>
      </c>
      <c r="C110" s="13"/>
      <c r="D110" s="39">
        <v>0.41899999999999998</v>
      </c>
      <c r="E110" s="34"/>
      <c r="F110" s="20"/>
      <c r="G110" s="13" t="str">
        <f>IF(ISBLANK(Table1[[#This Row],[EARNED]]),"",Table1[[#This Row],[EARNED]])</f>
        <v/>
      </c>
      <c r="H110" s="39"/>
      <c r="I110" s="34"/>
      <c r="J110" s="11"/>
      <c r="K110" s="20"/>
    </row>
    <row r="111" spans="1:11" x14ac:dyDescent="0.25">
      <c r="A111" s="23">
        <v>40087</v>
      </c>
      <c r="B111" s="20" t="s">
        <v>69</v>
      </c>
      <c r="C111" s="13">
        <v>1.25</v>
      </c>
      <c r="D111" s="39">
        <v>5</v>
      </c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 t="s">
        <v>136</v>
      </c>
    </row>
    <row r="112" spans="1:11" x14ac:dyDescent="0.25">
      <c r="A112" s="23"/>
      <c r="B112" s="20" t="s">
        <v>137</v>
      </c>
      <c r="C112" s="13"/>
      <c r="D112" s="39">
        <v>0.437</v>
      </c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25">
      <c r="A113" s="23">
        <v>40118</v>
      </c>
      <c r="B113" s="20" t="s">
        <v>138</v>
      </c>
      <c r="C113" s="13">
        <v>1.25</v>
      </c>
      <c r="D113" s="39">
        <v>6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 t="s">
        <v>139</v>
      </c>
    </row>
    <row r="114" spans="1:11" x14ac:dyDescent="0.25">
      <c r="A114" s="23"/>
      <c r="B114" s="20" t="s">
        <v>140</v>
      </c>
      <c r="C114" s="13"/>
      <c r="D114" s="39">
        <v>2.5289999999999999</v>
      </c>
      <c r="E114" s="34"/>
      <c r="F114" s="20"/>
      <c r="G114" s="13"/>
      <c r="H114" s="39"/>
      <c r="I114" s="34"/>
      <c r="J114" s="11"/>
      <c r="K114" s="20"/>
    </row>
    <row r="115" spans="1:11" x14ac:dyDescent="0.25">
      <c r="A115" s="23">
        <v>40148</v>
      </c>
      <c r="B115" s="20" t="s">
        <v>102</v>
      </c>
      <c r="C115" s="13">
        <v>1.25</v>
      </c>
      <c r="D115" s="39">
        <v>1.548</v>
      </c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25">
      <c r="A116" s="48" t="s">
        <v>141</v>
      </c>
      <c r="B116" s="20"/>
      <c r="C116" s="13"/>
      <c r="D116" s="39"/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23">
        <v>40179</v>
      </c>
      <c r="B117" s="20" t="s">
        <v>142</v>
      </c>
      <c r="C117" s="13">
        <v>1.25</v>
      </c>
      <c r="D117" s="39">
        <v>3.6310000000000002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23">
        <v>40210</v>
      </c>
      <c r="B118" s="20" t="s">
        <v>110</v>
      </c>
      <c r="C118" s="13">
        <v>1.25</v>
      </c>
      <c r="D118" s="39">
        <v>1.885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23">
        <v>40238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25">
      <c r="A120" s="23">
        <v>40269</v>
      </c>
      <c r="B120" s="20" t="s">
        <v>143</v>
      </c>
      <c r="C120" s="13">
        <v>1.25</v>
      </c>
      <c r="D120" s="39">
        <v>0.70199999999999996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23">
        <v>40299</v>
      </c>
      <c r="B121" s="20" t="s">
        <v>144</v>
      </c>
      <c r="C121" s="13">
        <v>1.25</v>
      </c>
      <c r="D121" s="39">
        <v>0.84399999999999997</v>
      </c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23">
        <v>40330</v>
      </c>
      <c r="B122" s="20" t="s">
        <v>145</v>
      </c>
      <c r="C122" s="13">
        <v>1.25</v>
      </c>
      <c r="D122" s="39">
        <v>1.556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23">
        <v>40360</v>
      </c>
      <c r="B123" s="50" t="s">
        <v>146</v>
      </c>
      <c r="C123" s="13">
        <v>1.125</v>
      </c>
      <c r="D123" s="39"/>
      <c r="E123" s="34"/>
      <c r="F123" s="20"/>
      <c r="G123" s="13">
        <f>IF(ISBLANK(Table1[[#This Row],[EARNED]]),"",Table1[[#This Row],[EARNED]])</f>
        <v>1.125</v>
      </c>
      <c r="H123" s="39"/>
      <c r="I123" s="34"/>
      <c r="J123" s="11"/>
      <c r="K123" s="20"/>
    </row>
    <row r="124" spans="1:11" x14ac:dyDescent="0.25">
      <c r="A124" s="23"/>
      <c r="B124" s="20" t="s">
        <v>147</v>
      </c>
      <c r="C124" s="13"/>
      <c r="D124" s="39">
        <v>2.25</v>
      </c>
      <c r="E124" s="34"/>
      <c r="F124" s="20"/>
      <c r="G124" s="13"/>
      <c r="H124" s="39"/>
      <c r="I124" s="34"/>
      <c r="J124" s="11"/>
      <c r="K124" s="20"/>
    </row>
    <row r="125" spans="1:11" x14ac:dyDescent="0.25">
      <c r="A125" s="23">
        <v>40391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23">
        <v>40422</v>
      </c>
      <c r="B126" s="20" t="s">
        <v>148</v>
      </c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>
        <v>7</v>
      </c>
      <c r="I126" s="34"/>
      <c r="J126" s="11"/>
      <c r="K126" s="20" t="s">
        <v>150</v>
      </c>
    </row>
    <row r="127" spans="1:11" x14ac:dyDescent="0.25">
      <c r="A127" s="23"/>
      <c r="B127" s="20" t="s">
        <v>47</v>
      </c>
      <c r="C127" s="13"/>
      <c r="D127" s="39"/>
      <c r="E127" s="34"/>
      <c r="F127" s="20"/>
      <c r="G127" s="13"/>
      <c r="H127" s="39"/>
      <c r="I127" s="34"/>
      <c r="J127" s="11"/>
      <c r="K127" s="20" t="s">
        <v>151</v>
      </c>
    </row>
    <row r="128" spans="1:11" x14ac:dyDescent="0.25">
      <c r="A128" s="23"/>
      <c r="B128" s="20" t="s">
        <v>69</v>
      </c>
      <c r="C128" s="13"/>
      <c r="D128" s="39">
        <v>5</v>
      </c>
      <c r="E128" s="34"/>
      <c r="F128" s="20"/>
      <c r="G128" s="13"/>
      <c r="H128" s="39"/>
      <c r="I128" s="34"/>
      <c r="J128" s="11"/>
      <c r="K128" s="20" t="s">
        <v>152</v>
      </c>
    </row>
    <row r="129" spans="1:11" x14ac:dyDescent="0.25">
      <c r="A129" s="23"/>
      <c r="B129" s="20" t="s">
        <v>149</v>
      </c>
      <c r="C129" s="13"/>
      <c r="D129" s="39">
        <v>0.12100000000000001</v>
      </c>
      <c r="E129" s="34"/>
      <c r="F129" s="20"/>
      <c r="G129" s="13"/>
      <c r="H129" s="39"/>
      <c r="I129" s="34"/>
      <c r="J129" s="11"/>
      <c r="K129" s="20"/>
    </row>
    <row r="130" spans="1:11" x14ac:dyDescent="0.25">
      <c r="A130" s="23">
        <v>40452</v>
      </c>
      <c r="B130" s="20" t="s">
        <v>153</v>
      </c>
      <c r="C130" s="13">
        <v>1.25</v>
      </c>
      <c r="D130" s="39">
        <v>0.24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23">
        <v>40483</v>
      </c>
      <c r="B131" s="20" t="s">
        <v>149</v>
      </c>
      <c r="C131" s="13">
        <v>1.25</v>
      </c>
      <c r="D131" s="39">
        <v>0.12100000000000001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23">
        <v>40513</v>
      </c>
      <c r="B132" s="20" t="s">
        <v>154</v>
      </c>
      <c r="C132" s="13">
        <v>1.25</v>
      </c>
      <c r="D132" s="39">
        <v>0.13500000000000001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8" t="s">
        <v>155</v>
      </c>
      <c r="B133" s="20"/>
      <c r="C133" s="13"/>
      <c r="D133" s="39"/>
      <c r="E133" s="34"/>
      <c r="F133" s="20"/>
      <c r="G133" s="13"/>
      <c r="H133" s="39"/>
      <c r="I133" s="34"/>
      <c r="J133" s="11"/>
      <c r="K133" s="20"/>
    </row>
    <row r="134" spans="1:11" x14ac:dyDescent="0.25">
      <c r="A134" s="23">
        <v>40544</v>
      </c>
      <c r="B134" s="20" t="s">
        <v>156</v>
      </c>
      <c r="C134" s="13">
        <v>1.25</v>
      </c>
      <c r="D134" s="39">
        <v>3.4790000000000001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23">
        <v>40575</v>
      </c>
      <c r="B135" s="20" t="s">
        <v>157</v>
      </c>
      <c r="C135" s="13">
        <v>1.25</v>
      </c>
      <c r="D135" s="39">
        <v>1.042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23">
        <v>40603</v>
      </c>
      <c r="B136" s="20" t="s">
        <v>158</v>
      </c>
      <c r="C136" s="13">
        <v>1.25</v>
      </c>
      <c r="D136" s="39">
        <v>0.125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23">
        <v>40634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23">
        <v>40664</v>
      </c>
      <c r="B138" s="20" t="s">
        <v>66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 t="s">
        <v>159</v>
      </c>
    </row>
    <row r="139" spans="1:11" x14ac:dyDescent="0.25">
      <c r="A139" s="23"/>
      <c r="B139" s="20" t="s">
        <v>160</v>
      </c>
      <c r="C139" s="13"/>
      <c r="D139" s="39">
        <v>2.0830000000000002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25">
      <c r="A140" s="23">
        <v>40695</v>
      </c>
      <c r="B140" s="20" t="s">
        <v>98</v>
      </c>
      <c r="C140" s="13">
        <v>1.25</v>
      </c>
      <c r="D140" s="39">
        <v>7.3000000000000009E-2</v>
      </c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25">
      <c r="A141" s="23">
        <v>40725</v>
      </c>
      <c r="B141" s="20" t="s">
        <v>46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2</v>
      </c>
      <c r="I141" s="34"/>
      <c r="J141" s="11"/>
      <c r="K141" s="20" t="s">
        <v>161</v>
      </c>
    </row>
    <row r="142" spans="1:11" x14ac:dyDescent="0.25">
      <c r="A142" s="23">
        <v>40756</v>
      </c>
      <c r="B142" s="20" t="s">
        <v>162</v>
      </c>
      <c r="C142" s="13">
        <v>1.25</v>
      </c>
      <c r="D142" s="39">
        <v>1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23">
        <v>40787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23">
        <v>40817</v>
      </c>
      <c r="B144" s="20" t="s">
        <v>46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2</v>
      </c>
      <c r="I144" s="34"/>
      <c r="J144" s="11"/>
      <c r="K144" s="20" t="s">
        <v>163</v>
      </c>
    </row>
    <row r="145" spans="1:11" x14ac:dyDescent="0.25">
      <c r="A145" s="23">
        <v>40848</v>
      </c>
      <c r="B145" s="20" t="s">
        <v>69</v>
      </c>
      <c r="C145" s="13">
        <v>1.25</v>
      </c>
      <c r="D145" s="39">
        <v>5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 t="s">
        <v>164</v>
      </c>
    </row>
    <row r="146" spans="1:11" x14ac:dyDescent="0.25">
      <c r="A146" s="23">
        <v>40878</v>
      </c>
      <c r="B146" s="20" t="s">
        <v>45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49">
        <v>40889</v>
      </c>
    </row>
    <row r="147" spans="1:11" x14ac:dyDescent="0.25">
      <c r="A147" s="23"/>
      <c r="B147" s="20" t="s">
        <v>46</v>
      </c>
      <c r="C147" s="13"/>
      <c r="D147" s="39"/>
      <c r="E147" s="34"/>
      <c r="F147" s="20"/>
      <c r="G147" s="13"/>
      <c r="H147" s="39">
        <v>2</v>
      </c>
      <c r="I147" s="34"/>
      <c r="J147" s="11"/>
      <c r="K147" s="20" t="s">
        <v>166</v>
      </c>
    </row>
    <row r="148" spans="1:11" x14ac:dyDescent="0.25">
      <c r="A148" s="23"/>
      <c r="B148" s="20" t="s">
        <v>165</v>
      </c>
      <c r="C148" s="13"/>
      <c r="D148" s="39">
        <v>8.7170000000000005</v>
      </c>
      <c r="E148" s="34"/>
      <c r="F148" s="20"/>
      <c r="G148" s="13"/>
      <c r="H148" s="39"/>
      <c r="I148" s="34"/>
      <c r="J148" s="11"/>
      <c r="K148" s="20"/>
    </row>
    <row r="149" spans="1:11" x14ac:dyDescent="0.25">
      <c r="A149" s="48" t="s">
        <v>167</v>
      </c>
      <c r="B149" s="20"/>
      <c r="C149" s="13"/>
      <c r="D149" s="39"/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25">
      <c r="A150" s="23">
        <v>40909</v>
      </c>
      <c r="B150" s="20" t="s">
        <v>45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>
        <v>1</v>
      </c>
      <c r="I150" s="34"/>
      <c r="J150" s="11"/>
      <c r="K150" s="49">
        <v>40939</v>
      </c>
    </row>
    <row r="151" spans="1:11" x14ac:dyDescent="0.25">
      <c r="A151" s="23"/>
      <c r="B151" s="20" t="s">
        <v>45</v>
      </c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>
        <v>1</v>
      </c>
      <c r="I151" s="34"/>
      <c r="J151" s="11"/>
      <c r="K151" s="49">
        <v>40960</v>
      </c>
    </row>
    <row r="152" spans="1:11" x14ac:dyDescent="0.25">
      <c r="A152" s="23">
        <v>40940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23">
        <v>40969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23">
        <v>41000</v>
      </c>
      <c r="B154" s="20" t="s">
        <v>94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>
        <v>5</v>
      </c>
      <c r="I154" s="34"/>
      <c r="J154" s="11"/>
      <c r="K154" s="20" t="s">
        <v>168</v>
      </c>
    </row>
    <row r="155" spans="1:11" x14ac:dyDescent="0.25">
      <c r="A155" s="23">
        <v>41030</v>
      </c>
      <c r="B155" s="20" t="s">
        <v>45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1</v>
      </c>
      <c r="I155" s="34"/>
      <c r="J155" s="11"/>
      <c r="K155" s="49">
        <v>41045</v>
      </c>
    </row>
    <row r="156" spans="1:11" x14ac:dyDescent="0.25">
      <c r="A156" s="23"/>
      <c r="B156" s="20" t="s">
        <v>47</v>
      </c>
      <c r="C156" s="13"/>
      <c r="D156" s="39"/>
      <c r="E156" s="34"/>
      <c r="F156" s="20"/>
      <c r="G156" s="13"/>
      <c r="H156" s="39"/>
      <c r="I156" s="34"/>
      <c r="J156" s="11"/>
      <c r="K156" s="20" t="s">
        <v>169</v>
      </c>
    </row>
    <row r="157" spans="1:11" x14ac:dyDescent="0.25">
      <c r="A157" s="23"/>
      <c r="B157" s="20" t="s">
        <v>45</v>
      </c>
      <c r="C157" s="13"/>
      <c r="D157" s="39"/>
      <c r="E157" s="34"/>
      <c r="F157" s="20"/>
      <c r="G157" s="13"/>
      <c r="H157" s="39">
        <v>1</v>
      </c>
      <c r="I157" s="34"/>
      <c r="J157" s="11"/>
      <c r="K157" s="49">
        <v>41065</v>
      </c>
    </row>
    <row r="158" spans="1:11" x14ac:dyDescent="0.25">
      <c r="A158" s="23">
        <v>41061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23">
        <v>41091</v>
      </c>
      <c r="B159" s="20" t="s">
        <v>46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>
        <v>2</v>
      </c>
      <c r="I159" s="34"/>
      <c r="J159" s="11"/>
      <c r="K159" s="20" t="s">
        <v>170</v>
      </c>
    </row>
    <row r="160" spans="1:11" x14ac:dyDescent="0.25">
      <c r="A160" s="23">
        <v>41122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23">
        <v>41153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23">
        <v>41183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25">
      <c r="A163" s="23">
        <v>41214</v>
      </c>
      <c r="B163" s="20" t="s">
        <v>69</v>
      </c>
      <c r="C163" s="13">
        <v>1.25</v>
      </c>
      <c r="D163" s="39">
        <v>5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 t="s">
        <v>171</v>
      </c>
    </row>
    <row r="164" spans="1:11" x14ac:dyDescent="0.25">
      <c r="A164" s="23">
        <v>41244</v>
      </c>
      <c r="B164" s="20"/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25">
      <c r="A165" s="48" t="s">
        <v>172</v>
      </c>
      <c r="B165" s="20"/>
      <c r="C165" s="13"/>
      <c r="D165" s="39"/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25">
      <c r="A166" s="23">
        <v>41275</v>
      </c>
      <c r="B166" s="20" t="s">
        <v>173</v>
      </c>
      <c r="C166" s="13">
        <v>1.25</v>
      </c>
      <c r="D166" s="39">
        <v>10.352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23">
        <v>41306</v>
      </c>
      <c r="B167" s="20" t="s">
        <v>174</v>
      </c>
      <c r="C167" s="13">
        <v>1.25</v>
      </c>
      <c r="D167" s="39">
        <v>8.8650000000000002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25">
      <c r="A168" s="23">
        <v>41334</v>
      </c>
      <c r="B168" s="20" t="s">
        <v>175</v>
      </c>
      <c r="C168" s="13">
        <v>1.25</v>
      </c>
      <c r="D168" s="39">
        <v>4.2249999999999996</v>
      </c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25">
      <c r="A169" s="23">
        <v>41365</v>
      </c>
      <c r="B169" s="20"/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23">
        <v>41395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23">
        <v>41426</v>
      </c>
      <c r="B171" s="20" t="s">
        <v>176</v>
      </c>
      <c r="C171" s="13">
        <v>1.25</v>
      </c>
      <c r="D171" s="39">
        <v>0.80600000000000005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23">
        <v>41456</v>
      </c>
      <c r="B172" s="20" t="s">
        <v>177</v>
      </c>
      <c r="C172" s="13">
        <v>1.25</v>
      </c>
      <c r="D172" s="39">
        <v>2.79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23">
        <v>41487</v>
      </c>
      <c r="B173" s="20" t="s">
        <v>178</v>
      </c>
      <c r="C173" s="13">
        <v>1.25</v>
      </c>
      <c r="D173" s="39">
        <v>4.008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23">
        <v>41518</v>
      </c>
      <c r="B174" s="20" t="s">
        <v>179</v>
      </c>
      <c r="C174" s="13">
        <v>1.25</v>
      </c>
      <c r="D174" s="39">
        <v>4.3479999999999999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23">
        <v>41548</v>
      </c>
      <c r="B175" s="20" t="s">
        <v>180</v>
      </c>
      <c r="C175" s="13">
        <v>1.25</v>
      </c>
      <c r="D175" s="39">
        <v>2.577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23">
        <v>41579</v>
      </c>
      <c r="B176" s="20" t="s">
        <v>69</v>
      </c>
      <c r="C176" s="13">
        <v>1.25</v>
      </c>
      <c r="D176" s="39">
        <v>5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 t="s">
        <v>181</v>
      </c>
    </row>
    <row r="177" spans="1:11" x14ac:dyDescent="0.25">
      <c r="A177" s="23"/>
      <c r="B177" s="20" t="s">
        <v>182</v>
      </c>
      <c r="C177" s="13"/>
      <c r="D177" s="39">
        <v>3.65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25">
      <c r="A178" s="23">
        <v>41609</v>
      </c>
      <c r="B178" s="20" t="s">
        <v>185</v>
      </c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>
        <v>6</v>
      </c>
      <c r="I178" s="34"/>
      <c r="J178" s="11"/>
      <c r="K178" s="20" t="s">
        <v>186</v>
      </c>
    </row>
    <row r="179" spans="1:11" x14ac:dyDescent="0.25">
      <c r="A179" s="23"/>
      <c r="B179" s="20" t="s">
        <v>183</v>
      </c>
      <c r="C179" s="13"/>
      <c r="D179" s="39">
        <v>2.2480000000000002</v>
      </c>
      <c r="E179" s="34"/>
      <c r="F179" s="20"/>
      <c r="G179" s="13" t="str">
        <f>IF(ISBLANK(Table1[[#This Row],[EARNED]]),"",Table1[[#This Row],[EARNED]])</f>
        <v/>
      </c>
      <c r="H179" s="39"/>
      <c r="I179" s="34"/>
      <c r="J179" s="11"/>
      <c r="K179" s="20"/>
    </row>
    <row r="180" spans="1:11" x14ac:dyDescent="0.25">
      <c r="A180" s="48" t="s">
        <v>184</v>
      </c>
      <c r="B180" s="20"/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25">
      <c r="A181" s="23">
        <v>41640</v>
      </c>
      <c r="B181" s="20" t="s">
        <v>46</v>
      </c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>
        <v>2</v>
      </c>
      <c r="I181" s="34"/>
      <c r="J181" s="11"/>
      <c r="K181" s="20" t="s">
        <v>187</v>
      </c>
    </row>
    <row r="182" spans="1:11" x14ac:dyDescent="0.25">
      <c r="A182" s="23"/>
      <c r="B182" s="20" t="s">
        <v>190</v>
      </c>
      <c r="C182" s="13"/>
      <c r="D182" s="39">
        <v>20</v>
      </c>
      <c r="E182" s="34"/>
      <c r="F182" s="20"/>
      <c r="G182" s="13" t="str">
        <f>IF(ISBLANK(Table1[[#This Row],[EARNED]]),"",Table1[[#This Row],[EARNED]])</f>
        <v/>
      </c>
      <c r="H182" s="39">
        <v>4</v>
      </c>
      <c r="I182" s="34"/>
      <c r="J182" s="11"/>
      <c r="K182" s="20" t="s">
        <v>191</v>
      </c>
    </row>
    <row r="183" spans="1:11" x14ac:dyDescent="0.25">
      <c r="A183" s="23"/>
      <c r="B183" s="20" t="s">
        <v>188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51" t="s">
        <v>189</v>
      </c>
    </row>
    <row r="184" spans="1:11" x14ac:dyDescent="0.25">
      <c r="A184" s="23"/>
      <c r="B184" s="20" t="s">
        <v>192</v>
      </c>
      <c r="C184" s="13"/>
      <c r="D184" s="39">
        <v>0.504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51"/>
    </row>
    <row r="185" spans="1:11" x14ac:dyDescent="0.25">
      <c r="A185" s="23">
        <v>41671</v>
      </c>
      <c r="B185" s="20" t="s">
        <v>194</v>
      </c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>
        <v>8</v>
      </c>
      <c r="I185" s="34"/>
      <c r="J185" s="11"/>
      <c r="K185" s="20" t="s">
        <v>195</v>
      </c>
    </row>
    <row r="186" spans="1:11" x14ac:dyDescent="0.25">
      <c r="A186" s="23"/>
      <c r="B186" s="20" t="s">
        <v>196</v>
      </c>
      <c r="C186" s="13"/>
      <c r="D186" s="39">
        <v>0.99399999999999999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23">
        <v>41699</v>
      </c>
      <c r="B187" s="20" t="s">
        <v>190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4</v>
      </c>
      <c r="I187" s="34"/>
      <c r="J187" s="11"/>
      <c r="K187" s="20" t="s">
        <v>197</v>
      </c>
    </row>
    <row r="188" spans="1:11" x14ac:dyDescent="0.25">
      <c r="A188" s="23"/>
      <c r="B188" s="20" t="s">
        <v>198</v>
      </c>
      <c r="C188" s="13"/>
      <c r="D188" s="39">
        <v>0.47299999999999998</v>
      </c>
      <c r="E188" s="34"/>
      <c r="F188" s="20"/>
      <c r="G188" s="13" t="str">
        <f>IF(ISBLANK(Table1[[#This Row],[EARNED]]),"",Table1[[#This Row],[EARNED]])</f>
        <v/>
      </c>
      <c r="H188" s="39"/>
      <c r="I188" s="34"/>
      <c r="J188" s="11"/>
      <c r="K188" s="20"/>
    </row>
    <row r="189" spans="1:11" x14ac:dyDescent="0.25">
      <c r="A189" s="23">
        <v>41730</v>
      </c>
      <c r="B189" s="20" t="s">
        <v>45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49">
        <v>41753</v>
      </c>
    </row>
    <row r="190" spans="1:11" x14ac:dyDescent="0.25">
      <c r="A190" s="23"/>
      <c r="B190" s="20" t="s">
        <v>199</v>
      </c>
      <c r="C190" s="13"/>
      <c r="D190" s="39">
        <v>0.50600000000000001</v>
      </c>
      <c r="E190" s="34"/>
      <c r="F190" s="20"/>
      <c r="G190" s="13" t="str">
        <f>IF(ISBLANK(Table1[[#This Row],[EARNED]]),"",Table1[[#This Row],[EARNED]])</f>
        <v/>
      </c>
      <c r="H190" s="39"/>
      <c r="I190" s="34"/>
      <c r="J190" s="11"/>
      <c r="K190" s="49"/>
    </row>
    <row r="191" spans="1:11" x14ac:dyDescent="0.25">
      <c r="A191" s="23">
        <v>41760</v>
      </c>
      <c r="B191" s="20" t="s">
        <v>46</v>
      </c>
      <c r="C191" s="13">
        <v>1.25</v>
      </c>
      <c r="D191" s="39"/>
      <c r="E191" s="34"/>
      <c r="F191" s="20" t="s">
        <v>193</v>
      </c>
      <c r="G191" s="13">
        <f>IF(ISBLANK(Table1[[#This Row],[EARNED]]),"",Table1[[#This Row],[EARNED]])</f>
        <v>1.25</v>
      </c>
      <c r="H191" s="39">
        <v>2</v>
      </c>
      <c r="I191" s="34"/>
      <c r="J191" s="11"/>
      <c r="K191" s="20" t="s">
        <v>200</v>
      </c>
    </row>
    <row r="192" spans="1:11" x14ac:dyDescent="0.25">
      <c r="A192" s="23"/>
      <c r="B192" s="20" t="s">
        <v>47</v>
      </c>
      <c r="C192" s="13"/>
      <c r="D192" s="39"/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 t="s">
        <v>201</v>
      </c>
    </row>
    <row r="193" spans="1:11" x14ac:dyDescent="0.25">
      <c r="A193" s="23"/>
      <c r="B193" s="20" t="s">
        <v>202</v>
      </c>
      <c r="C193" s="13"/>
      <c r="D193" s="39">
        <v>1.373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25">
      <c r="A194" s="23">
        <v>41791</v>
      </c>
      <c r="B194" s="20"/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25">
      <c r="A195" s="23">
        <v>41821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23">
        <v>41852</v>
      </c>
      <c r="B196" s="20"/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25">
      <c r="A197" s="23">
        <v>41883</v>
      </c>
      <c r="B197" s="20" t="s">
        <v>203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>
        <v>17</v>
      </c>
      <c r="I197" s="34"/>
      <c r="J197" s="11"/>
      <c r="K197" s="20" t="s">
        <v>204</v>
      </c>
    </row>
    <row r="198" spans="1:11" x14ac:dyDescent="0.25">
      <c r="A198" s="23"/>
      <c r="B198" s="20" t="s">
        <v>205</v>
      </c>
      <c r="C198" s="13"/>
      <c r="D198" s="39">
        <v>0.55400000000000005</v>
      </c>
      <c r="E198" s="34"/>
      <c r="F198" s="20"/>
      <c r="G198" s="13"/>
      <c r="H198" s="39"/>
      <c r="I198" s="34"/>
      <c r="J198" s="11"/>
      <c r="K198" s="20"/>
    </row>
    <row r="199" spans="1:11" x14ac:dyDescent="0.25">
      <c r="A199" s="23">
        <v>41913</v>
      </c>
      <c r="B199" s="20" t="s">
        <v>206</v>
      </c>
      <c r="C199" s="13">
        <v>1.25</v>
      </c>
      <c r="D199" s="39">
        <v>1.931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23">
        <v>41944</v>
      </c>
      <c r="B200" s="20" t="s">
        <v>207</v>
      </c>
      <c r="C200" s="13">
        <v>1.25</v>
      </c>
      <c r="D200" s="39">
        <v>1.9670000000000001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23">
        <v>41974</v>
      </c>
      <c r="B201" s="20" t="s">
        <v>208</v>
      </c>
      <c r="C201" s="13">
        <v>1.25</v>
      </c>
      <c r="D201" s="39">
        <v>2.746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8" t="s">
        <v>209</v>
      </c>
      <c r="B202" s="20"/>
      <c r="C202" s="13"/>
      <c r="D202" s="39"/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23">
        <v>42005</v>
      </c>
      <c r="B203" s="20" t="s">
        <v>45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9">
        <v>42027</v>
      </c>
    </row>
    <row r="204" spans="1:11" x14ac:dyDescent="0.25">
      <c r="A204" s="23"/>
      <c r="B204" s="20" t="s">
        <v>210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20</v>
      </c>
      <c r="I204" s="34"/>
      <c r="J204" s="11"/>
      <c r="K204" s="20" t="s">
        <v>211</v>
      </c>
    </row>
    <row r="205" spans="1:11" x14ac:dyDescent="0.25">
      <c r="A205" s="23"/>
      <c r="B205" s="20" t="s">
        <v>212</v>
      </c>
      <c r="C205" s="13"/>
      <c r="D205" s="39">
        <v>3.7250000000000001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25">
      <c r="A206" s="23">
        <v>42036</v>
      </c>
      <c r="B206" s="20" t="s">
        <v>213</v>
      </c>
      <c r="C206" s="13">
        <v>1.25</v>
      </c>
      <c r="D206" s="39">
        <v>0.70799999999999996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23">
        <v>42064</v>
      </c>
      <c r="B207" s="20" t="s">
        <v>214</v>
      </c>
      <c r="C207" s="13">
        <v>1.25</v>
      </c>
      <c r="D207" s="39">
        <v>3.0169999999999999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23">
        <v>42095</v>
      </c>
      <c r="B208" s="20" t="s">
        <v>215</v>
      </c>
      <c r="C208" s="13">
        <v>1.25</v>
      </c>
      <c r="D208" s="39">
        <v>2.8959999999999999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23">
        <v>42125</v>
      </c>
      <c r="B209" s="20" t="s">
        <v>216</v>
      </c>
      <c r="C209" s="13">
        <v>1.25</v>
      </c>
      <c r="D209" s="39">
        <v>1.4649999999999999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23">
        <v>42156</v>
      </c>
      <c r="B210" s="20" t="s">
        <v>46</v>
      </c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>
        <v>2</v>
      </c>
      <c r="I210" s="34"/>
      <c r="J210" s="11"/>
      <c r="K210" s="20" t="s">
        <v>218</v>
      </c>
    </row>
    <row r="211" spans="1:11" x14ac:dyDescent="0.25">
      <c r="A211" s="23"/>
      <c r="B211" s="20" t="s">
        <v>217</v>
      </c>
      <c r="C211" s="13"/>
      <c r="D211" s="39">
        <v>3.26</v>
      </c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20"/>
    </row>
    <row r="212" spans="1:11" x14ac:dyDescent="0.25">
      <c r="A212" s="23">
        <v>42186</v>
      </c>
      <c r="B212" s="20" t="s">
        <v>219</v>
      </c>
      <c r="C212" s="13">
        <v>1.25</v>
      </c>
      <c r="D212" s="39">
        <v>5.1769999999999996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23">
        <v>42217</v>
      </c>
      <c r="B213" s="20" t="s">
        <v>220</v>
      </c>
      <c r="C213" s="13">
        <v>1.25</v>
      </c>
      <c r="D213" s="39">
        <v>1.74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23">
        <v>42248</v>
      </c>
      <c r="B214" s="20" t="s">
        <v>221</v>
      </c>
      <c r="C214" s="13">
        <v>1.25</v>
      </c>
      <c r="D214" s="39">
        <v>0.98499999999999999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23">
        <v>42278</v>
      </c>
      <c r="B215" s="20" t="s">
        <v>222</v>
      </c>
      <c r="C215" s="13">
        <v>1.25</v>
      </c>
      <c r="D215" s="39">
        <v>2.2789999999999999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23">
        <v>42309</v>
      </c>
      <c r="B216" s="20" t="s">
        <v>223</v>
      </c>
      <c r="C216" s="13">
        <v>1.25</v>
      </c>
      <c r="D216" s="39">
        <v>3.3919999999999999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23">
        <v>42339</v>
      </c>
      <c r="B217" s="20" t="s">
        <v>224</v>
      </c>
      <c r="C217" s="13">
        <v>1.25</v>
      </c>
      <c r="D217" s="39">
        <v>2.323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48" t="s">
        <v>225</v>
      </c>
      <c r="B218" s="20"/>
      <c r="C218" s="13"/>
      <c r="D218" s="39"/>
      <c r="E218" s="34"/>
      <c r="F218" s="20"/>
      <c r="G218" s="13"/>
      <c r="H218" s="39"/>
      <c r="I218" s="34"/>
      <c r="J218" s="11"/>
      <c r="K218" s="20"/>
    </row>
    <row r="219" spans="1:11" x14ac:dyDescent="0.25">
      <c r="A219" s="23">
        <v>42370</v>
      </c>
      <c r="B219" s="20" t="s">
        <v>226</v>
      </c>
      <c r="C219" s="13">
        <v>1.25</v>
      </c>
      <c r="D219" s="39">
        <v>1.752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25">
      <c r="A220" s="23">
        <v>42401</v>
      </c>
      <c r="B220" s="20" t="s">
        <v>227</v>
      </c>
      <c r="C220" s="13">
        <v>1.25</v>
      </c>
      <c r="D220" s="39">
        <v>0.95799999999999996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23">
        <v>42430</v>
      </c>
      <c r="B221" s="20" t="s">
        <v>228</v>
      </c>
      <c r="C221" s="13">
        <v>1.25</v>
      </c>
      <c r="D221" s="39">
        <v>1.948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23">
        <v>42461</v>
      </c>
      <c r="B222" s="20" t="s">
        <v>229</v>
      </c>
      <c r="C222" s="13">
        <v>1.25</v>
      </c>
      <c r="D222" s="39">
        <v>0.20800000000000002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23">
        <v>42491</v>
      </c>
      <c r="B223" s="20" t="s">
        <v>230</v>
      </c>
      <c r="C223" s="13">
        <v>1.25</v>
      </c>
      <c r="D223" s="39">
        <v>2.1059999999999999</v>
      </c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23">
        <v>42522</v>
      </c>
      <c r="B224" s="20" t="s">
        <v>46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>
        <v>2</v>
      </c>
      <c r="I224" s="34"/>
      <c r="J224" s="11"/>
      <c r="K224" s="20" t="s">
        <v>231</v>
      </c>
    </row>
    <row r="225" spans="1:11" x14ac:dyDescent="0.25">
      <c r="A225" s="23"/>
      <c r="B225" s="20" t="s">
        <v>232</v>
      </c>
      <c r="C225" s="13"/>
      <c r="D225" s="39">
        <v>2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23">
        <v>42552</v>
      </c>
      <c r="B226" s="20" t="s">
        <v>233</v>
      </c>
      <c r="C226" s="13">
        <v>1.25</v>
      </c>
      <c r="D226" s="39">
        <v>2.5920000000000001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23">
        <v>42583</v>
      </c>
      <c r="B227" s="20" t="s">
        <v>234</v>
      </c>
      <c r="C227" s="13">
        <v>1.25</v>
      </c>
      <c r="D227" s="39">
        <v>0.14800000000000002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23">
        <v>42614</v>
      </c>
      <c r="B228" s="20" t="s">
        <v>232</v>
      </c>
      <c r="C228" s="13">
        <v>1.25</v>
      </c>
      <c r="D228" s="39">
        <v>2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23">
        <v>42644</v>
      </c>
      <c r="B229" s="20" t="s">
        <v>235</v>
      </c>
      <c r="C229" s="13">
        <v>1.25</v>
      </c>
      <c r="D229" s="39">
        <v>3.9459999999999997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23">
        <v>42675</v>
      </c>
      <c r="B230" s="20" t="s">
        <v>236</v>
      </c>
      <c r="C230" s="13">
        <v>1.25</v>
      </c>
      <c r="D230" s="39">
        <v>1.333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23">
        <v>42705</v>
      </c>
      <c r="B231" s="20" t="s">
        <v>237</v>
      </c>
      <c r="C231" s="13">
        <v>1.25</v>
      </c>
      <c r="D231" s="39">
        <v>4.915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8" t="s">
        <v>238</v>
      </c>
      <c r="B232" s="20"/>
      <c r="C232" s="13"/>
      <c r="D232" s="39"/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25">
      <c r="A233" s="23">
        <v>42736</v>
      </c>
      <c r="B233" s="20" t="s">
        <v>239</v>
      </c>
      <c r="C233" s="13">
        <v>1.25</v>
      </c>
      <c r="D233" s="39">
        <v>4.1920000000000002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23">
        <v>42767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23">
        <v>42795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25">
      <c r="A236" s="23">
        <v>42826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23">
        <v>42856</v>
      </c>
      <c r="B237" s="20" t="s">
        <v>66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240</v>
      </c>
    </row>
    <row r="238" spans="1:11" x14ac:dyDescent="0.25">
      <c r="A238" s="23">
        <v>42887</v>
      </c>
      <c r="B238" s="20"/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25">
      <c r="A239" s="23">
        <v>42917</v>
      </c>
      <c r="B239" s="20" t="s">
        <v>46</v>
      </c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>
        <v>2</v>
      </c>
      <c r="I239" s="34"/>
      <c r="J239" s="11"/>
      <c r="K239" s="20" t="s">
        <v>241</v>
      </c>
    </row>
    <row r="240" spans="1:11" x14ac:dyDescent="0.25">
      <c r="A240" s="23">
        <v>42948</v>
      </c>
      <c r="B240" s="20"/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25">
      <c r="A241" s="23">
        <v>42979</v>
      </c>
      <c r="B241" s="20" t="s">
        <v>45</v>
      </c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>
        <v>1</v>
      </c>
      <c r="I241" s="34"/>
      <c r="J241" s="11"/>
      <c r="K241" s="49">
        <v>42983</v>
      </c>
    </row>
    <row r="242" spans="1:11" x14ac:dyDescent="0.25">
      <c r="A242" s="23"/>
      <c r="B242" s="20" t="s">
        <v>45</v>
      </c>
      <c r="C242" s="13"/>
      <c r="D242" s="39"/>
      <c r="E242" s="34"/>
      <c r="F242" s="20"/>
      <c r="G242" s="13"/>
      <c r="H242" s="39">
        <v>1</v>
      </c>
      <c r="I242" s="34"/>
      <c r="J242" s="11"/>
      <c r="K242" s="49">
        <v>43021</v>
      </c>
    </row>
    <row r="243" spans="1:11" x14ac:dyDescent="0.25">
      <c r="A243" s="23">
        <v>43009</v>
      </c>
      <c r="B243" s="20" t="s">
        <v>50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3</v>
      </c>
      <c r="I243" s="34"/>
      <c r="J243" s="11"/>
      <c r="K243" s="20" t="s">
        <v>242</v>
      </c>
    </row>
    <row r="244" spans="1:11" x14ac:dyDescent="0.25">
      <c r="A244" s="23">
        <v>43040</v>
      </c>
      <c r="B244" s="20" t="s">
        <v>45</v>
      </c>
      <c r="C244" s="13">
        <v>1.25</v>
      </c>
      <c r="D244" s="39"/>
      <c r="E244" s="34"/>
      <c r="F244" s="20"/>
      <c r="G244" s="13">
        <f>IF(ISBLANK(Table1[[#This Row],[EARNED]]),"",Table1[[#This Row],[EARNED]])</f>
        <v>1.25</v>
      </c>
      <c r="H244" s="39">
        <v>1</v>
      </c>
      <c r="I244" s="34"/>
      <c r="J244" s="11"/>
      <c r="K244" s="49">
        <v>43070</v>
      </c>
    </row>
    <row r="245" spans="1:11" x14ac:dyDescent="0.25">
      <c r="A245" s="23"/>
      <c r="B245" s="20" t="s">
        <v>45</v>
      </c>
      <c r="C245" s="13"/>
      <c r="D245" s="39"/>
      <c r="E245" s="34"/>
      <c r="F245" s="20"/>
      <c r="G245" s="13" t="str">
        <f>IF(ISBLANK(Table1[[#This Row],[EARNED]]),"",Table1[[#This Row],[EARNED]])</f>
        <v/>
      </c>
      <c r="H245" s="39">
        <v>1</v>
      </c>
      <c r="I245" s="34"/>
      <c r="J245" s="11"/>
      <c r="K245" s="49">
        <v>43087</v>
      </c>
    </row>
    <row r="246" spans="1:11" x14ac:dyDescent="0.25">
      <c r="A246" s="23">
        <v>43070</v>
      </c>
      <c r="B246" s="20"/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8" t="s">
        <v>44</v>
      </c>
      <c r="B247" s="20"/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40">
        <v>43101</v>
      </c>
      <c r="B248" s="20" t="s">
        <v>45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49">
        <v>43117</v>
      </c>
    </row>
    <row r="249" spans="1:11" x14ac:dyDescent="0.25">
      <c r="A249" s="40"/>
      <c r="B249" s="20" t="s">
        <v>46</v>
      </c>
      <c r="C249" s="13"/>
      <c r="D249" s="39"/>
      <c r="E249" s="9"/>
      <c r="F249" s="20"/>
      <c r="G249" s="13"/>
      <c r="H249" s="39">
        <v>2</v>
      </c>
      <c r="I249" s="9"/>
      <c r="J249" s="11"/>
      <c r="K249" s="20" t="s">
        <v>48</v>
      </c>
    </row>
    <row r="250" spans="1:11" x14ac:dyDescent="0.25">
      <c r="A250" s="40"/>
      <c r="B250" s="20" t="s">
        <v>47</v>
      </c>
      <c r="C250" s="13"/>
      <c r="D250" s="39"/>
      <c r="E250" s="9"/>
      <c r="F250" s="20"/>
      <c r="G250" s="13"/>
      <c r="H250" s="39"/>
      <c r="I250" s="9"/>
      <c r="J250" s="11"/>
      <c r="K250" s="20" t="s">
        <v>243</v>
      </c>
    </row>
    <row r="251" spans="1:11" x14ac:dyDescent="0.25">
      <c r="A251" s="40">
        <v>43132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43160</v>
      </c>
      <c r="B252" s="20" t="s">
        <v>45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43168</v>
      </c>
    </row>
    <row r="253" spans="1:11" x14ac:dyDescent="0.25">
      <c r="A253" s="40">
        <v>43191</v>
      </c>
      <c r="B253" s="20" t="s">
        <v>45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>
        <v>1</v>
      </c>
      <c r="I253" s="9"/>
      <c r="J253" s="11"/>
      <c r="K253" s="49">
        <v>43220</v>
      </c>
    </row>
    <row r="254" spans="1:11" x14ac:dyDescent="0.25">
      <c r="A254" s="40">
        <v>43221</v>
      </c>
      <c r="B254" s="20" t="s">
        <v>45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9">
        <v>43237</v>
      </c>
    </row>
    <row r="255" spans="1:11" x14ac:dyDescent="0.25">
      <c r="A255" s="40">
        <v>43252</v>
      </c>
      <c r="B255" s="15" t="s">
        <v>46</v>
      </c>
      <c r="C255" s="13">
        <v>1.25</v>
      </c>
      <c r="D255" s="43"/>
      <c r="E255" s="9"/>
      <c r="F255" s="15"/>
      <c r="G255" s="42">
        <f>IF(ISBLANK(Table1[[#This Row],[EARNED]]),"",Table1[[#This Row],[EARNED]])</f>
        <v>1.25</v>
      </c>
      <c r="H255" s="43">
        <v>2</v>
      </c>
      <c r="I255" s="9"/>
      <c r="J255" s="12"/>
      <c r="K255" s="15" t="s">
        <v>49</v>
      </c>
    </row>
    <row r="256" spans="1:11" x14ac:dyDescent="0.25">
      <c r="A256" s="40"/>
      <c r="B256" s="20" t="s">
        <v>45</v>
      </c>
      <c r="C256" s="13"/>
      <c r="D256" s="39"/>
      <c r="E256" s="9"/>
      <c r="F256" s="20"/>
      <c r="G256" s="13"/>
      <c r="H256" s="39">
        <v>1</v>
      </c>
      <c r="I256" s="9"/>
      <c r="J256" s="11"/>
      <c r="K256" s="49">
        <v>43278</v>
      </c>
    </row>
    <row r="257" spans="1:11" x14ac:dyDescent="0.25">
      <c r="A257" s="40"/>
      <c r="B257" s="20" t="s">
        <v>45</v>
      </c>
      <c r="C257" s="13"/>
      <c r="D257" s="39"/>
      <c r="E257" s="9"/>
      <c r="F257" s="20"/>
      <c r="G257" s="13"/>
      <c r="H257" s="39">
        <v>1</v>
      </c>
      <c r="I257" s="9"/>
      <c r="J257" s="11"/>
      <c r="K257" s="49">
        <v>43305</v>
      </c>
    </row>
    <row r="258" spans="1:11" x14ac:dyDescent="0.25">
      <c r="A258" s="40">
        <v>43282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43313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43344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43374</v>
      </c>
      <c r="B261" s="20" t="s">
        <v>50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3</v>
      </c>
      <c r="I261" s="9"/>
      <c r="J261" s="11"/>
      <c r="K261" s="20" t="s">
        <v>52</v>
      </c>
    </row>
    <row r="262" spans="1:11" x14ac:dyDescent="0.25">
      <c r="A262" s="40">
        <v>43405</v>
      </c>
      <c r="B262" s="20" t="s">
        <v>45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43421</v>
      </c>
    </row>
    <row r="263" spans="1:11" x14ac:dyDescent="0.25">
      <c r="A263" s="40">
        <v>43435</v>
      </c>
      <c r="B263" s="20" t="s">
        <v>51</v>
      </c>
      <c r="C263" s="13">
        <v>1.25</v>
      </c>
      <c r="D263" s="39">
        <v>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 t="s">
        <v>53</v>
      </c>
    </row>
    <row r="264" spans="1:11" x14ac:dyDescent="0.25">
      <c r="A264" s="48" t="s">
        <v>54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43466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43497</v>
      </c>
      <c r="B266" s="20" t="s">
        <v>50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3</v>
      </c>
      <c r="I266" s="9"/>
      <c r="J266" s="11"/>
      <c r="K266" s="20"/>
    </row>
    <row r="267" spans="1:11" x14ac:dyDescent="0.25">
      <c r="A267" s="40">
        <v>43525</v>
      </c>
      <c r="B267" s="20" t="s">
        <v>50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3</v>
      </c>
      <c r="I267" s="9"/>
      <c r="J267" s="11"/>
      <c r="K267" s="20" t="s">
        <v>56</v>
      </c>
    </row>
    <row r="268" spans="1:11" x14ac:dyDescent="0.25">
      <c r="A268" s="40"/>
      <c r="B268" s="20" t="s">
        <v>45</v>
      </c>
      <c r="C268" s="13"/>
      <c r="D268" s="39"/>
      <c r="E268" s="9"/>
      <c r="F268" s="20"/>
      <c r="G268" s="13"/>
      <c r="H268" s="39">
        <v>1</v>
      </c>
      <c r="I268" s="9"/>
      <c r="J268" s="11"/>
      <c r="K268" s="49">
        <v>43522</v>
      </c>
    </row>
    <row r="269" spans="1:11" x14ac:dyDescent="0.25">
      <c r="A269" s="40">
        <v>43556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43586</v>
      </c>
      <c r="B270" s="20" t="s">
        <v>55</v>
      </c>
      <c r="C270" s="13">
        <v>1.25</v>
      </c>
      <c r="D270" s="39">
        <v>10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57</v>
      </c>
    </row>
    <row r="271" spans="1:11" x14ac:dyDescent="0.25">
      <c r="A271" s="40">
        <v>43617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43647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43678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43709</v>
      </c>
      <c r="B274" s="20" t="s">
        <v>46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58</v>
      </c>
    </row>
    <row r="275" spans="1:11" x14ac:dyDescent="0.25">
      <c r="A275" s="40">
        <v>43739</v>
      </c>
      <c r="B275" s="20" t="s">
        <v>50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3</v>
      </c>
      <c r="I275" s="9"/>
      <c r="J275" s="11"/>
      <c r="K275" s="20" t="s">
        <v>59</v>
      </c>
    </row>
    <row r="276" spans="1:11" x14ac:dyDescent="0.25">
      <c r="A276" s="40">
        <v>43770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43800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8" t="s">
        <v>60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43831</v>
      </c>
      <c r="B279" s="20" t="s">
        <v>45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9">
        <v>43851</v>
      </c>
    </row>
    <row r="280" spans="1:11" x14ac:dyDescent="0.25">
      <c r="A280" s="40">
        <v>43862</v>
      </c>
      <c r="B280" s="20" t="s">
        <v>61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245</v>
      </c>
    </row>
    <row r="281" spans="1:11" x14ac:dyDescent="0.25">
      <c r="A281" s="40"/>
      <c r="B281" s="20" t="s">
        <v>62</v>
      </c>
      <c r="C281" s="13"/>
      <c r="D281" s="39"/>
      <c r="E281" s="9"/>
      <c r="F281" s="20"/>
      <c r="G281" s="13"/>
      <c r="H281" s="39"/>
      <c r="I281" s="9"/>
      <c r="J281" s="11"/>
      <c r="K281" s="20" t="s">
        <v>244</v>
      </c>
    </row>
    <row r="282" spans="1:11" x14ac:dyDescent="0.25">
      <c r="A282" s="40"/>
      <c r="B282" s="20" t="s">
        <v>50</v>
      </c>
      <c r="C282" s="13"/>
      <c r="D282" s="39"/>
      <c r="E282" s="9"/>
      <c r="F282" s="20"/>
      <c r="G282" s="13"/>
      <c r="H282" s="39">
        <v>3</v>
      </c>
      <c r="I282" s="9"/>
      <c r="J282" s="11"/>
      <c r="K282" s="20" t="s">
        <v>63</v>
      </c>
    </row>
    <row r="283" spans="1:11" x14ac:dyDescent="0.25">
      <c r="A283" s="40">
        <v>43891</v>
      </c>
      <c r="B283" s="20" t="s">
        <v>51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64</v>
      </c>
    </row>
    <row r="284" spans="1:11" x14ac:dyDescent="0.25">
      <c r="A284" s="40">
        <v>43922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43952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43983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44013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44044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44075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44105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44136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44166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8" t="s">
        <v>65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44197</v>
      </c>
      <c r="B294" s="20" t="s">
        <v>45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44222</v>
      </c>
    </row>
    <row r="295" spans="1:11" x14ac:dyDescent="0.25">
      <c r="A295" s="40">
        <v>44228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44256</v>
      </c>
      <c r="B296" s="20" t="s">
        <v>66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49" t="s">
        <v>246</v>
      </c>
    </row>
    <row r="297" spans="1:11" x14ac:dyDescent="0.25">
      <c r="A297" s="40">
        <v>44287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44317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44348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44378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44409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44440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44470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44501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44531</v>
      </c>
      <c r="B305" s="20" t="s">
        <v>51</v>
      </c>
      <c r="C305" s="13">
        <v>1.25</v>
      </c>
      <c r="D305" s="39">
        <v>5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67</v>
      </c>
    </row>
    <row r="306" spans="1:11" x14ac:dyDescent="0.25">
      <c r="A306" s="48" t="s">
        <v>68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44562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44593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44621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44652</v>
      </c>
      <c r="B310" s="20" t="s">
        <v>82</v>
      </c>
      <c r="C310" s="13">
        <v>1.25</v>
      </c>
      <c r="D310" s="39">
        <v>4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83</v>
      </c>
    </row>
    <row r="311" spans="1:11" x14ac:dyDescent="0.25">
      <c r="A311" s="40"/>
      <c r="B311" s="20" t="s">
        <v>84</v>
      </c>
      <c r="C311" s="13"/>
      <c r="D311" s="39">
        <v>5.4000000000000013E-2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44682</v>
      </c>
      <c r="B312" s="20" t="s">
        <v>73</v>
      </c>
      <c r="C312" s="13">
        <v>1.25</v>
      </c>
      <c r="D312" s="39">
        <v>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49">
        <v>44705</v>
      </c>
    </row>
    <row r="313" spans="1:11" x14ac:dyDescent="0.25">
      <c r="A313" s="40"/>
      <c r="B313" s="20" t="s">
        <v>81</v>
      </c>
      <c r="C313" s="13"/>
      <c r="D313" s="39">
        <v>2.3000000000000007E-2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9"/>
    </row>
    <row r="314" spans="1:11" x14ac:dyDescent="0.25">
      <c r="A314" s="40">
        <v>44713</v>
      </c>
      <c r="B314" s="20" t="s">
        <v>80</v>
      </c>
      <c r="C314" s="13">
        <v>1.25</v>
      </c>
      <c r="D314" s="39">
        <v>0.23700000000000002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44743</v>
      </c>
      <c r="B315" s="20" t="s">
        <v>73</v>
      </c>
      <c r="C315" s="13">
        <v>1.25</v>
      </c>
      <c r="D315" s="39">
        <v>1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49">
        <v>44747</v>
      </c>
    </row>
    <row r="316" spans="1:11" x14ac:dyDescent="0.25">
      <c r="A316" s="40"/>
      <c r="B316" s="20" t="s">
        <v>79</v>
      </c>
      <c r="C316" s="13"/>
      <c r="D316" s="39">
        <v>0.54600000000000004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9"/>
    </row>
    <row r="317" spans="1:11" x14ac:dyDescent="0.25">
      <c r="A317" s="40">
        <v>44774</v>
      </c>
      <c r="B317" s="20" t="s">
        <v>73</v>
      </c>
      <c r="C317" s="13">
        <v>1.25</v>
      </c>
      <c r="D317" s="39">
        <v>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49">
        <v>44786</v>
      </c>
    </row>
    <row r="318" spans="1:11" x14ac:dyDescent="0.25">
      <c r="A318" s="40">
        <v>44805</v>
      </c>
      <c r="B318" s="20" t="s">
        <v>76</v>
      </c>
      <c r="C318" s="13">
        <v>1.25</v>
      </c>
      <c r="D318" s="39">
        <v>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77</v>
      </c>
    </row>
    <row r="319" spans="1:11" x14ac:dyDescent="0.25">
      <c r="A319" s="40"/>
      <c r="B319" s="20" t="s">
        <v>78</v>
      </c>
      <c r="C319" s="13"/>
      <c r="D319" s="39">
        <v>0.55200000000000005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44835</v>
      </c>
      <c r="B320" s="20" t="s">
        <v>75</v>
      </c>
      <c r="C320" s="13">
        <v>1.25</v>
      </c>
      <c r="D320" s="39">
        <v>0.18100000000000002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44866</v>
      </c>
      <c r="B321" s="20" t="s">
        <v>73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9">
        <v>44884</v>
      </c>
    </row>
    <row r="322" spans="1:11" x14ac:dyDescent="0.25">
      <c r="A322" s="40"/>
      <c r="B322" s="20" t="s">
        <v>74</v>
      </c>
      <c r="C322" s="13"/>
      <c r="D322" s="39">
        <v>0.30199999999999999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25">
      <c r="A323" s="40">
        <v>44896</v>
      </c>
      <c r="B323" s="20" t="s">
        <v>69</v>
      </c>
      <c r="C323" s="13">
        <v>1.25</v>
      </c>
      <c r="D323" s="39">
        <v>5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70</v>
      </c>
    </row>
    <row r="324" spans="1:11" x14ac:dyDescent="0.25">
      <c r="A324" s="40"/>
      <c r="B324" s="20" t="s">
        <v>72</v>
      </c>
      <c r="C324" s="13"/>
      <c r="D324" s="39">
        <v>0.13700000000000001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8" t="s">
        <v>71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44957</v>
      </c>
      <c r="B326" s="20" t="s">
        <v>73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9">
        <v>44950</v>
      </c>
    </row>
    <row r="327" spans="1:11" x14ac:dyDescent="0.25">
      <c r="A327" s="40">
        <v>44985</v>
      </c>
      <c r="B327" s="20" t="s">
        <v>258</v>
      </c>
      <c r="C327" s="13">
        <v>1.25</v>
      </c>
      <c r="D327" s="39">
        <v>0.30399999999999999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45016</v>
      </c>
      <c r="B328" s="20" t="s">
        <v>257</v>
      </c>
      <c r="C328" s="13">
        <v>1.25</v>
      </c>
      <c r="D328" s="39">
        <v>2.700000000000001E-2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45046</v>
      </c>
      <c r="B329" s="20" t="s">
        <v>82</v>
      </c>
      <c r="C329" s="13">
        <v>1.25</v>
      </c>
      <c r="D329" s="39">
        <v>4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255</v>
      </c>
    </row>
    <row r="330" spans="1:11" x14ac:dyDescent="0.25">
      <c r="A330" s="40"/>
      <c r="B330" s="20" t="s">
        <v>256</v>
      </c>
      <c r="C330" s="13"/>
      <c r="D330" s="39">
        <v>5.000000000000001E-2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45077</v>
      </c>
      <c r="B331" s="20" t="s">
        <v>76</v>
      </c>
      <c r="C331" s="13">
        <v>1.25</v>
      </c>
      <c r="D331" s="39">
        <v>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253</v>
      </c>
    </row>
    <row r="332" spans="1:11" x14ac:dyDescent="0.25">
      <c r="A332" s="40"/>
      <c r="B332" s="20" t="s">
        <v>254</v>
      </c>
      <c r="C332" s="13"/>
      <c r="D332" s="39">
        <v>9.1999999999999998E-2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45107</v>
      </c>
      <c r="B333" s="20" t="s">
        <v>45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45083</v>
      </c>
    </row>
    <row r="334" spans="1:11" x14ac:dyDescent="0.25">
      <c r="A334" s="40"/>
      <c r="B334" s="20" t="s">
        <v>73</v>
      </c>
      <c r="C334" s="13"/>
      <c r="D334" s="39">
        <v>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9">
        <v>45078</v>
      </c>
    </row>
    <row r="335" spans="1:11" x14ac:dyDescent="0.25">
      <c r="A335" s="40"/>
      <c r="B335" s="20" t="s">
        <v>252</v>
      </c>
      <c r="C335" s="13"/>
      <c r="D335" s="39">
        <v>4.0000000000000001E-3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9"/>
    </row>
    <row r="336" spans="1:11" x14ac:dyDescent="0.25">
      <c r="A336" s="40">
        <v>45138</v>
      </c>
      <c r="B336" s="20" t="s">
        <v>251</v>
      </c>
      <c r="C336" s="13">
        <v>1.25</v>
      </c>
      <c r="D336" s="39">
        <v>9.8000000000000004E-2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45169</v>
      </c>
      <c r="B337" s="20" t="s">
        <v>250</v>
      </c>
      <c r="C337" s="13">
        <v>1.25</v>
      </c>
      <c r="D337" s="39">
        <v>0.21000000000000002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45199</v>
      </c>
      <c r="B338" s="20" t="s">
        <v>249</v>
      </c>
      <c r="C338" s="13">
        <v>1.25</v>
      </c>
      <c r="D338" s="39">
        <v>4.6000000000000006E-2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45230</v>
      </c>
      <c r="B339" s="20" t="s">
        <v>149</v>
      </c>
      <c r="C339" s="13">
        <v>1.25</v>
      </c>
      <c r="D339" s="39">
        <v>0.12100000000000001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45260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45291</v>
      </c>
      <c r="B341" s="20" t="s">
        <v>248</v>
      </c>
      <c r="C341" s="13">
        <v>1.25</v>
      </c>
      <c r="D341" s="39">
        <v>0.34799999999999998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8" t="s">
        <v>247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45322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45351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45382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45412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45443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1"/>
      <c r="B385" s="15"/>
      <c r="C385" s="42"/>
      <c r="D385" s="43"/>
      <c r="E385" s="9"/>
      <c r="F385" s="15"/>
      <c r="G385" s="42" t="str">
        <f>IF(ISBLANK(Table1[[#This Row],[EARNED]]),"",Table1[[#This Row],[EARNED]])</f>
        <v/>
      </c>
      <c r="H385" s="43"/>
      <c r="I385" s="9"/>
      <c r="J385" s="12"/>
      <c r="K38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0.91700000000000004</v>
      </c>
      <c r="B3" s="11">
        <v>0.91700000000000004</v>
      </c>
      <c r="D3" s="11"/>
      <c r="E3" s="11">
        <v>2</v>
      </c>
      <c r="F3" s="11">
        <v>26</v>
      </c>
      <c r="G3" s="45">
        <f>SUMIFS(F7:F14,E7:E14,E3)+SUMIFS(D7:D66,C7:C66,F3)+D3</f>
        <v>0.30399999999999999</v>
      </c>
      <c r="J3" s="47">
        <v>4</v>
      </c>
      <c r="K3" s="35">
        <f>J4-1</f>
        <v>3</v>
      </c>
      <c r="L3" s="45">
        <f>IF($J$4=1,1.25,IF(ISBLANK($J$3),"---",1.25-VLOOKUP($K$3,$I$8:$K$37,2)))</f>
        <v>1.125</v>
      </c>
    </row>
    <row r="4" spans="1:12" hidden="1" x14ac:dyDescent="0.25">
      <c r="G4" s="33"/>
      <c r="J4" s="1" t="str">
        <f>IF(TEXT(J3,"D")=1,1,TEXT(J3,"D"))</f>
        <v>4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2024-01-30T07:56:26Z</dcterms:modified>
</cp:coreProperties>
</file>