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0" i="1" l="1"/>
  <c r="G81" i="1" l="1"/>
  <c r="G82" i="1"/>
  <c r="G68" i="1"/>
  <c r="G35" i="1"/>
  <c r="G15" i="1"/>
  <c r="G28" i="1"/>
  <c r="G42" i="1"/>
  <c r="G55" i="1"/>
  <c r="G69" i="1"/>
  <c r="G84" i="1"/>
  <c r="G3" i="3" l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4" i="1"/>
  <c r="G65" i="1"/>
  <c r="G66" i="1"/>
  <c r="G67" i="1"/>
  <c r="G70" i="1"/>
  <c r="G71" i="1"/>
  <c r="G72" i="1"/>
  <c r="G73" i="1"/>
  <c r="G74" i="1"/>
  <c r="G75" i="1"/>
  <c r="G76" i="1"/>
  <c r="G77" i="1"/>
  <c r="G78" i="1"/>
  <c r="G79" i="1"/>
  <c r="G80" i="1"/>
  <c r="G83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<sst xmlns="http://schemas.openxmlformats.org/spreadsheetml/2006/main" count="107" uniqueCount="77">
  <si>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</si>
  <si>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</si>
  <si>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</si>
  <si>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</si>
  <si>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</si>
  <si>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</si>
  <si>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</si>
  <si>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</si>
  <si>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</si>
  <si>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</si>
  <si>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</si>
  <si>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</si>
  <si>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</si>
  <si>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</si>
  <si>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</si>
  <si>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</si>
  <si>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</si>
  <si>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</si>
  <si>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</si>
  <si>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</si>
  <si>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</si>
  <si>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</si>
  <si>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</si>
  <si>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</si>
  <si>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</si>
  <si>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</si>
  <si>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</si>
  <si>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</si>
  <si>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</si>
  <si>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</si>
  <si>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</si>
  <si>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</si>
  <si>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</si>
  <si>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</si>
  <si>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</si>
  <si>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</si>
  <si>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</si>
  <si>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</si>
  <si>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</si>
  <si>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</si>
  <si>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</si>
  <si>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</si>
  <si>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DIMAPILIS, ELIZABETH A.</t>
  </si>
  <si>
    <t>2016</t>
  </si>
  <si>
    <t>2022</t>
  </si>
  <si>
    <t>2021</t>
  </si>
  <si>
    <t>2020</t>
  </si>
  <si>
    <t>2019</t>
  </si>
  <si>
    <t>2018</t>
  </si>
  <si>
    <t>2017</t>
  </si>
  <si>
    <t>FL(5-0-0)</t>
  </si>
  <si>
    <t>SP(2-0-0)</t>
  </si>
  <si>
    <t>DOMESTIC 3/26-4/3</t>
  </si>
  <si>
    <t>SP(1-0-0)</t>
  </si>
  <si>
    <t>SL(1-0-0)</t>
  </si>
  <si>
    <t>PARENTAL O. 6/14/2018</t>
  </si>
  <si>
    <t>S</t>
  </si>
  <si>
    <t>DOMESTIC 1/18,21/2019</t>
  </si>
  <si>
    <t>SOLO(2-0-0)</t>
  </si>
  <si>
    <t>SOLO 5/8,9/2019</t>
  </si>
  <si>
    <t>DOMESTIC E. 10/23/2019</t>
  </si>
  <si>
    <t>PARENTAL 12/28,29/2020</t>
  </si>
  <si>
    <t>PARENTAL 2/1/2020</t>
  </si>
  <si>
    <t>PARENTAL O.11/10/2021</t>
  </si>
  <si>
    <t>VL(5-0-0)</t>
  </si>
  <si>
    <t>PARENTAL O. 11/17/2021</t>
  </si>
  <si>
    <t>12/24,27,31/2021</t>
  </si>
  <si>
    <t>SOLO(1-0-0)</t>
  </si>
  <si>
    <t>SOLO PARENT 2/14/2022</t>
  </si>
  <si>
    <t>2023</t>
  </si>
  <si>
    <t>VL(4-0-0)</t>
  </si>
  <si>
    <t>12/26,27,28,29</t>
  </si>
  <si>
    <t>SOLOP(2-0-0)</t>
  </si>
  <si>
    <t>10/31 - 11/3/2023</t>
  </si>
  <si>
    <t>2024</t>
  </si>
  <si>
    <t>FL(3-0-0)</t>
  </si>
  <si>
    <t>12/27-29/2023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</si>
</sst>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3"/>
  <sheetViews>
    <sheetView tabSelected="1" zoomScaleNormal="100" workbookViewId="0">
      <pane ySplit="3690" topLeftCell="A90" activePane="bottomLeft"/>
      <selection activeCell="B2" sqref="B2:C2"/>
      <selection pane="bottomLeft" activeCell="K111" sqref="K11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8"/>
      <c r="G2" s="58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9"/>
      <c r="G3" s="56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/>
      <c r="C4" s="51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79.25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107.25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42614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42644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42675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42705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8" t="s">
        <v>49</v>
      </c>
      <c r="B15" s="20"/>
      <c r="C15" s="13"/>
      <c r="D15" s="39"/>
      <c r="E15" s="34" t="s">
        <v>32</v>
      </c>
      <c r="F15" s="20"/>
      <c r="G15" s="13" t="str">
        <f>IF(ISBLANK(Table1[[#This Row],[EARNED]]),"",Table1[[#This Row],[EARNED]])</f>
        <v/>
      </c>
      <c r="H15" s="39"/>
      <c r="I15" s="34" t="s">
        <v>32</v>
      </c>
      <c r="J15" s="11"/>
      <c r="K15" s="20"/>
    </row>
    <row r="16" spans="1:11" x14ac:dyDescent="0.25">
      <c r="A16" s="40">
        <v>42736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0">
        <v>42767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42795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42826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42856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42887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42917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42948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42979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43009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43040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43070</v>
      </c>
      <c r="B27" s="20" t="s">
        <v>50</v>
      </c>
      <c r="C27" s="13">
        <v>1.25</v>
      </c>
      <c r="D27" s="39">
        <v>5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8" t="s">
        <v>48</v>
      </c>
      <c r="B28" s="20"/>
      <c r="C28" s="13"/>
      <c r="D28" s="39"/>
      <c r="E28" s="34" t="s">
        <v>32</v>
      </c>
      <c r="F28" s="20"/>
      <c r="G28" s="13" t="str">
        <f>IF(ISBLANK(Table1[[#This Row],[EARNED]]),"",Table1[[#This Row],[EARNED]])</f>
        <v/>
      </c>
      <c r="H28" s="39"/>
      <c r="I28" s="34" t="s">
        <v>32</v>
      </c>
      <c r="J28" s="11"/>
      <c r="K28" s="20"/>
    </row>
    <row r="29" spans="1:11" x14ac:dyDescent="0.25">
      <c r="A29" s="40">
        <v>43101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43132</v>
      </c>
      <c r="B30" s="20" t="s">
        <v>51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 t="s">
        <v>52</v>
      </c>
    </row>
    <row r="31" spans="1:11" x14ac:dyDescent="0.25">
      <c r="A31" s="40">
        <v>43160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43191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43221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43252</v>
      </c>
      <c r="B34" s="20" t="s">
        <v>53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55</v>
      </c>
    </row>
    <row r="35" spans="1:11" x14ac:dyDescent="0.25">
      <c r="A35" s="40"/>
      <c r="B35" s="20" t="s">
        <v>54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49">
        <v>43290</v>
      </c>
    </row>
    <row r="36" spans="1:11" x14ac:dyDescent="0.25">
      <c r="A36" s="40">
        <v>43282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43313</v>
      </c>
      <c r="B37" s="20" t="s">
        <v>54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49">
        <v>43343</v>
      </c>
    </row>
    <row r="38" spans="1:11" x14ac:dyDescent="0.25">
      <c r="A38" s="40">
        <v>43344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43374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43405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43435</v>
      </c>
      <c r="B41" s="20" t="s">
        <v>50</v>
      </c>
      <c r="C41" s="13">
        <v>1.25</v>
      </c>
      <c r="D41" s="39">
        <v>5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8" t="s">
        <v>47</v>
      </c>
      <c r="B42" s="20"/>
      <c r="C42" s="13"/>
      <c r="D42" s="39"/>
      <c r="E42" s="34" t="s">
        <v>32</v>
      </c>
      <c r="F42" s="20"/>
      <c r="G42" s="13" t="str">
        <f>IF(ISBLANK(Table1[[#This Row],[EARNED]]),"",Table1[[#This Row],[EARNED]])</f>
        <v/>
      </c>
      <c r="H42" s="39"/>
      <c r="I42" s="34" t="s">
        <v>32</v>
      </c>
      <c r="J42" s="11"/>
      <c r="K42" s="20"/>
    </row>
    <row r="43" spans="1:11" x14ac:dyDescent="0.25">
      <c r="A43" s="40">
        <v>43466</v>
      </c>
      <c r="B43" s="20" t="s">
        <v>51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57</v>
      </c>
    </row>
    <row r="44" spans="1:11" x14ac:dyDescent="0.25">
      <c r="A44" s="40">
        <v>43497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43525</v>
      </c>
      <c r="B45" s="20" t="s">
        <v>54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9">
        <v>43552</v>
      </c>
    </row>
    <row r="46" spans="1:11" x14ac:dyDescent="0.25">
      <c r="A46" s="40">
        <v>43556</v>
      </c>
      <c r="B46" s="20" t="s">
        <v>58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59</v>
      </c>
    </row>
    <row r="47" spans="1:11" x14ac:dyDescent="0.25">
      <c r="A47" s="40">
        <v>43586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43617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 t="s">
        <v>56</v>
      </c>
      <c r="I48" s="9"/>
      <c r="J48" s="11"/>
      <c r="K48" s="20"/>
    </row>
    <row r="49" spans="1:11" x14ac:dyDescent="0.25">
      <c r="A49" s="40">
        <v>43647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43678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43709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43739</v>
      </c>
      <c r="B52" s="20" t="s">
        <v>53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60</v>
      </c>
    </row>
    <row r="53" spans="1:11" x14ac:dyDescent="0.25">
      <c r="A53" s="40">
        <v>43770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43800</v>
      </c>
      <c r="B54" s="20" t="s">
        <v>50</v>
      </c>
      <c r="C54" s="13">
        <v>1.25</v>
      </c>
      <c r="D54" s="39">
        <v>5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8" t="s">
        <v>46</v>
      </c>
      <c r="B55" s="20"/>
      <c r="C55" s="13"/>
      <c r="D55" s="39"/>
      <c r="E55" s="34" t="s">
        <v>32</v>
      </c>
      <c r="F55" s="20"/>
      <c r="G55" s="13" t="str">
        <f>IF(ISBLANK(Table1[[#This Row],[EARNED]]),"",Table1[[#This Row],[EARNED]])</f>
        <v/>
      </c>
      <c r="H55" s="39"/>
      <c r="I55" s="34" t="s">
        <v>32</v>
      </c>
      <c r="J55" s="11"/>
      <c r="K55" s="20"/>
    </row>
    <row r="56" spans="1:11" x14ac:dyDescent="0.25">
      <c r="A56" s="40">
        <v>43831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43862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43891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43922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43952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43983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44013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44044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44075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44105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44136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44166</v>
      </c>
      <c r="B67" s="20" t="s">
        <v>51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61</v>
      </c>
    </row>
    <row r="68" spans="1:11" x14ac:dyDescent="0.25">
      <c r="A68" s="40"/>
      <c r="B68" s="20" t="s">
        <v>50</v>
      </c>
      <c r="C68" s="13"/>
      <c r="D68" s="39">
        <v>5</v>
      </c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8" t="s">
        <v>45</v>
      </c>
      <c r="B69" s="20"/>
      <c r="C69" s="13"/>
      <c r="D69" s="39"/>
      <c r="E69" s="34" t="s">
        <v>32</v>
      </c>
      <c r="F69" s="20"/>
      <c r="G69" s="13" t="str">
        <f>IF(ISBLANK(Table1[[#This Row],[EARNED]]),"",Table1[[#This Row],[EARNED]])</f>
        <v/>
      </c>
      <c r="H69" s="39"/>
      <c r="I69" s="34" t="s">
        <v>32</v>
      </c>
      <c r="J69" s="11"/>
      <c r="K69" s="20"/>
    </row>
    <row r="70" spans="1:11" x14ac:dyDescent="0.25">
      <c r="A70" s="40">
        <v>44197</v>
      </c>
      <c r="B70" s="20" t="s">
        <v>53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62</v>
      </c>
    </row>
    <row r="71" spans="1:11" x14ac:dyDescent="0.25">
      <c r="A71" s="40">
        <v>44228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44256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44287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44317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44348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44378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44409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44440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44470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44501</v>
      </c>
      <c r="B80" s="20" t="s">
        <v>53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63</v>
      </c>
    </row>
    <row r="81" spans="1:11" x14ac:dyDescent="0.25">
      <c r="A81" s="40"/>
      <c r="B81" s="20" t="s">
        <v>53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65</v>
      </c>
    </row>
    <row r="82" spans="1:11" x14ac:dyDescent="0.25">
      <c r="A82" s="40"/>
      <c r="B82" s="20" t="s">
        <v>64</v>
      </c>
      <c r="C82" s="13"/>
      <c r="D82" s="39">
        <v>5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 t="s">
        <v>66</v>
      </c>
    </row>
    <row r="83" spans="1:11" x14ac:dyDescent="0.25">
      <c r="A83" s="40">
        <v>44531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8" t="s">
        <v>44</v>
      </c>
      <c r="B84" s="20"/>
      <c r="C84" s="13"/>
      <c r="D84" s="39"/>
      <c r="E84" s="34" t="s">
        <v>32</v>
      </c>
      <c r="F84" s="20"/>
      <c r="G84" s="13" t="str">
        <f>IF(ISBLANK(Table1[[#This Row],[EARNED]]),"",Table1[[#This Row],[EARNED]])</f>
        <v/>
      </c>
      <c r="H84" s="39"/>
      <c r="I84" s="34" t="s">
        <v>32</v>
      </c>
      <c r="J84" s="11"/>
      <c r="K84" s="20"/>
    </row>
    <row r="85" spans="1:11" x14ac:dyDescent="0.25">
      <c r="A85" s="40">
        <v>44562</v>
      </c>
      <c r="B85" s="20" t="s">
        <v>67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68</v>
      </c>
    </row>
    <row r="86" spans="1:11" x14ac:dyDescent="0.25">
      <c r="A86" s="40">
        <v>44593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44621</v>
      </c>
      <c r="B87" s="20" t="s">
        <v>53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49">
        <v>44652</v>
      </c>
    </row>
    <row r="88" spans="1:11" x14ac:dyDescent="0.25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44682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44713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44743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44774</v>
      </c>
      <c r="B92" s="20" t="s">
        <v>54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</v>
      </c>
      <c r="I92" s="9"/>
      <c r="J92" s="11"/>
      <c r="K92" s="49">
        <v>44799</v>
      </c>
    </row>
    <row r="93" spans="1:11" x14ac:dyDescent="0.25">
      <c r="A93" s="40">
        <v>44805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44835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44866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44896</v>
      </c>
      <c r="B96" s="20" t="s">
        <v>70</v>
      </c>
      <c r="C96" s="13">
        <v>1.25</v>
      </c>
      <c r="D96" s="39">
        <v>4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 t="s">
        <v>71</v>
      </c>
    </row>
    <row r="97" spans="1:11" x14ac:dyDescent="0.25">
      <c r="A97" s="48" t="s">
        <v>69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44927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44958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44986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45017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45047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45078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45108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45139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45170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45200</v>
      </c>
      <c r="B107" s="20" t="s">
        <v>72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 t="s">
        <v>73</v>
      </c>
    </row>
    <row r="108" spans="1:11" x14ac:dyDescent="0.25">
      <c r="A108" s="40">
        <v>45231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45261</v>
      </c>
      <c r="B109" s="20" t="s">
        <v>75</v>
      </c>
      <c r="C109" s="13">
        <v>1.25</v>
      </c>
      <c r="D109" s="39">
        <v>3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 t="s">
        <v>76</v>
      </c>
    </row>
    <row r="110" spans="1:11" x14ac:dyDescent="0.25">
      <c r="A110" s="48" t="s">
        <v>74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45292</v>
      </c>
      <c r="B111" s="20" t="s">
        <v>67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49">
        <v>45317</v>
      </c>
    </row>
    <row r="112" spans="1:11" x14ac:dyDescent="0.25">
      <c r="A112" s="40">
        <v>45323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45352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45383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45413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45444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45474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11" sqref="B1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1.25</v>
      </c>
      <c r="B3" s="11">
        <v>1.25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2024-01-24T05:15:32Z</dcterms:modified>
</cp:coreProperties>
</file>