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7" i="1" l="1"/>
  <c r="G360" i="1"/>
  <c r="G361" i="1"/>
  <c r="G362" i="1"/>
  <c r="G368" i="1" l="1"/>
  <c r="G365" i="1" l="1"/>
  <c r="G363" i="1" l="1"/>
  <c r="G358" i="1" l="1"/>
  <c r="G350" i="1"/>
  <c r="G351" i="1"/>
  <c r="G352" i="1"/>
  <c r="G353" i="1"/>
  <c r="G354" i="1"/>
  <c r="G355" i="1"/>
  <c r="G356" i="1"/>
  <c r="G357" i="1"/>
  <c r="G359" i="1"/>
  <c r="G344" i="1"/>
  <c r="G329" i="1"/>
  <c r="G306" i="1"/>
  <c r="G285" i="1"/>
  <c r="G236" i="1"/>
  <c r="G235" i="1"/>
  <c r="G223" i="1"/>
  <c r="G205" i="1"/>
  <c r="G69" i="1"/>
  <c r="G83" i="1"/>
  <c r="G58" i="1"/>
  <c r="G67" i="1" l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" i="1"/>
  <c r="G36" i="1"/>
  <c r="G37" i="1"/>
  <c r="G40" i="1"/>
  <c r="G24" i="1"/>
  <c r="G3" i="3" l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<sst xmlns="http://schemas.openxmlformats.org/spreadsheetml/2006/main" count="212" uniqueCount="143">
  <si>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</si>
  <si>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</si>
  <si>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</si>
  <si>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</si>
  <si>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</si>
  <si>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</si>
  <si>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</si>
  <si>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</si>
  <si>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</si>
  <si>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</si>
  <si>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</si>
  <si>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</si>
  <si>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</si>
  <si>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</si>
  <si>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</si>
  <si>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</si>
  <si>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</si>
  <si>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</si>
  <si>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</si>
  <si>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</si>
  <si>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</si>
  <si>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</si>
  <si>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</si>
  <si>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</si>
  <si>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</si>
  <si>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</si>
  <si>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</si>
  <si>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</si>
  <si>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</si>
  <si>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</si>
  <si>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</si>
  <si>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</si>
  <si>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</si>
  <si>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</si>
  <si>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</si>
  <si>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</si>
  <si>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</si>
  <si>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</si>
  <si>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</si>
  <si>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</si>
  <si>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</si>
  <si>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</si>
  <si>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GERRY C.</t>
  </si>
  <si>
    <t>Leave transfer from coop as of Dec. 1997</t>
  </si>
  <si>
    <t>1998</t>
  </si>
  <si>
    <t>1999</t>
  </si>
  <si>
    <t>2000</t>
  </si>
  <si>
    <t>SL(1-0-0)</t>
  </si>
  <si>
    <t>FL(5-0-0)</t>
  </si>
  <si>
    <t>UT(0-0-57)</t>
  </si>
  <si>
    <t>VL(4-0-0)</t>
  </si>
  <si>
    <t>SP(2-0-0)</t>
  </si>
  <si>
    <t>VL(1-0-0)</t>
  </si>
  <si>
    <t>UT(0-4-35)</t>
  </si>
  <si>
    <t>VL(3-0-0)</t>
  </si>
  <si>
    <t>UT(1-5-37)</t>
  </si>
  <si>
    <t>2001</t>
  </si>
  <si>
    <t>2006</t>
  </si>
  <si>
    <t>2005</t>
  </si>
  <si>
    <t>2004</t>
  </si>
  <si>
    <t>2003</t>
  </si>
  <si>
    <t>2002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</si>
  <si>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</si>
  <si>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</si>
  <si>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</si>
  <si>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</si>
  <si>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</si>
  <si>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</si>
  <si>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</si>
  <si>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</si>
  <si>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</si>
  <si>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</si>
  <si>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</si>
  <si>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</si>
  <si>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</si>
  <si>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</si>
  <si>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</si>
  <si>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</si>
  <si>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05/17,18,19,20/1999</t>
  </si>
  <si>
    <t>FUNERAL L. 11/03,04/1999</t>
  </si>
  <si>
    <t>12/21,22,23/1999</t>
  </si>
  <si>
    <t>UT(0-2-11)</t>
  </si>
  <si>
    <t>VL(5-0-0)</t>
  </si>
  <si>
    <t>VL(7-0-0)</t>
  </si>
  <si>
    <t>VL(2-0-0)</t>
  </si>
  <si>
    <t>SP(1-0-0)</t>
  </si>
  <si>
    <t>PARENTAL O. 01/29/2003</t>
  </si>
  <si>
    <t>01/30,31/2003</t>
  </si>
  <si>
    <t>04/18,19,20/2001</t>
  </si>
  <si>
    <t>04/23-27/2001</t>
  </si>
  <si>
    <t>02/07,08,11,12,13,14,15/2002</t>
  </si>
  <si>
    <t>PL(7-0-0)</t>
  </si>
  <si>
    <t>01/29-02/06/2002</t>
  </si>
  <si>
    <t>B-DAY. L. 07/25/2006</t>
  </si>
  <si>
    <t>UT(1-0-58)</t>
  </si>
  <si>
    <t>UT(1-6-56)</t>
  </si>
  <si>
    <t>UT(0-7-44)</t>
  </si>
  <si>
    <t>UT(3-0-45)</t>
  </si>
  <si>
    <t>UT(0-6-40)</t>
  </si>
  <si>
    <t>UT(4-0-33)</t>
  </si>
  <si>
    <t>GRAD. L. 03/27/2008</t>
  </si>
  <si>
    <t>FL(1-0-0)</t>
  </si>
  <si>
    <t>FL(4-0-0)</t>
  </si>
  <si>
    <t>12/22,23,26,28/2011</t>
  </si>
  <si>
    <t>VL((21-0-0)</t>
  </si>
  <si>
    <t>04/23-05/22/2012</t>
  </si>
  <si>
    <t>VL(15-0-0)</t>
  </si>
  <si>
    <t>VL(12-0-0)</t>
  </si>
  <si>
    <t>06/14-29/2012</t>
  </si>
  <si>
    <t>05/23-06/13/2012</t>
  </si>
  <si>
    <t>01/02-14/2013</t>
  </si>
  <si>
    <t>VL(10-0-0)</t>
  </si>
  <si>
    <t>SL(2-0-0)</t>
  </si>
  <si>
    <t>09/17,18/2013</t>
  </si>
  <si>
    <t>09/23-27/2013</t>
  </si>
  <si>
    <t>FL(2-0-0)</t>
  </si>
  <si>
    <t>03/27,28/2014</t>
  </si>
  <si>
    <t>04/24,25/2014</t>
  </si>
  <si>
    <t>FL(3-0-0)</t>
  </si>
  <si>
    <t>05/14-16/2014</t>
  </si>
  <si>
    <t>SL(3-0-0)</t>
  </si>
  <si>
    <t>07/07-09/2014</t>
  </si>
  <si>
    <t>07/11,14/2014</t>
  </si>
  <si>
    <t>09/17-19/2014</t>
  </si>
  <si>
    <t>DOMESTIC 10/28/2014</t>
  </si>
  <si>
    <t>05/14,15/2015</t>
  </si>
  <si>
    <t>FILIAL L. 01/08/2016</t>
  </si>
  <si>
    <t>06/02-10/2016</t>
  </si>
  <si>
    <t>B-DAY. L. 10/28/2016</t>
  </si>
  <si>
    <t>03/26,28/2018</t>
  </si>
  <si>
    <t>B-DAY. L. 10/29/2018</t>
  </si>
  <si>
    <t>05/14,15/2019</t>
  </si>
  <si>
    <t>07/16,17/2019</t>
  </si>
  <si>
    <t>10/28-30/2019</t>
  </si>
  <si>
    <t>06/09,10,11/2021</t>
  </si>
  <si>
    <t>PARENTAL O. 06/02/2022</t>
  </si>
  <si>
    <t>PERMANENT</t>
  </si>
  <si>
    <t>2023</t>
  </si>
  <si>
    <t>11/28,29/2022</t>
  </si>
  <si>
    <t>12/13-15/2022</t>
  </si>
  <si>
    <t>1/3-6/2023</t>
  </si>
  <si>
    <t>2024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</si>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</sst>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0"/>
  <sheetViews>
    <sheetView tabSelected="1" zoomScaleNormal="100" workbookViewId="0">
      <pane ySplit="3690" topLeftCell="A355" activePane="bottomLeft"/>
      <selection activeCell="G8" sqref="G8"/>
      <selection pane="bottomLeft" activeCell="K369" sqref="K3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7" t="s">
        <v>9</v>
      </c>
      <c r="B2" s="56" t="s">
        <v>42</v>
      </c>
      <c r="C2" s="56"/>
      <c r="D2" s="21" t="s">
        <v>14</v>
      </c>
      <c r="E2" s="10"/>
      <c r="F2" s="63"/>
      <c r="G2" s="63"/>
      <c r="H2" s="26" t="s">
        <v>10</v>
      </c>
      <c r="I2" s="23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4" t="s">
        <v>11</v>
      </c>
      <c r="I3" s="24"/>
      <c r="J3" s="59"/>
      <c r="K3" s="60"/>
    </row>
    <row r="4" spans="1:11" ht="14.45" customHeight="1" x14ac:dyDescent="0.25">
      <c r="A4" s="18" t="s">
        <v>16</v>
      </c>
      <c r="B4" s="56" t="s">
        <v>136</v>
      </c>
      <c r="C4" s="56"/>
      <c r="D4" s="22" t="s">
        <v>12</v>
      </c>
      <c r="F4" s="61"/>
      <c r="G4" s="61"/>
      <c r="H4" s="24" t="s">
        <v>17</v>
      </c>
      <c r="I4" s="24"/>
      <c r="J4" s="61"/>
      <c r="K4" s="62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5"/>
      <c r="B9" s="46" t="s">
        <v>23</v>
      </c>
      <c r="C9" s="39"/>
      <c r="D9" s="12"/>
      <c r="E9" s="13">
        <f>SUM(Table1[EARNED])-SUM(Table1[Absence Undertime W/ Pay])+CONVERTION!$A$3</f>
        <v>226.56400000000002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421.25</v>
      </c>
      <c r="J9" s="11"/>
      <c r="K9" s="20"/>
    </row>
    <row r="10" spans="1:11" x14ac:dyDescent="0.25">
      <c r="A10" s="49"/>
      <c r="B10" s="50" t="s">
        <v>43</v>
      </c>
      <c r="C10" s="50"/>
      <c r="D10" s="51"/>
      <c r="E10" s="47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 t="s">
        <v>44</v>
      </c>
      <c r="B11" s="17"/>
      <c r="C11" s="48"/>
      <c r="D11" s="19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35796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35827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35855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35886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35916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35947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35977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36008</v>
      </c>
      <c r="B19" s="20" t="s">
        <v>47</v>
      </c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>
        <v>1</v>
      </c>
      <c r="I19" s="9"/>
      <c r="J19" s="11"/>
      <c r="K19" s="54">
        <v>36027</v>
      </c>
    </row>
    <row r="20" spans="1:11" x14ac:dyDescent="0.25">
      <c r="A20" s="38">
        <v>36039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36069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36100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36130</v>
      </c>
      <c r="B23" s="20" t="s">
        <v>48</v>
      </c>
      <c r="C23" s="13">
        <v>1.25</v>
      </c>
      <c r="D23" s="37">
        <v>5</v>
      </c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53" t="s">
        <v>45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v>36161</v>
      </c>
      <c r="B25" s="20" t="s">
        <v>49</v>
      </c>
      <c r="C25" s="13">
        <v>1.25</v>
      </c>
      <c r="D25" s="37">
        <v>0.11900000000000001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v>36192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36220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36251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36281</v>
      </c>
      <c r="B29" s="20" t="s">
        <v>50</v>
      </c>
      <c r="C29" s="13">
        <v>1.25</v>
      </c>
      <c r="D29" s="37">
        <v>4</v>
      </c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 t="s">
        <v>78</v>
      </c>
    </row>
    <row r="30" spans="1:11" x14ac:dyDescent="0.25">
      <c r="A30" s="38">
        <v>36312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36342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36373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36404</v>
      </c>
      <c r="B33" s="20" t="s">
        <v>47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4">
        <v>36430</v>
      </c>
    </row>
    <row r="34" spans="1:11" x14ac:dyDescent="0.25">
      <c r="A34" s="38">
        <v>36434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36465</v>
      </c>
      <c r="B35" s="20" t="s">
        <v>51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 t="s">
        <v>79</v>
      </c>
    </row>
    <row r="36" spans="1:11" x14ac:dyDescent="0.25">
      <c r="A36" s="38"/>
      <c r="B36" s="20" t="s">
        <v>52</v>
      </c>
      <c r="C36" s="13"/>
      <c r="D36" s="37">
        <v>1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54">
        <v>36469</v>
      </c>
    </row>
    <row r="37" spans="1:11" x14ac:dyDescent="0.25">
      <c r="A37" s="38"/>
      <c r="B37" s="20" t="s">
        <v>53</v>
      </c>
      <c r="C37" s="13">
        <v>1.25</v>
      </c>
      <c r="D37" s="37">
        <v>0.57299999999999995</v>
      </c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36495</v>
      </c>
      <c r="B38" s="20" t="s">
        <v>54</v>
      </c>
      <c r="C38" s="13">
        <v>1.25</v>
      </c>
      <c r="D38" s="37">
        <v>3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 t="s">
        <v>80</v>
      </c>
    </row>
    <row r="39" spans="1:11" x14ac:dyDescent="0.25">
      <c r="A39" s="38"/>
      <c r="B39" s="20" t="s">
        <v>55</v>
      </c>
      <c r="C39" s="13"/>
      <c r="D39" s="37">
        <v>1.702</v>
      </c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53" t="s">
        <v>46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>
        <v>36526</v>
      </c>
      <c r="B41" s="20" t="s">
        <v>81</v>
      </c>
      <c r="C41" s="13">
        <v>1.25</v>
      </c>
      <c r="D41" s="37">
        <v>0.27300000000000002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36557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36586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36617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36647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36678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36708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36739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36770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36800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36831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36861</v>
      </c>
      <c r="B52" s="20" t="s">
        <v>48</v>
      </c>
      <c r="C52" s="13">
        <v>1.25</v>
      </c>
      <c r="D52" s="37">
        <v>5</v>
      </c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53" t="s">
        <v>56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>
        <v>36892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36923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36951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36982</v>
      </c>
      <c r="B57" s="20" t="s">
        <v>54</v>
      </c>
      <c r="C57" s="13">
        <v>1.25</v>
      </c>
      <c r="D57" s="37">
        <v>3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 t="s">
        <v>88</v>
      </c>
    </row>
    <row r="58" spans="1:11" x14ac:dyDescent="0.25">
      <c r="A58" s="38"/>
      <c r="B58" s="20" t="s">
        <v>82</v>
      </c>
      <c r="C58" s="13"/>
      <c r="D58" s="37">
        <v>5</v>
      </c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 t="s">
        <v>89</v>
      </c>
    </row>
    <row r="59" spans="1:11" x14ac:dyDescent="0.25">
      <c r="A59" s="38">
        <v>37012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37043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37073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37104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37135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37165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37196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37226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53" t="s">
        <v>61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37257</v>
      </c>
      <c r="B68" s="20" t="s">
        <v>91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 t="s">
        <v>92</v>
      </c>
    </row>
    <row r="69" spans="1:11" x14ac:dyDescent="0.25">
      <c r="A69" s="38"/>
      <c r="B69" s="20" t="s">
        <v>83</v>
      </c>
      <c r="C69" s="13"/>
      <c r="D69" s="37">
        <v>7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 t="s">
        <v>90</v>
      </c>
    </row>
    <row r="70" spans="1:11" x14ac:dyDescent="0.25">
      <c r="A70" s="38">
        <v>37288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37316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37347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37377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>
        <v>37408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37438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37469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37500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37530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37561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37591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53" t="s">
        <v>60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37622</v>
      </c>
      <c r="B82" s="20" t="s">
        <v>85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86</v>
      </c>
    </row>
    <row r="83" spans="1:11" x14ac:dyDescent="0.25">
      <c r="A83" s="38"/>
      <c r="B83" s="20" t="s">
        <v>84</v>
      </c>
      <c r="C83" s="13"/>
      <c r="D83" s="37">
        <v>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87</v>
      </c>
    </row>
    <row r="84" spans="1:11" x14ac:dyDescent="0.25">
      <c r="A84" s="38">
        <v>37653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37681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37712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37742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37773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37803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37834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38">
        <v>37865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37895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37926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37956</v>
      </c>
      <c r="B94" s="20" t="s">
        <v>118</v>
      </c>
      <c r="C94" s="13">
        <v>1.25</v>
      </c>
      <c r="D94" s="37">
        <v>3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53" t="s">
        <v>59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37987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38018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38047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38078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38108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38139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25">
      <c r="A102" s="38">
        <v>38169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25">
      <c r="A103" s="38">
        <v>38200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38">
        <v>38231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25">
      <c r="A105" s="38">
        <v>38261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38292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38322</v>
      </c>
      <c r="B107" s="20" t="s">
        <v>48</v>
      </c>
      <c r="C107" s="13">
        <v>1.25</v>
      </c>
      <c r="D107" s="37">
        <v>5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53" t="s">
        <v>58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38353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25">
      <c r="A110" s="38">
        <v>38384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v>38412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38443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38473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25">
      <c r="A114" s="38">
        <v>38504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38534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25">
      <c r="A116" s="38">
        <v>38565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25">
      <c r="A117" s="38">
        <v>38596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v>38626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38657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38687</v>
      </c>
      <c r="B120" s="20" t="s">
        <v>48</v>
      </c>
      <c r="C120" s="13">
        <v>1.25</v>
      </c>
      <c r="D120" s="37">
        <v>5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53" t="s">
        <v>57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38718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38749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38777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25">
      <c r="A125" s="38">
        <v>38808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38838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38869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38899</v>
      </c>
      <c r="B128" s="20" t="s">
        <v>85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 t="s">
        <v>93</v>
      </c>
    </row>
    <row r="129" spans="1:11" x14ac:dyDescent="0.25">
      <c r="A129" s="38">
        <v>38930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25">
      <c r="A130" s="38">
        <v>38961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25">
      <c r="A131" s="38">
        <v>38991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25">
      <c r="A132" s="38">
        <v>39022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25">
      <c r="A133" s="38">
        <v>39052</v>
      </c>
      <c r="B133" s="20" t="s">
        <v>48</v>
      </c>
      <c r="C133" s="13">
        <v>1.25</v>
      </c>
      <c r="D133" s="37">
        <v>5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25">
      <c r="A134" s="53" t="s">
        <v>62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39083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25">
      <c r="A136" s="38">
        <v>39114</v>
      </c>
      <c r="B136" s="20" t="s">
        <v>94</v>
      </c>
      <c r="C136" s="13">
        <v>1.25</v>
      </c>
      <c r="D136" s="37">
        <v>1.121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39142</v>
      </c>
      <c r="B137" s="20" t="s">
        <v>95</v>
      </c>
      <c r="C137" s="13">
        <v>1.25</v>
      </c>
      <c r="D137" s="37">
        <v>1.867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39173</v>
      </c>
      <c r="B138" s="20" t="s">
        <v>96</v>
      </c>
      <c r="C138" s="13">
        <v>1.25</v>
      </c>
      <c r="D138" s="37">
        <v>0.96699999999999997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38">
        <v>39203</v>
      </c>
      <c r="B139" s="20" t="s">
        <v>97</v>
      </c>
      <c r="C139" s="13">
        <v>1.25</v>
      </c>
      <c r="D139" s="37">
        <v>3.0920000000000001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39234</v>
      </c>
      <c r="B140" s="20" t="s">
        <v>98</v>
      </c>
      <c r="C140" s="13">
        <v>1.25</v>
      </c>
      <c r="D140" s="37">
        <v>0.83299999999999996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39264</v>
      </c>
      <c r="B141" s="20" t="s">
        <v>99</v>
      </c>
      <c r="C141" s="13">
        <v>1.25</v>
      </c>
      <c r="D141" s="37">
        <v>4.069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39295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39326</v>
      </c>
      <c r="B143" s="15"/>
      <c r="C143" s="13">
        <v>1.25</v>
      </c>
      <c r="D143" s="40"/>
      <c r="E143" s="9"/>
      <c r="F143" s="15"/>
      <c r="G143" s="13">
        <f>IF(ISBLANK(Table1[[#This Row],[EARNED]]),"",Table1[[#This Row],[EARNED]])</f>
        <v>1.25</v>
      </c>
      <c r="H143" s="40"/>
      <c r="I143" s="9"/>
      <c r="J143" s="12"/>
      <c r="K143" s="15"/>
    </row>
    <row r="144" spans="1:11" x14ac:dyDescent="0.25">
      <c r="A144" s="38">
        <v>39356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39387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25">
      <c r="A146" s="38">
        <v>39417</v>
      </c>
      <c r="B146" s="20" t="s">
        <v>48</v>
      </c>
      <c r="C146" s="13">
        <v>1.25</v>
      </c>
      <c r="D146" s="37">
        <v>5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53" t="s">
        <v>63</v>
      </c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>
        <v>39448</v>
      </c>
      <c r="B148" s="20"/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25">
      <c r="A149" s="38">
        <v>39479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39508</v>
      </c>
      <c r="B150" s="20" t="s">
        <v>85</v>
      </c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 t="s">
        <v>100</v>
      </c>
    </row>
    <row r="151" spans="1:11" x14ac:dyDescent="0.25">
      <c r="A151" s="38">
        <v>39539</v>
      </c>
      <c r="B151" s="20"/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38">
        <v>39569</v>
      </c>
      <c r="B152" s="20"/>
      <c r="C152" s="13">
        <v>1.25</v>
      </c>
      <c r="D152" s="37"/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25">
      <c r="A153" s="38">
        <v>39600</v>
      </c>
      <c r="B153" s="20"/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25">
      <c r="A154" s="38">
        <v>39630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25">
      <c r="A155" s="38">
        <v>39661</v>
      </c>
      <c r="B155" s="20"/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25">
      <c r="A156" s="38">
        <v>39692</v>
      </c>
      <c r="B156" s="20"/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25">
      <c r="A157" s="38">
        <v>39722</v>
      </c>
      <c r="B157" s="20"/>
      <c r="C157" s="13">
        <v>1.25</v>
      </c>
      <c r="D157" s="37"/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v>39753</v>
      </c>
      <c r="B158" s="20"/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25">
      <c r="A159" s="38">
        <v>39783</v>
      </c>
      <c r="B159" s="20" t="s">
        <v>48</v>
      </c>
      <c r="C159" s="13">
        <v>1.25</v>
      </c>
      <c r="D159" s="37">
        <v>5</v>
      </c>
      <c r="E159" s="9"/>
      <c r="F159" s="20"/>
      <c r="G159" s="13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25">
      <c r="A160" s="53" t="s">
        <v>64</v>
      </c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>
        <v>39814</v>
      </c>
      <c r="B161" s="20" t="s">
        <v>101</v>
      </c>
      <c r="C161" s="13">
        <v>1.25</v>
      </c>
      <c r="D161" s="37">
        <v>1</v>
      </c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54">
        <v>39842</v>
      </c>
    </row>
    <row r="162" spans="1:11" x14ac:dyDescent="0.25">
      <c r="A162" s="38">
        <v>39845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39873</v>
      </c>
      <c r="B163" s="20"/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25">
      <c r="A164" s="38">
        <v>39904</v>
      </c>
      <c r="B164" s="20"/>
      <c r="C164" s="13">
        <v>1.25</v>
      </c>
      <c r="D164" s="37"/>
      <c r="E164" s="9"/>
      <c r="F164" s="20"/>
      <c r="G164" s="13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39934</v>
      </c>
      <c r="B165" s="20"/>
      <c r="C165" s="13">
        <v>1.25</v>
      </c>
      <c r="D165" s="37"/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25">
      <c r="A166" s="38">
        <v>39965</v>
      </c>
      <c r="B166" s="20"/>
      <c r="C166" s="13">
        <v>1.25</v>
      </c>
      <c r="D166" s="37"/>
      <c r="E166" s="9"/>
      <c r="F166" s="20"/>
      <c r="G166" s="13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25">
      <c r="A167" s="38">
        <v>39995</v>
      </c>
      <c r="B167" s="20"/>
      <c r="C167" s="13">
        <v>1.25</v>
      </c>
      <c r="D167" s="37"/>
      <c r="E167" s="9"/>
      <c r="F167" s="20"/>
      <c r="G167" s="13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25">
      <c r="A168" s="38">
        <v>40026</v>
      </c>
      <c r="B168" s="20"/>
      <c r="C168" s="13">
        <v>1.25</v>
      </c>
      <c r="D168" s="37"/>
      <c r="E168" s="9"/>
      <c r="F168" s="20"/>
      <c r="G168" s="13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25">
      <c r="A169" s="38">
        <v>40057</v>
      </c>
      <c r="B169" s="20"/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/>
      <c r="I169" s="9"/>
      <c r="J169" s="11"/>
      <c r="K169" s="20"/>
    </row>
    <row r="170" spans="1:11" x14ac:dyDescent="0.25">
      <c r="A170" s="38">
        <v>40087</v>
      </c>
      <c r="B170" s="20"/>
      <c r="C170" s="13">
        <v>1.25</v>
      </c>
      <c r="D170" s="37"/>
      <c r="E170" s="9"/>
      <c r="F170" s="20"/>
      <c r="G170" s="13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40118</v>
      </c>
      <c r="B171" s="20"/>
      <c r="C171" s="13">
        <v>1.25</v>
      </c>
      <c r="D171" s="37"/>
      <c r="E171" s="9"/>
      <c r="F171" s="20"/>
      <c r="G171" s="13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40148</v>
      </c>
      <c r="B172" s="20" t="s">
        <v>102</v>
      </c>
      <c r="C172" s="13">
        <v>1.25</v>
      </c>
      <c r="D172" s="37">
        <v>4</v>
      </c>
      <c r="E172" s="9"/>
      <c r="F172" s="20"/>
      <c r="G172" s="13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25">
      <c r="A173" s="53" t="s">
        <v>65</v>
      </c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>
        <v>40179</v>
      </c>
      <c r="B174" s="20"/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40210</v>
      </c>
      <c r="B175" s="20"/>
      <c r="C175" s="13">
        <v>1.25</v>
      </c>
      <c r="D175" s="37"/>
      <c r="E175" s="9"/>
      <c r="F175" s="20"/>
      <c r="G175" s="13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40238</v>
      </c>
      <c r="B176" s="20"/>
      <c r="C176" s="13">
        <v>1.25</v>
      </c>
      <c r="D176" s="37"/>
      <c r="E176" s="9"/>
      <c r="F176" s="20"/>
      <c r="G176" s="13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38">
        <v>40269</v>
      </c>
      <c r="B177" s="20"/>
      <c r="C177" s="13">
        <v>1.25</v>
      </c>
      <c r="D177" s="37"/>
      <c r="E177" s="9"/>
      <c r="F177" s="20"/>
      <c r="G177" s="13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25">
      <c r="A178" s="38">
        <v>40299</v>
      </c>
      <c r="B178" s="20"/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40330</v>
      </c>
      <c r="B179" s="20"/>
      <c r="C179" s="13">
        <v>1.25</v>
      </c>
      <c r="D179" s="37"/>
      <c r="E179" s="9"/>
      <c r="F179" s="20"/>
      <c r="G179" s="13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40360</v>
      </c>
      <c r="B180" s="20"/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40391</v>
      </c>
      <c r="B181" s="20"/>
      <c r="C181" s="13">
        <v>1.25</v>
      </c>
      <c r="D181" s="37"/>
      <c r="E181" s="9"/>
      <c r="F181" s="20"/>
      <c r="G181" s="13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40422</v>
      </c>
      <c r="B182" s="20"/>
      <c r="C182" s="13">
        <v>1.25</v>
      </c>
      <c r="D182" s="37"/>
      <c r="E182" s="9"/>
      <c r="F182" s="20"/>
      <c r="G182" s="13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40452</v>
      </c>
      <c r="B183" s="20"/>
      <c r="C183" s="13">
        <v>1.25</v>
      </c>
      <c r="D183" s="37"/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25">
      <c r="A184" s="38">
        <v>40483</v>
      </c>
      <c r="B184" s="20"/>
      <c r="C184" s="13">
        <v>1.25</v>
      </c>
      <c r="D184" s="37"/>
      <c r="E184" s="9"/>
      <c r="F184" s="20"/>
      <c r="G184" s="13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25">
      <c r="A185" s="38">
        <v>40513</v>
      </c>
      <c r="B185" s="20" t="s">
        <v>48</v>
      </c>
      <c r="C185" s="13">
        <v>1.25</v>
      </c>
      <c r="D185" s="37">
        <v>5</v>
      </c>
      <c r="E185" s="9"/>
      <c r="F185" s="20"/>
      <c r="G185" s="13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25">
      <c r="A186" s="53" t="s">
        <v>66</v>
      </c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>
        <v>40544</v>
      </c>
      <c r="B187" s="20"/>
      <c r="C187" s="13">
        <v>1.25</v>
      </c>
      <c r="D187" s="37"/>
      <c r="E187" s="9"/>
      <c r="F187" s="20"/>
      <c r="G187" s="13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40575</v>
      </c>
      <c r="B188" s="20"/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25">
      <c r="A189" s="38">
        <v>40603</v>
      </c>
      <c r="B189" s="20"/>
      <c r="C189" s="13">
        <v>1.25</v>
      </c>
      <c r="D189" s="37"/>
      <c r="E189" s="9"/>
      <c r="F189" s="20"/>
      <c r="G189" s="13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>
        <v>40634</v>
      </c>
      <c r="B190" s="20"/>
      <c r="C190" s="13">
        <v>1.25</v>
      </c>
      <c r="D190" s="37"/>
      <c r="E190" s="9"/>
      <c r="F190" s="20"/>
      <c r="G190" s="13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40664</v>
      </c>
      <c r="B191" s="20"/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40695</v>
      </c>
      <c r="B192" s="20"/>
      <c r="C192" s="13">
        <v>1.25</v>
      </c>
      <c r="D192" s="37"/>
      <c r="E192" s="9"/>
      <c r="F192" s="20"/>
      <c r="G192" s="13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25">
      <c r="A193" s="38">
        <v>40725</v>
      </c>
      <c r="B193" s="20"/>
      <c r="C193" s="13">
        <v>1.25</v>
      </c>
      <c r="D193" s="37"/>
      <c r="E193" s="9"/>
      <c r="F193" s="20"/>
      <c r="G193" s="13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25">
      <c r="A194" s="38">
        <v>40756</v>
      </c>
      <c r="B194" s="20"/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25">
      <c r="A195" s="38">
        <v>40787</v>
      </c>
      <c r="B195" s="20"/>
      <c r="C195" s="13">
        <v>1.25</v>
      </c>
      <c r="D195" s="37"/>
      <c r="E195" s="9"/>
      <c r="F195" s="20"/>
      <c r="G195" s="13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25">
      <c r="A196" s="38">
        <v>40817</v>
      </c>
      <c r="B196" s="20"/>
      <c r="C196" s="13">
        <v>1.25</v>
      </c>
      <c r="D196" s="37"/>
      <c r="E196" s="9"/>
      <c r="F196" s="20"/>
      <c r="G196" s="13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40848</v>
      </c>
      <c r="B197" s="20"/>
      <c r="C197" s="13">
        <v>1.25</v>
      </c>
      <c r="D197" s="37"/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25">
      <c r="A198" s="38">
        <v>40878</v>
      </c>
      <c r="B198" s="20" t="s">
        <v>48</v>
      </c>
      <c r="C198" s="13">
        <v>1.25</v>
      </c>
      <c r="D198" s="37">
        <v>5</v>
      </c>
      <c r="E198" s="9"/>
      <c r="F198" s="20"/>
      <c r="G198" s="13">
        <f>IF(ISBLANK(Table1[[#This Row],[EARNED]]),"",Table1[[#This Row],[EARNED]])</f>
        <v>1.25</v>
      </c>
      <c r="H198" s="37"/>
      <c r="I198" s="9"/>
      <c r="J198" s="11"/>
      <c r="K198" s="20" t="s">
        <v>103</v>
      </c>
    </row>
    <row r="199" spans="1:11" x14ac:dyDescent="0.25">
      <c r="A199" s="53" t="s">
        <v>67</v>
      </c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>
        <v>40909</v>
      </c>
      <c r="B200" s="20"/>
      <c r="C200" s="13">
        <v>1.25</v>
      </c>
      <c r="D200" s="37"/>
      <c r="E200" s="9"/>
      <c r="F200" s="20"/>
      <c r="G200" s="13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40940</v>
      </c>
      <c r="B201" s="20"/>
      <c r="C201" s="13">
        <v>1.25</v>
      </c>
      <c r="D201" s="37"/>
      <c r="E201" s="9"/>
      <c r="F201" s="20"/>
      <c r="G201" s="13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25">
      <c r="A202" s="38">
        <v>40969</v>
      </c>
      <c r="B202" s="20"/>
      <c r="C202" s="13">
        <v>1.25</v>
      </c>
      <c r="D202" s="37"/>
      <c r="E202" s="9"/>
      <c r="F202" s="20"/>
      <c r="G202" s="13">
        <f>IF(ISBLANK(Table1[[#This Row],[EARNED]]),"",Table1[[#This Row],[EARNED]])</f>
        <v>1.25</v>
      </c>
      <c r="H202" s="37"/>
      <c r="I202" s="9"/>
      <c r="J202" s="11"/>
      <c r="K202" s="20"/>
    </row>
    <row r="203" spans="1:11" x14ac:dyDescent="0.25">
      <c r="A203" s="38">
        <v>41000</v>
      </c>
      <c r="B203" s="20" t="s">
        <v>104</v>
      </c>
      <c r="C203" s="13">
        <v>1.25</v>
      </c>
      <c r="D203" s="37">
        <v>21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20" t="s">
        <v>105</v>
      </c>
    </row>
    <row r="204" spans="1:11" x14ac:dyDescent="0.25">
      <c r="A204" s="38">
        <v>41030</v>
      </c>
      <c r="B204" s="20" t="s">
        <v>106</v>
      </c>
      <c r="C204" s="13">
        <v>1.25</v>
      </c>
      <c r="D204" s="37">
        <v>15</v>
      </c>
      <c r="E204" s="9"/>
      <c r="F204" s="20"/>
      <c r="G204" s="13">
        <f>IF(ISBLANK(Table1[[#This Row],[EARNED]]),"",Table1[[#This Row],[EARNED]])</f>
        <v>1.25</v>
      </c>
      <c r="H204" s="37"/>
      <c r="I204" s="9"/>
      <c r="J204" s="11"/>
      <c r="K204" s="20" t="s">
        <v>109</v>
      </c>
    </row>
    <row r="205" spans="1:11" x14ac:dyDescent="0.25">
      <c r="A205" s="38"/>
      <c r="B205" s="20" t="s">
        <v>107</v>
      </c>
      <c r="C205" s="13"/>
      <c r="D205" s="37">
        <v>12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 t="s">
        <v>108</v>
      </c>
    </row>
    <row r="206" spans="1:11" x14ac:dyDescent="0.25">
      <c r="A206" s="38">
        <v>41061</v>
      </c>
      <c r="B206" s="20"/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25">
      <c r="A207" s="38">
        <v>41091</v>
      </c>
      <c r="B207" s="20"/>
      <c r="C207" s="13">
        <v>1.25</v>
      </c>
      <c r="D207" s="37"/>
      <c r="E207" s="9"/>
      <c r="F207" s="20"/>
      <c r="G207" s="13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>
        <v>41122</v>
      </c>
      <c r="B208" s="20"/>
      <c r="C208" s="13">
        <v>1.25</v>
      </c>
      <c r="D208" s="37"/>
      <c r="E208" s="9"/>
      <c r="F208" s="20"/>
      <c r="G208" s="13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38">
        <v>41153</v>
      </c>
      <c r="B209" s="20"/>
      <c r="C209" s="13">
        <v>1.25</v>
      </c>
      <c r="D209" s="37"/>
      <c r="E209" s="9"/>
      <c r="F209" s="20"/>
      <c r="G209" s="13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>
        <v>41183</v>
      </c>
      <c r="B210" s="20"/>
      <c r="C210" s="13">
        <v>1.25</v>
      </c>
      <c r="D210" s="37"/>
      <c r="E210" s="9"/>
      <c r="F210" s="20"/>
      <c r="G210" s="13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25">
      <c r="A211" s="38">
        <v>41214</v>
      </c>
      <c r="B211" s="20"/>
      <c r="C211" s="13">
        <v>1.25</v>
      </c>
      <c r="D211" s="37"/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41244</v>
      </c>
      <c r="B212" s="20"/>
      <c r="C212" s="13">
        <v>1.25</v>
      </c>
      <c r="D212" s="37"/>
      <c r="E212" s="9"/>
      <c r="F212" s="20"/>
      <c r="G212" s="13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53" t="s">
        <v>68</v>
      </c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>
        <v>41275</v>
      </c>
      <c r="B214" s="20" t="s">
        <v>111</v>
      </c>
      <c r="C214" s="13">
        <v>1.25</v>
      </c>
      <c r="D214" s="37">
        <v>10</v>
      </c>
      <c r="E214" s="9"/>
      <c r="F214" s="20"/>
      <c r="G214" s="13">
        <f>IF(ISBLANK(Table1[[#This Row],[EARNED]]),"",Table1[[#This Row],[EARNED]])</f>
        <v>1.25</v>
      </c>
      <c r="H214" s="37"/>
      <c r="I214" s="9"/>
      <c r="J214" s="11"/>
      <c r="K214" s="20" t="s">
        <v>110</v>
      </c>
    </row>
    <row r="215" spans="1:11" x14ac:dyDescent="0.25">
      <c r="A215" s="38">
        <v>41306</v>
      </c>
      <c r="B215" s="20"/>
      <c r="C215" s="13">
        <v>1.25</v>
      </c>
      <c r="D215" s="37"/>
      <c r="E215" s="9"/>
      <c r="F215" s="20"/>
      <c r="G215" s="13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25">
      <c r="A216" s="38">
        <v>41334</v>
      </c>
      <c r="B216" s="20"/>
      <c r="C216" s="13">
        <v>1.25</v>
      </c>
      <c r="D216" s="37"/>
      <c r="E216" s="9"/>
      <c r="F216" s="20"/>
      <c r="G216" s="13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38">
        <v>41365</v>
      </c>
      <c r="B217" s="20"/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25">
      <c r="A218" s="38">
        <v>41395</v>
      </c>
      <c r="B218" s="20"/>
      <c r="C218" s="13">
        <v>1.25</v>
      </c>
      <c r="D218" s="37"/>
      <c r="E218" s="9"/>
      <c r="F218" s="20"/>
      <c r="G218" s="13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41426</v>
      </c>
      <c r="B219" s="20"/>
      <c r="C219" s="13">
        <v>1.25</v>
      </c>
      <c r="D219" s="37"/>
      <c r="E219" s="9"/>
      <c r="F219" s="20"/>
      <c r="G219" s="13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25">
      <c r="A220" s="38">
        <v>41456</v>
      </c>
      <c r="B220" s="20"/>
      <c r="C220" s="13">
        <v>1.25</v>
      </c>
      <c r="D220" s="37"/>
      <c r="E220" s="9"/>
      <c r="F220" s="20"/>
      <c r="G220" s="13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25">
      <c r="A221" s="38">
        <v>41487</v>
      </c>
      <c r="B221" s="20"/>
      <c r="C221" s="13">
        <v>1.25</v>
      </c>
      <c r="D221" s="37"/>
      <c r="E221" s="9"/>
      <c r="F221" s="20"/>
      <c r="G221" s="13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25">
      <c r="A222" s="38">
        <v>41518</v>
      </c>
      <c r="B222" s="20" t="s">
        <v>112</v>
      </c>
      <c r="C222" s="13">
        <v>1.25</v>
      </c>
      <c r="D222" s="37"/>
      <c r="E222" s="9"/>
      <c r="F222" s="20"/>
      <c r="G222" s="13">
        <f>IF(ISBLANK(Table1[[#This Row],[EARNED]]),"",Table1[[#This Row],[EARNED]])</f>
        <v>1.25</v>
      </c>
      <c r="H222" s="37">
        <v>2</v>
      </c>
      <c r="I222" s="9"/>
      <c r="J222" s="11"/>
      <c r="K222" s="20" t="s">
        <v>113</v>
      </c>
    </row>
    <row r="223" spans="1:11" x14ac:dyDescent="0.25">
      <c r="A223" s="38"/>
      <c r="B223" s="20" t="s">
        <v>48</v>
      </c>
      <c r="C223" s="13"/>
      <c r="D223" s="37">
        <v>5</v>
      </c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 t="s">
        <v>114</v>
      </c>
    </row>
    <row r="224" spans="1:11" x14ac:dyDescent="0.25">
      <c r="A224" s="38">
        <v>41548</v>
      </c>
      <c r="B224" s="20"/>
      <c r="C224" s="13">
        <v>1.25</v>
      </c>
      <c r="D224" s="37"/>
      <c r="E224" s="9"/>
      <c r="F224" s="20"/>
      <c r="G224" s="13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25">
      <c r="A225" s="38">
        <v>41579</v>
      </c>
      <c r="B225" s="20"/>
      <c r="C225" s="13">
        <v>1.25</v>
      </c>
      <c r="D225" s="37"/>
      <c r="E225" s="9"/>
      <c r="F225" s="20"/>
      <c r="G225" s="13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25">
      <c r="A226" s="38">
        <v>41609</v>
      </c>
      <c r="B226" s="20"/>
      <c r="C226" s="13">
        <v>1.25</v>
      </c>
      <c r="D226" s="37"/>
      <c r="E226" s="9"/>
      <c r="F226" s="20"/>
      <c r="G226" s="13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53" t="s">
        <v>69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>
        <v>41640</v>
      </c>
      <c r="B228" s="20"/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41671</v>
      </c>
      <c r="B229" s="20"/>
      <c r="C229" s="13">
        <v>1.25</v>
      </c>
      <c r="D229" s="37"/>
      <c r="E229" s="9"/>
      <c r="F229" s="20"/>
      <c r="G229" s="13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41699</v>
      </c>
      <c r="B230" s="20" t="s">
        <v>115</v>
      </c>
      <c r="C230" s="13">
        <v>1.25</v>
      </c>
      <c r="D230" s="37">
        <v>2</v>
      </c>
      <c r="E230" s="9"/>
      <c r="F230" s="20"/>
      <c r="G230" s="13">
        <f>IF(ISBLANK(Table1[[#This Row],[EARNED]]),"",Table1[[#This Row],[EARNED]])</f>
        <v>1.25</v>
      </c>
      <c r="H230" s="37"/>
      <c r="I230" s="9"/>
      <c r="J230" s="11"/>
      <c r="K230" s="20" t="s">
        <v>116</v>
      </c>
    </row>
    <row r="231" spans="1:11" x14ac:dyDescent="0.25">
      <c r="A231" s="38">
        <v>41730</v>
      </c>
      <c r="B231" s="20" t="s">
        <v>112</v>
      </c>
      <c r="C231" s="13">
        <v>1.25</v>
      </c>
      <c r="D231" s="37"/>
      <c r="E231" s="9"/>
      <c r="F231" s="20"/>
      <c r="G231" s="13">
        <f>IF(ISBLANK(Table1[[#This Row],[EARNED]]),"",Table1[[#This Row],[EARNED]])</f>
        <v>1.25</v>
      </c>
      <c r="H231" s="37">
        <v>2</v>
      </c>
      <c r="I231" s="9"/>
      <c r="J231" s="11"/>
      <c r="K231" s="20" t="s">
        <v>117</v>
      </c>
    </row>
    <row r="232" spans="1:11" x14ac:dyDescent="0.25">
      <c r="A232" s="38">
        <v>41760</v>
      </c>
      <c r="B232" s="20" t="s">
        <v>118</v>
      </c>
      <c r="C232" s="13">
        <v>1.25</v>
      </c>
      <c r="D232" s="37">
        <v>3</v>
      </c>
      <c r="E232" s="9"/>
      <c r="F232" s="20"/>
      <c r="G232" s="13">
        <f>IF(ISBLANK(Table1[[#This Row],[EARNED]]),"",Table1[[#This Row],[EARNED]])</f>
        <v>1.25</v>
      </c>
      <c r="H232" s="37"/>
      <c r="I232" s="9"/>
      <c r="J232" s="11"/>
      <c r="K232" s="20" t="s">
        <v>119</v>
      </c>
    </row>
    <row r="233" spans="1:11" x14ac:dyDescent="0.25">
      <c r="A233" s="38">
        <v>41791</v>
      </c>
      <c r="B233" s="20"/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25">
      <c r="A234" s="38">
        <v>41821</v>
      </c>
      <c r="B234" s="20" t="s">
        <v>120</v>
      </c>
      <c r="C234" s="13">
        <v>1.25</v>
      </c>
      <c r="D234" s="37"/>
      <c r="E234" s="9"/>
      <c r="F234" s="20"/>
      <c r="G234" s="13">
        <f>IF(ISBLANK(Table1[[#This Row],[EARNED]]),"",Table1[[#This Row],[EARNED]])</f>
        <v>1.25</v>
      </c>
      <c r="H234" s="37">
        <v>3</v>
      </c>
      <c r="I234" s="9"/>
      <c r="J234" s="11"/>
      <c r="K234" s="20" t="s">
        <v>121</v>
      </c>
    </row>
    <row r="235" spans="1:11" x14ac:dyDescent="0.25">
      <c r="A235" s="38"/>
      <c r="B235" s="20" t="s">
        <v>115</v>
      </c>
      <c r="C235" s="13"/>
      <c r="D235" s="37">
        <v>2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 t="s">
        <v>122</v>
      </c>
    </row>
    <row r="236" spans="1:11" x14ac:dyDescent="0.25">
      <c r="A236" s="38"/>
      <c r="B236" s="20" t="s">
        <v>115</v>
      </c>
      <c r="C236" s="13"/>
      <c r="D236" s="37">
        <v>2</v>
      </c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54">
        <v>41848</v>
      </c>
    </row>
    <row r="237" spans="1:11" x14ac:dyDescent="0.25">
      <c r="A237" s="38">
        <v>41852</v>
      </c>
      <c r="B237" s="20"/>
      <c r="C237" s="13">
        <v>1.25</v>
      </c>
      <c r="D237" s="37"/>
      <c r="E237" s="9"/>
      <c r="F237" s="20"/>
      <c r="G237" s="13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41883</v>
      </c>
      <c r="B238" s="20" t="s">
        <v>118</v>
      </c>
      <c r="C238" s="13">
        <v>1.25</v>
      </c>
      <c r="D238" s="37">
        <v>3</v>
      </c>
      <c r="E238" s="9"/>
      <c r="F238" s="20"/>
      <c r="G238" s="13">
        <f>IF(ISBLANK(Table1[[#This Row],[EARNED]]),"",Table1[[#This Row],[EARNED]])</f>
        <v>1.25</v>
      </c>
      <c r="H238" s="37"/>
      <c r="I238" s="9"/>
      <c r="J238" s="11"/>
      <c r="K238" s="20" t="s">
        <v>123</v>
      </c>
    </row>
    <row r="239" spans="1:11" x14ac:dyDescent="0.25">
      <c r="A239" s="38">
        <v>41913</v>
      </c>
      <c r="B239" s="20" t="s">
        <v>85</v>
      </c>
      <c r="C239" s="13">
        <v>1.25</v>
      </c>
      <c r="D239" s="37"/>
      <c r="E239" s="9"/>
      <c r="F239" s="20"/>
      <c r="G239" s="13">
        <f>IF(ISBLANK(Table1[[#This Row],[EARNED]]),"",Table1[[#This Row],[EARNED]])</f>
        <v>1.25</v>
      </c>
      <c r="H239" s="37"/>
      <c r="I239" s="9"/>
      <c r="J239" s="11"/>
      <c r="K239" s="20" t="s">
        <v>124</v>
      </c>
    </row>
    <row r="240" spans="1:11" x14ac:dyDescent="0.25">
      <c r="A240" s="38">
        <v>41944</v>
      </c>
      <c r="B240" s="20"/>
      <c r="C240" s="13">
        <v>1.25</v>
      </c>
      <c r="D240" s="37"/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25">
      <c r="A241" s="38">
        <v>41974</v>
      </c>
      <c r="B241" s="20"/>
      <c r="C241" s="13">
        <v>1.25</v>
      </c>
      <c r="D241" s="37"/>
      <c r="E241" s="9"/>
      <c r="F241" s="20"/>
      <c r="G241" s="13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53" t="s">
        <v>70</v>
      </c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>
        <v>42005</v>
      </c>
      <c r="B243" s="20"/>
      <c r="C243" s="13">
        <v>1.25</v>
      </c>
      <c r="D243" s="37"/>
      <c r="E243" s="9"/>
      <c r="F243" s="20"/>
      <c r="G243" s="13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42036</v>
      </c>
      <c r="B244" s="20"/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42064</v>
      </c>
      <c r="B245" s="20"/>
      <c r="C245" s="13">
        <v>1.25</v>
      </c>
      <c r="D245" s="37"/>
      <c r="E245" s="9"/>
      <c r="F245" s="20"/>
      <c r="G245" s="13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42095</v>
      </c>
      <c r="B246" s="20"/>
      <c r="C246" s="13">
        <v>1.25</v>
      </c>
      <c r="D246" s="37"/>
      <c r="E246" s="9"/>
      <c r="F246" s="20"/>
      <c r="G246" s="13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42125</v>
      </c>
      <c r="B247" s="20" t="s">
        <v>84</v>
      </c>
      <c r="C247" s="13">
        <v>1.25</v>
      </c>
      <c r="D247" s="37">
        <v>2</v>
      </c>
      <c r="E247" s="9"/>
      <c r="F247" s="20"/>
      <c r="G247" s="13">
        <f>IF(ISBLANK(Table1[[#This Row],[EARNED]]),"",Table1[[#This Row],[EARNED]])</f>
        <v>1.25</v>
      </c>
      <c r="H247" s="37"/>
      <c r="I247" s="9"/>
      <c r="J247" s="11"/>
      <c r="K247" s="20" t="s">
        <v>125</v>
      </c>
    </row>
    <row r="248" spans="1:11" x14ac:dyDescent="0.25">
      <c r="A248" s="38">
        <v>42156</v>
      </c>
      <c r="B248" s="20"/>
      <c r="C248" s="13">
        <v>1.25</v>
      </c>
      <c r="D248" s="37"/>
      <c r="E248" s="9"/>
      <c r="F248" s="20"/>
      <c r="G248" s="13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42186</v>
      </c>
      <c r="B249" s="20"/>
      <c r="C249" s="13">
        <v>1.25</v>
      </c>
      <c r="D249" s="37"/>
      <c r="E249" s="9"/>
      <c r="F249" s="20"/>
      <c r="G249" s="13">
        <f>IF(ISBLANK(Table1[[#This Row],[EARNED]]),"",Table1[[#This Row],[EARNED]])</f>
        <v>1.25</v>
      </c>
      <c r="H249" s="37"/>
      <c r="I249" s="9"/>
      <c r="J249" s="11"/>
      <c r="K249" s="20"/>
    </row>
    <row r="250" spans="1:11" x14ac:dyDescent="0.25">
      <c r="A250" s="38">
        <v>42217</v>
      </c>
      <c r="B250" s="20"/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42248</v>
      </c>
      <c r="B251" s="20" t="s">
        <v>47</v>
      </c>
      <c r="C251" s="13">
        <v>1.25</v>
      </c>
      <c r="D251" s="37"/>
      <c r="E251" s="9"/>
      <c r="F251" s="20"/>
      <c r="G251" s="13">
        <f>IF(ISBLANK(Table1[[#This Row],[EARNED]]),"",Table1[[#This Row],[EARNED]])</f>
        <v>1.25</v>
      </c>
      <c r="H251" s="37">
        <v>1</v>
      </c>
      <c r="I251" s="9"/>
      <c r="J251" s="11"/>
      <c r="K251" s="54">
        <v>42268</v>
      </c>
    </row>
    <row r="252" spans="1:11" x14ac:dyDescent="0.25">
      <c r="A252" s="38">
        <v>42278</v>
      </c>
      <c r="B252" s="20"/>
      <c r="C252" s="13">
        <v>1.25</v>
      </c>
      <c r="D252" s="37"/>
      <c r="E252" s="9"/>
      <c r="F252" s="20"/>
      <c r="G252" s="13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42309</v>
      </c>
      <c r="B253" s="20"/>
      <c r="C253" s="13">
        <v>1.25</v>
      </c>
      <c r="D253" s="37"/>
      <c r="E253" s="9"/>
      <c r="F253" s="20"/>
      <c r="G253" s="13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42339</v>
      </c>
      <c r="B254" s="20" t="s">
        <v>118</v>
      </c>
      <c r="C254" s="13">
        <v>1.25</v>
      </c>
      <c r="D254" s="37">
        <v>3</v>
      </c>
      <c r="E254" s="9"/>
      <c r="F254" s="20"/>
      <c r="G254" s="13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53" t="s">
        <v>71</v>
      </c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>
        <v>42370</v>
      </c>
      <c r="B256" s="20" t="s">
        <v>85</v>
      </c>
      <c r="C256" s="13">
        <v>1.25</v>
      </c>
      <c r="D256" s="37"/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126</v>
      </c>
    </row>
    <row r="257" spans="1:11" x14ac:dyDescent="0.25">
      <c r="A257" s="38">
        <v>42401</v>
      </c>
      <c r="B257" s="20"/>
      <c r="C257" s="13">
        <v>1.25</v>
      </c>
      <c r="D257" s="37"/>
      <c r="E257" s="9"/>
      <c r="F257" s="20"/>
      <c r="G257" s="13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25">
      <c r="A258" s="38">
        <v>42430</v>
      </c>
      <c r="B258" s="20"/>
      <c r="C258" s="13">
        <v>1.25</v>
      </c>
      <c r="D258" s="37"/>
      <c r="E258" s="9"/>
      <c r="F258" s="20"/>
      <c r="G258" s="13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42461</v>
      </c>
      <c r="B259" s="20"/>
      <c r="C259" s="13">
        <v>1.25</v>
      </c>
      <c r="D259" s="37"/>
      <c r="E259" s="9"/>
      <c r="F259" s="20"/>
      <c r="G259" s="13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25">
      <c r="A260" s="38">
        <v>42491</v>
      </c>
      <c r="B260" s="20"/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42522</v>
      </c>
      <c r="B261" s="20" t="s">
        <v>83</v>
      </c>
      <c r="C261" s="13">
        <v>1.25</v>
      </c>
      <c r="D261" s="37">
        <v>7</v>
      </c>
      <c r="E261" s="9"/>
      <c r="F261" s="20"/>
      <c r="G261" s="13">
        <f>IF(ISBLANK(Table1[[#This Row],[EARNED]]),"",Table1[[#This Row],[EARNED]])</f>
        <v>1.25</v>
      </c>
      <c r="H261" s="37"/>
      <c r="I261" s="9"/>
      <c r="J261" s="11"/>
      <c r="K261" s="20" t="s">
        <v>127</v>
      </c>
    </row>
    <row r="262" spans="1:11" x14ac:dyDescent="0.25">
      <c r="A262" s="38">
        <v>42552</v>
      </c>
      <c r="B262" s="20"/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25">
      <c r="A263" s="38">
        <v>42583</v>
      </c>
      <c r="B263" s="20"/>
      <c r="C263" s="13">
        <v>1.25</v>
      </c>
      <c r="D263" s="37"/>
      <c r="E263" s="9"/>
      <c r="F263" s="20"/>
      <c r="G263" s="13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42614</v>
      </c>
      <c r="B264" s="20"/>
      <c r="C264" s="13">
        <v>1.25</v>
      </c>
      <c r="D264" s="37"/>
      <c r="E264" s="9"/>
      <c r="F264" s="20"/>
      <c r="G264" s="13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42644</v>
      </c>
      <c r="B265" s="20" t="s">
        <v>85</v>
      </c>
      <c r="C265" s="13">
        <v>1.25</v>
      </c>
      <c r="D265" s="37"/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 t="s">
        <v>128</v>
      </c>
    </row>
    <row r="266" spans="1:11" x14ac:dyDescent="0.25">
      <c r="A266" s="38">
        <v>42675</v>
      </c>
      <c r="B266" s="20"/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42705</v>
      </c>
      <c r="B267" s="20"/>
      <c r="C267" s="13">
        <v>1.25</v>
      </c>
      <c r="D267" s="37"/>
      <c r="E267" s="9"/>
      <c r="F267" s="20"/>
      <c r="G267" s="13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25">
      <c r="A268" s="53" t="s">
        <v>72</v>
      </c>
      <c r="B268" s="20"/>
      <c r="C268" s="13"/>
      <c r="D268" s="37"/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25">
      <c r="A269" s="38">
        <v>42736</v>
      </c>
      <c r="B269" s="20"/>
      <c r="C269" s="13">
        <v>1.25</v>
      </c>
      <c r="D269" s="37"/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42767</v>
      </c>
      <c r="B270" s="20"/>
      <c r="C270" s="13">
        <v>1.25</v>
      </c>
      <c r="D270" s="37"/>
      <c r="E270" s="9"/>
      <c r="F270" s="20"/>
      <c r="G270" s="13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42795</v>
      </c>
      <c r="B271" s="20"/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38">
        <v>42826</v>
      </c>
      <c r="B272" s="20"/>
      <c r="C272" s="13">
        <v>1.25</v>
      </c>
      <c r="D272" s="37"/>
      <c r="E272" s="9"/>
      <c r="F272" s="20"/>
      <c r="G272" s="13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25">
      <c r="A273" s="38">
        <v>42856</v>
      </c>
      <c r="B273" s="20" t="s">
        <v>52</v>
      </c>
      <c r="C273" s="13">
        <v>1.25</v>
      </c>
      <c r="D273" s="37">
        <v>1</v>
      </c>
      <c r="E273" s="9"/>
      <c r="F273" s="20"/>
      <c r="G273" s="13">
        <f>IF(ISBLANK(Table1[[#This Row],[EARNED]]),"",Table1[[#This Row],[EARNED]])</f>
        <v>1.25</v>
      </c>
      <c r="H273" s="37"/>
      <c r="I273" s="9"/>
      <c r="J273" s="11"/>
      <c r="K273" s="54">
        <v>42891</v>
      </c>
    </row>
    <row r="274" spans="1:11" x14ac:dyDescent="0.25">
      <c r="A274" s="38">
        <v>42887</v>
      </c>
      <c r="B274" s="20"/>
      <c r="C274" s="13">
        <v>1.25</v>
      </c>
      <c r="D274" s="37"/>
      <c r="E274" s="9"/>
      <c r="F274" s="20"/>
      <c r="G274" s="13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25">
      <c r="A275" s="38">
        <v>42917</v>
      </c>
      <c r="B275" s="20"/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25">
      <c r="A276" s="38">
        <v>42948</v>
      </c>
      <c r="B276" s="20"/>
      <c r="C276" s="13">
        <v>1.25</v>
      </c>
      <c r="D276" s="37"/>
      <c r="E276" s="9"/>
      <c r="F276" s="20"/>
      <c r="G276" s="13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42979</v>
      </c>
      <c r="B277" s="20"/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>
        <v>43009</v>
      </c>
      <c r="B278" s="20"/>
      <c r="C278" s="13">
        <v>1.25</v>
      </c>
      <c r="D278" s="37"/>
      <c r="E278" s="9"/>
      <c r="F278" s="20"/>
      <c r="G278" s="13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43040</v>
      </c>
      <c r="B279" s="20"/>
      <c r="C279" s="13">
        <v>1.25</v>
      </c>
      <c r="D279" s="37"/>
      <c r="E279" s="9"/>
      <c r="F279" s="20"/>
      <c r="G279" s="13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43070</v>
      </c>
      <c r="B280" s="20" t="s">
        <v>102</v>
      </c>
      <c r="C280" s="13">
        <v>1.25</v>
      </c>
      <c r="D280" s="37">
        <v>4</v>
      </c>
      <c r="E280" s="9"/>
      <c r="F280" s="20"/>
      <c r="G280" s="13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25">
      <c r="A281" s="53" t="s">
        <v>73</v>
      </c>
      <c r="B281" s="20"/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25">
      <c r="A282" s="38">
        <v>43101</v>
      </c>
      <c r="B282" s="20" t="s">
        <v>47</v>
      </c>
      <c r="C282" s="13">
        <v>1.25</v>
      </c>
      <c r="D282" s="37"/>
      <c r="E282" s="9"/>
      <c r="F282" s="20"/>
      <c r="G282" s="13">
        <f>IF(ISBLANK(Table1[[#This Row],[EARNED]]),"",Table1[[#This Row],[EARNED]])</f>
        <v>1.25</v>
      </c>
      <c r="H282" s="37">
        <v>1</v>
      </c>
      <c r="I282" s="9"/>
      <c r="J282" s="11"/>
      <c r="K282" s="54">
        <v>43131</v>
      </c>
    </row>
    <row r="283" spans="1:11" x14ac:dyDescent="0.25">
      <c r="A283" s="38">
        <v>43132</v>
      </c>
      <c r="B283" s="20"/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25">
      <c r="A284" s="38">
        <v>43160</v>
      </c>
      <c r="B284" s="20" t="s">
        <v>47</v>
      </c>
      <c r="C284" s="13">
        <v>1.25</v>
      </c>
      <c r="D284" s="37"/>
      <c r="E284" s="9"/>
      <c r="F284" s="20"/>
      <c r="G284" s="13">
        <f>IF(ISBLANK(Table1[[#This Row],[EARNED]]),"",Table1[[#This Row],[EARNED]])</f>
        <v>1.25</v>
      </c>
      <c r="H284" s="37">
        <v>1</v>
      </c>
      <c r="I284" s="9"/>
      <c r="J284" s="11"/>
      <c r="K284" s="54">
        <v>43178</v>
      </c>
    </row>
    <row r="285" spans="1:11" x14ac:dyDescent="0.25">
      <c r="A285" s="38"/>
      <c r="B285" s="20" t="s">
        <v>84</v>
      </c>
      <c r="C285" s="13"/>
      <c r="D285" s="37">
        <v>2</v>
      </c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20"/>
    </row>
    <row r="286" spans="1:11" x14ac:dyDescent="0.25">
      <c r="A286" s="38">
        <v>43191</v>
      </c>
      <c r="B286" s="20"/>
      <c r="C286" s="13">
        <v>1.25</v>
      </c>
      <c r="D286" s="37"/>
      <c r="E286" s="9"/>
      <c r="F286" s="20"/>
      <c r="G286" s="13">
        <f>IF(ISBLANK(Table1[[#This Row],[EARNED]]),"",Table1[[#This Row],[EARNED]])</f>
        <v>1.25</v>
      </c>
      <c r="H286" s="37"/>
      <c r="I286" s="9"/>
      <c r="J286" s="11"/>
      <c r="K286" s="20" t="s">
        <v>129</v>
      </c>
    </row>
    <row r="287" spans="1:11" x14ac:dyDescent="0.25">
      <c r="A287" s="38">
        <v>43221</v>
      </c>
      <c r="B287" s="20"/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25">
      <c r="A288" s="38">
        <v>43252</v>
      </c>
      <c r="B288" s="20"/>
      <c r="C288" s="13">
        <v>1.25</v>
      </c>
      <c r="D288" s="37"/>
      <c r="E288" s="9"/>
      <c r="F288" s="20"/>
      <c r="G288" s="13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43282</v>
      </c>
      <c r="B289" s="20" t="s">
        <v>52</v>
      </c>
      <c r="C289" s="13">
        <v>1.25</v>
      </c>
      <c r="D289" s="37">
        <v>1</v>
      </c>
      <c r="E289" s="9"/>
      <c r="F289" s="20"/>
      <c r="G289" s="13">
        <f>IF(ISBLANK(Table1[[#This Row],[EARNED]]),"",Table1[[#This Row],[EARNED]])</f>
        <v>1.25</v>
      </c>
      <c r="H289" s="37"/>
      <c r="I289" s="9"/>
      <c r="J289" s="11"/>
      <c r="K289" s="54">
        <v>43327</v>
      </c>
    </row>
    <row r="290" spans="1:11" x14ac:dyDescent="0.25">
      <c r="A290" s="38">
        <v>43313</v>
      </c>
      <c r="B290" s="20" t="s">
        <v>85</v>
      </c>
      <c r="C290" s="13">
        <v>1.25</v>
      </c>
      <c r="D290" s="37"/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130</v>
      </c>
    </row>
    <row r="291" spans="1:11" x14ac:dyDescent="0.25">
      <c r="A291" s="38">
        <v>43344</v>
      </c>
      <c r="B291" s="20"/>
      <c r="C291" s="13">
        <v>1.25</v>
      </c>
      <c r="D291" s="37"/>
      <c r="E291" s="9"/>
      <c r="F291" s="20"/>
      <c r="G291" s="13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43374</v>
      </c>
      <c r="B292" s="20"/>
      <c r="C292" s="13">
        <v>1.25</v>
      </c>
      <c r="D292" s="37"/>
      <c r="E292" s="9"/>
      <c r="F292" s="20"/>
      <c r="G292" s="13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43405</v>
      </c>
      <c r="B293" s="20" t="s">
        <v>115</v>
      </c>
      <c r="C293" s="13">
        <v>1.25</v>
      </c>
      <c r="D293" s="37">
        <v>2</v>
      </c>
      <c r="E293" s="9"/>
      <c r="F293" s="20"/>
      <c r="G293" s="13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43435</v>
      </c>
      <c r="B294" s="20"/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53" t="s">
        <v>74</v>
      </c>
      <c r="B295" s="20"/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/>
      <c r="I295" s="9"/>
      <c r="J295" s="11"/>
      <c r="K295" s="20"/>
    </row>
    <row r="296" spans="1:11" x14ac:dyDescent="0.25">
      <c r="A296" s="38">
        <v>43466</v>
      </c>
      <c r="B296" s="20"/>
      <c r="C296" s="13">
        <v>1.25</v>
      </c>
      <c r="D296" s="37"/>
      <c r="E296" s="9"/>
      <c r="F296" s="20"/>
      <c r="G296" s="13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38">
        <v>43497</v>
      </c>
      <c r="B297" s="20"/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25">
      <c r="A298" s="38">
        <v>43525</v>
      </c>
      <c r="B298" s="20"/>
      <c r="C298" s="13">
        <v>1.25</v>
      </c>
      <c r="D298" s="37"/>
      <c r="E298" s="9"/>
      <c r="F298" s="20"/>
      <c r="G298" s="13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43556</v>
      </c>
      <c r="B299" s="20"/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43586</v>
      </c>
      <c r="B300" s="20" t="s">
        <v>112</v>
      </c>
      <c r="C300" s="13">
        <v>1.25</v>
      </c>
      <c r="D300" s="37"/>
      <c r="E300" s="9"/>
      <c r="F300" s="20"/>
      <c r="G300" s="13">
        <f>IF(ISBLANK(Table1[[#This Row],[EARNED]]),"",Table1[[#This Row],[EARNED]])</f>
        <v>1.25</v>
      </c>
      <c r="H300" s="37">
        <v>2</v>
      </c>
      <c r="I300" s="9"/>
      <c r="J300" s="11"/>
      <c r="K300" s="20" t="s">
        <v>131</v>
      </c>
    </row>
    <row r="301" spans="1:11" x14ac:dyDescent="0.25">
      <c r="A301" s="38">
        <v>43617</v>
      </c>
      <c r="B301" s="20"/>
      <c r="C301" s="13">
        <v>1.25</v>
      </c>
      <c r="D301" s="37"/>
      <c r="E301" s="9"/>
      <c r="F301" s="20"/>
      <c r="G301" s="13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43647</v>
      </c>
      <c r="B302" s="20" t="s">
        <v>112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2</v>
      </c>
      <c r="I302" s="9"/>
      <c r="J302" s="11"/>
      <c r="K302" s="20" t="s">
        <v>132</v>
      </c>
    </row>
    <row r="303" spans="1:11" x14ac:dyDescent="0.25">
      <c r="A303" s="38">
        <v>43678</v>
      </c>
      <c r="B303" s="20"/>
      <c r="C303" s="13">
        <v>1.25</v>
      </c>
      <c r="D303" s="37"/>
      <c r="E303" s="9"/>
      <c r="F303" s="20"/>
      <c r="G303" s="13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43709</v>
      </c>
      <c r="B304" s="20"/>
      <c r="C304" s="13">
        <v>1.25</v>
      </c>
      <c r="D304" s="37"/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43739</v>
      </c>
      <c r="B305" s="20" t="s">
        <v>54</v>
      </c>
      <c r="C305" s="13">
        <v>1.25</v>
      </c>
      <c r="D305" s="37">
        <v>3</v>
      </c>
      <c r="E305" s="9"/>
      <c r="F305" s="20"/>
      <c r="G305" s="13">
        <f>IF(ISBLANK(Table1[[#This Row],[EARNED]]),"",Table1[[#This Row],[EARNED]])</f>
        <v>1.25</v>
      </c>
      <c r="H305" s="37"/>
      <c r="I305" s="9"/>
      <c r="J305" s="11"/>
      <c r="K305" s="20" t="s">
        <v>133</v>
      </c>
    </row>
    <row r="306" spans="1:11" x14ac:dyDescent="0.25">
      <c r="A306" s="38"/>
      <c r="B306" s="20" t="s">
        <v>52</v>
      </c>
      <c r="C306" s="13"/>
      <c r="D306" s="37">
        <v>1</v>
      </c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4">
        <v>43812</v>
      </c>
    </row>
    <row r="307" spans="1:11" x14ac:dyDescent="0.25">
      <c r="A307" s="38">
        <v>43770</v>
      </c>
      <c r="B307" s="20"/>
      <c r="C307" s="13">
        <v>1.25</v>
      </c>
      <c r="D307" s="37"/>
      <c r="E307" s="9"/>
      <c r="F307" s="20"/>
      <c r="G307" s="13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25">
      <c r="A308" s="38">
        <v>43800</v>
      </c>
      <c r="B308" s="20" t="s">
        <v>101</v>
      </c>
      <c r="C308" s="13">
        <v>1.25</v>
      </c>
      <c r="D308" s="37">
        <v>1</v>
      </c>
      <c r="E308" s="9"/>
      <c r="F308" s="20"/>
      <c r="G308" s="13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25">
      <c r="A309" s="53" t="s">
        <v>75</v>
      </c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25">
      <c r="A310" s="38">
        <v>43831</v>
      </c>
      <c r="B310" s="20" t="s">
        <v>52</v>
      </c>
      <c r="C310" s="13">
        <v>1.25</v>
      </c>
      <c r="D310" s="37">
        <v>1</v>
      </c>
      <c r="E310" s="9"/>
      <c r="F310" s="20"/>
      <c r="G310" s="13">
        <f>IF(ISBLANK(Table1[[#This Row],[EARNED]]),"",Table1[[#This Row],[EARNED]])</f>
        <v>1.25</v>
      </c>
      <c r="H310" s="37"/>
      <c r="I310" s="9"/>
      <c r="J310" s="11"/>
      <c r="K310" s="54">
        <v>43839</v>
      </c>
    </row>
    <row r="311" spans="1:11" x14ac:dyDescent="0.25">
      <c r="A311" s="38">
        <v>43862</v>
      </c>
      <c r="B311" s="20"/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25">
      <c r="A312" s="38">
        <v>43891</v>
      </c>
      <c r="B312" s="20"/>
      <c r="C312" s="13">
        <v>1.25</v>
      </c>
      <c r="D312" s="37"/>
      <c r="E312" s="9"/>
      <c r="F312" s="20"/>
      <c r="G312" s="13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25">
      <c r="A313" s="38">
        <v>43922</v>
      </c>
      <c r="B313" s="20"/>
      <c r="C313" s="13">
        <v>1.25</v>
      </c>
      <c r="D313" s="37"/>
      <c r="E313" s="9"/>
      <c r="F313" s="20"/>
      <c r="G313" s="13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25">
      <c r="A314" s="38">
        <v>43952</v>
      </c>
      <c r="B314" s="20"/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25">
      <c r="A315" s="38">
        <v>43983</v>
      </c>
      <c r="B315" s="20"/>
      <c r="C315" s="13">
        <v>1.25</v>
      </c>
      <c r="D315" s="37"/>
      <c r="E315" s="9"/>
      <c r="F315" s="20"/>
      <c r="G315" s="13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25">
      <c r="A316" s="38">
        <v>44013</v>
      </c>
      <c r="B316" s="20"/>
      <c r="C316" s="13">
        <v>1.25</v>
      </c>
      <c r="D316" s="37"/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44044</v>
      </c>
      <c r="B317" s="20"/>
      <c r="C317" s="13">
        <v>1.25</v>
      </c>
      <c r="D317" s="37"/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25">
      <c r="A318" s="38">
        <v>44075</v>
      </c>
      <c r="B318" s="20"/>
      <c r="C318" s="13">
        <v>1.25</v>
      </c>
      <c r="D318" s="37"/>
      <c r="E318" s="9"/>
      <c r="F318" s="20"/>
      <c r="G318" s="13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25">
      <c r="A319" s="38">
        <v>44105</v>
      </c>
      <c r="B319" s="20"/>
      <c r="C319" s="13">
        <v>1.25</v>
      </c>
      <c r="D319" s="37"/>
      <c r="E319" s="9"/>
      <c r="F319" s="20"/>
      <c r="G319" s="13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25">
      <c r="A320" s="38">
        <v>44136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44166</v>
      </c>
      <c r="B321" s="20" t="s">
        <v>102</v>
      </c>
      <c r="C321" s="13">
        <v>1.25</v>
      </c>
      <c r="D321" s="37">
        <v>4</v>
      </c>
      <c r="E321" s="9"/>
      <c r="F321" s="20"/>
      <c r="G321" s="13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53" t="s">
        <v>76</v>
      </c>
      <c r="B322" s="20"/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20"/>
    </row>
    <row r="323" spans="1:11" x14ac:dyDescent="0.25">
      <c r="A323" s="38">
        <v>44197</v>
      </c>
      <c r="B323" s="20"/>
      <c r="C323" s="13">
        <v>1.25</v>
      </c>
      <c r="D323" s="37"/>
      <c r="E323" s="9"/>
      <c r="F323" s="20"/>
      <c r="G323" s="13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25">
      <c r="A324" s="38">
        <v>44228</v>
      </c>
      <c r="B324" s="20"/>
      <c r="C324" s="13">
        <v>1.25</v>
      </c>
      <c r="D324" s="37"/>
      <c r="E324" s="9"/>
      <c r="F324" s="20"/>
      <c r="G324" s="13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25">
      <c r="A325" s="38">
        <v>44256</v>
      </c>
      <c r="B325" s="20"/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25">
      <c r="A326" s="38">
        <v>44287</v>
      </c>
      <c r="B326" s="20"/>
      <c r="C326" s="13">
        <v>1.25</v>
      </c>
      <c r="D326" s="37"/>
      <c r="E326" s="9"/>
      <c r="F326" s="20"/>
      <c r="G326" s="13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25">
      <c r="A327" s="38">
        <v>44317</v>
      </c>
      <c r="B327" s="20"/>
      <c r="C327" s="13">
        <v>1.25</v>
      </c>
      <c r="D327" s="37"/>
      <c r="E327" s="9"/>
      <c r="F327" s="20"/>
      <c r="G327" s="13">
        <f>IF(ISBLANK(Table1[[#This Row],[EARNED]]),"",Table1[[#This Row],[EARNED]])</f>
        <v>1.25</v>
      </c>
      <c r="H327" s="37"/>
      <c r="I327" s="9"/>
      <c r="J327" s="11"/>
      <c r="K327" s="20"/>
    </row>
    <row r="328" spans="1:11" x14ac:dyDescent="0.25">
      <c r="A328" s="38">
        <v>44348</v>
      </c>
      <c r="B328" s="20" t="s">
        <v>54</v>
      </c>
      <c r="C328" s="13">
        <v>1.25</v>
      </c>
      <c r="D328" s="37">
        <v>3</v>
      </c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134</v>
      </c>
    </row>
    <row r="329" spans="1:11" x14ac:dyDescent="0.25">
      <c r="A329" s="38"/>
      <c r="B329" s="20" t="s">
        <v>115</v>
      </c>
      <c r="C329" s="13"/>
      <c r="D329" s="37">
        <v>2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25">
      <c r="A330" s="38">
        <v>44378</v>
      </c>
      <c r="B330" s="20"/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25">
      <c r="A331" s="38">
        <v>44409</v>
      </c>
      <c r="B331" s="20"/>
      <c r="C331" s="13">
        <v>1.25</v>
      </c>
      <c r="D331" s="37"/>
      <c r="E331" s="9"/>
      <c r="F331" s="20"/>
      <c r="G331" s="13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25">
      <c r="A332" s="38">
        <v>44440</v>
      </c>
      <c r="B332" s="20"/>
      <c r="C332" s="13">
        <v>1.25</v>
      </c>
      <c r="D332" s="37"/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25">
      <c r="A333" s="38">
        <v>44470</v>
      </c>
      <c r="B333" s="20"/>
      <c r="C333" s="13">
        <v>1.25</v>
      </c>
      <c r="D333" s="37"/>
      <c r="E333" s="9"/>
      <c r="F333" s="20"/>
      <c r="G333" s="13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25">
      <c r="A334" s="38">
        <v>44501</v>
      </c>
      <c r="B334" s="20"/>
      <c r="C334" s="13">
        <v>1.25</v>
      </c>
      <c r="D334" s="37"/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44531</v>
      </c>
      <c r="B335" s="20"/>
      <c r="C335" s="13">
        <v>1.25</v>
      </c>
      <c r="D335" s="37"/>
      <c r="E335" s="9"/>
      <c r="F335" s="20"/>
      <c r="G335" s="13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25">
      <c r="A336" s="53" t="s">
        <v>77</v>
      </c>
      <c r="B336" s="20"/>
      <c r="C336" s="13"/>
      <c r="D336" s="37"/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20"/>
    </row>
    <row r="337" spans="1:11" x14ac:dyDescent="0.25">
      <c r="A337" s="38">
        <v>44562</v>
      </c>
      <c r="B337" s="20"/>
      <c r="C337" s="13">
        <v>1.25</v>
      </c>
      <c r="D337" s="37"/>
      <c r="E337" s="9"/>
      <c r="F337" s="20"/>
      <c r="G337" s="13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25">
      <c r="A338" s="38">
        <v>44593</v>
      </c>
      <c r="B338" s="20"/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25">
      <c r="A339" s="38">
        <v>44621</v>
      </c>
      <c r="B339" s="20"/>
      <c r="C339" s="13">
        <v>1.25</v>
      </c>
      <c r="D339" s="37"/>
      <c r="E339" s="9"/>
      <c r="F339" s="20"/>
      <c r="G339" s="13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25">
      <c r="A340" s="38">
        <v>44652</v>
      </c>
      <c r="B340" s="20"/>
      <c r="C340" s="13">
        <v>1.25</v>
      </c>
      <c r="D340" s="37"/>
      <c r="E340" s="9"/>
      <c r="F340" s="20"/>
      <c r="G340" s="13">
        <f>IF(ISBLANK(Table1[[#This Row],[EARNED]]),"",Table1[[#This Row],[EARNED]])</f>
        <v>1.25</v>
      </c>
      <c r="H340" s="37"/>
      <c r="I340" s="9"/>
      <c r="J340" s="11"/>
      <c r="K340" s="20"/>
    </row>
    <row r="341" spans="1:11" x14ac:dyDescent="0.25">
      <c r="A341" s="38">
        <v>44682</v>
      </c>
      <c r="B341" s="20" t="s">
        <v>85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/>
      <c r="I341" s="9"/>
      <c r="J341" s="11"/>
      <c r="K341" s="20" t="s">
        <v>135</v>
      </c>
    </row>
    <row r="342" spans="1:11" x14ac:dyDescent="0.25">
      <c r="A342" s="38">
        <v>44713</v>
      </c>
      <c r="B342" s="20" t="s">
        <v>47</v>
      </c>
      <c r="C342" s="13">
        <v>1.25</v>
      </c>
      <c r="D342" s="37"/>
      <c r="E342" s="9"/>
      <c r="F342" s="20"/>
      <c r="G342" s="13">
        <f>IF(ISBLANK(Table1[[#This Row],[EARNED]]),"",Table1[[#This Row],[EARNED]])</f>
        <v>1.25</v>
      </c>
      <c r="H342" s="37">
        <v>1</v>
      </c>
      <c r="I342" s="9"/>
      <c r="J342" s="11"/>
      <c r="K342" s="54">
        <v>44754</v>
      </c>
    </row>
    <row r="343" spans="1:11" x14ac:dyDescent="0.25">
      <c r="A343" s="38">
        <v>44743</v>
      </c>
      <c r="B343" s="20" t="s">
        <v>47</v>
      </c>
      <c r="C343" s="13">
        <v>1.25</v>
      </c>
      <c r="D343" s="37"/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4">
        <v>44764</v>
      </c>
    </row>
    <row r="344" spans="1:11" x14ac:dyDescent="0.25">
      <c r="A344" s="38"/>
      <c r="B344" s="20" t="s">
        <v>47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44775</v>
      </c>
    </row>
    <row r="345" spans="1:11" x14ac:dyDescent="0.25">
      <c r="A345" s="38">
        <v>44774</v>
      </c>
      <c r="B345" s="20" t="s">
        <v>47</v>
      </c>
      <c r="C345" s="13">
        <v>1.25</v>
      </c>
      <c r="D345" s="37"/>
      <c r="E345" s="9"/>
      <c r="F345" s="20"/>
      <c r="G345" s="13">
        <f>IF(ISBLANK(Table1[[#This Row],[EARNED]]),"",Table1[[#This Row],[EARNED]])</f>
        <v>1.25</v>
      </c>
      <c r="H345" s="37">
        <v>1</v>
      </c>
      <c r="I345" s="9"/>
      <c r="J345" s="11"/>
      <c r="K345" s="54">
        <v>44790</v>
      </c>
    </row>
    <row r="346" spans="1:11" x14ac:dyDescent="0.25">
      <c r="A346" s="38">
        <v>44805</v>
      </c>
      <c r="B346" s="20"/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44835</v>
      </c>
      <c r="B347" s="20" t="s">
        <v>52</v>
      </c>
      <c r="C347" s="13">
        <v>1.25</v>
      </c>
      <c r="D347" s="37">
        <v>1</v>
      </c>
      <c r="E347" s="9"/>
      <c r="F347" s="20"/>
      <c r="G347" s="13">
        <f>IF(ISBLANK(Table1[[#This Row],[EARNED]]),"",Table1[[#This Row],[EARNED]])</f>
        <v>1.25</v>
      </c>
      <c r="H347" s="37"/>
      <c r="I347" s="9"/>
      <c r="J347" s="11"/>
      <c r="K347" s="54">
        <v>44848</v>
      </c>
    </row>
    <row r="348" spans="1:11" x14ac:dyDescent="0.25">
      <c r="A348" s="38">
        <v>44866</v>
      </c>
      <c r="B348" s="20" t="s">
        <v>112</v>
      </c>
      <c r="C348" s="13">
        <v>1.25</v>
      </c>
      <c r="D348" s="37"/>
      <c r="E348" s="9"/>
      <c r="F348" s="20"/>
      <c r="G348" s="13">
        <f>IF(ISBLANK(Table1[[#This Row],[EARNED]]),"",Table1[[#This Row],[EARNED]])</f>
        <v>1.25</v>
      </c>
      <c r="H348" s="37">
        <v>2</v>
      </c>
      <c r="I348" s="9"/>
      <c r="J348" s="11"/>
      <c r="K348" s="20" t="s">
        <v>138</v>
      </c>
    </row>
    <row r="349" spans="1:11" x14ac:dyDescent="0.25">
      <c r="A349" s="38">
        <v>44896</v>
      </c>
      <c r="B349" s="20" t="s">
        <v>120</v>
      </c>
      <c r="C349" s="13">
        <v>1.25</v>
      </c>
      <c r="D349" s="37"/>
      <c r="E349" s="9"/>
      <c r="F349" s="20"/>
      <c r="G349" s="13">
        <f>IF(ISBLANK(Table1[[#This Row],[EARNED]]),"",Table1[[#This Row],[EARNED]])</f>
        <v>1.25</v>
      </c>
      <c r="H349" s="37">
        <v>3</v>
      </c>
      <c r="I349" s="9"/>
      <c r="J349" s="11"/>
      <c r="K349" s="20" t="s">
        <v>139</v>
      </c>
    </row>
    <row r="350" spans="1:11" x14ac:dyDescent="0.25">
      <c r="A350" s="38"/>
      <c r="B350" s="20" t="s">
        <v>102</v>
      </c>
      <c r="C350" s="13"/>
      <c r="D350" s="37">
        <v>4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25">
      <c r="A351" s="53" t="s">
        <v>137</v>
      </c>
      <c r="B351" s="20"/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/>
      <c r="I351" s="9"/>
      <c r="J351" s="11"/>
      <c r="K351" s="20"/>
    </row>
    <row r="352" spans="1:11" x14ac:dyDescent="0.25">
      <c r="A352" s="38">
        <v>44927</v>
      </c>
      <c r="B352" s="20" t="s">
        <v>50</v>
      </c>
      <c r="C352" s="13">
        <v>1.25</v>
      </c>
      <c r="D352" s="37">
        <v>4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20" t="s">
        <v>140</v>
      </c>
    </row>
    <row r="353" spans="1:11" x14ac:dyDescent="0.25">
      <c r="A353" s="38">
        <v>44958</v>
      </c>
      <c r="B353" s="20" t="s">
        <v>47</v>
      </c>
      <c r="C353" s="13">
        <v>1.25</v>
      </c>
      <c r="D353" s="37"/>
      <c r="E353" s="9"/>
      <c r="F353" s="20"/>
      <c r="G353" s="13">
        <f>IF(ISBLANK(Table1[[#This Row],[EARNED]]),"",Table1[[#This Row],[EARNED]])</f>
        <v>1.25</v>
      </c>
      <c r="H353" s="37">
        <v>1</v>
      </c>
      <c r="I353" s="9"/>
      <c r="J353" s="11"/>
      <c r="K353" s="54">
        <v>44984</v>
      </c>
    </row>
    <row r="354" spans="1:11" x14ac:dyDescent="0.25">
      <c r="A354" s="38">
        <v>44986</v>
      </c>
      <c r="B354" s="20" t="s">
        <v>52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4">
        <v>45016</v>
      </c>
    </row>
    <row r="355" spans="1:11" x14ac:dyDescent="0.25">
      <c r="A355" s="38">
        <v>45017</v>
      </c>
      <c r="B355" s="20"/>
      <c r="C355" s="13">
        <v>1.25</v>
      </c>
      <c r="D355" s="37"/>
      <c r="E355" s="9"/>
      <c r="F355" s="20"/>
      <c r="G355" s="13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38">
        <v>45047</v>
      </c>
      <c r="B356" s="20"/>
      <c r="C356" s="13">
        <v>1.25</v>
      </c>
      <c r="D356" s="37"/>
      <c r="E356" s="9"/>
      <c r="F356" s="20"/>
      <c r="G356" s="13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25">
      <c r="A357" s="38">
        <v>45078</v>
      </c>
      <c r="B357" s="20" t="s">
        <v>47</v>
      </c>
      <c r="C357" s="13">
        <v>1.25</v>
      </c>
      <c r="D357" s="37"/>
      <c r="E357" s="9"/>
      <c r="F357" s="20"/>
      <c r="G357" s="13">
        <f>IF(ISBLANK(Table1[[#This Row],[EARNED]]),"",Table1[[#This Row],[EARNED]])</f>
        <v>1.25</v>
      </c>
      <c r="H357" s="37">
        <v>1</v>
      </c>
      <c r="I357" s="9"/>
      <c r="J357" s="11"/>
      <c r="K357" s="54">
        <v>45086</v>
      </c>
    </row>
    <row r="358" spans="1:11" x14ac:dyDescent="0.25">
      <c r="A358" s="38"/>
      <c r="B358" s="20" t="s">
        <v>47</v>
      </c>
      <c r="C358" s="13"/>
      <c r="D358" s="37"/>
      <c r="E358" s="9"/>
      <c r="F358" s="20"/>
      <c r="G358" s="13" t="str">
        <f>IF(ISBLANK(Table1[[#This Row],[EARNED]]),"",Table1[[#This Row],[EARNED]])</f>
        <v/>
      </c>
      <c r="H358" s="37">
        <v>1</v>
      </c>
      <c r="I358" s="9"/>
      <c r="J358" s="11"/>
      <c r="K358" s="54">
        <v>45104</v>
      </c>
    </row>
    <row r="359" spans="1:11" x14ac:dyDescent="0.25">
      <c r="A359" s="38">
        <v>45108</v>
      </c>
      <c r="B359" s="20"/>
      <c r="C359" s="13">
        <v>1.25</v>
      </c>
      <c r="D359" s="37"/>
      <c r="E359" s="9"/>
      <c r="F359" s="20"/>
      <c r="G359" s="13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25">
      <c r="A360" s="38">
        <v>45139</v>
      </c>
      <c r="B360" s="20" t="s">
        <v>47</v>
      </c>
      <c r="C360" s="13">
        <v>1.25</v>
      </c>
      <c r="D360" s="37"/>
      <c r="E360" s="9"/>
      <c r="F360" s="20"/>
      <c r="G360" s="13">
        <f>IF(ISBLANK(Table1[[#This Row],[EARNED]]),"",Table1[[#This Row],[EARNED]])</f>
        <v>1.25</v>
      </c>
      <c r="H360" s="37">
        <v>1</v>
      </c>
      <c r="I360" s="9"/>
      <c r="J360" s="11"/>
      <c r="K360" s="54">
        <v>45169</v>
      </c>
    </row>
    <row r="361" spans="1:11" x14ac:dyDescent="0.25">
      <c r="A361" s="38">
        <v>45170</v>
      </c>
      <c r="B361" s="20" t="s">
        <v>47</v>
      </c>
      <c r="C361" s="13">
        <v>1.25</v>
      </c>
      <c r="D361" s="37"/>
      <c r="E361" s="9"/>
      <c r="F361" s="20"/>
      <c r="G361" s="13">
        <f>IF(ISBLANK(Table1[[#This Row],[EARNED]]),"",Table1[[#This Row],[EARNED]])</f>
        <v>1.25</v>
      </c>
      <c r="H361" s="37">
        <v>1</v>
      </c>
      <c r="I361" s="9"/>
      <c r="J361" s="11"/>
      <c r="K361" s="54">
        <v>45180</v>
      </c>
    </row>
    <row r="362" spans="1:11" x14ac:dyDescent="0.25">
      <c r="A362" s="38">
        <v>45200</v>
      </c>
      <c r="B362" s="20" t="s">
        <v>47</v>
      </c>
      <c r="C362" s="13">
        <v>1.25</v>
      </c>
      <c r="D362" s="37"/>
      <c r="E362" s="9"/>
      <c r="F362" s="20"/>
      <c r="G362" s="13">
        <f>IF(ISBLANK(Table1[[#This Row],[EARNED]]),"",Table1[[#This Row],[EARNED]])</f>
        <v>1.25</v>
      </c>
      <c r="H362" s="37">
        <v>1</v>
      </c>
      <c r="I362" s="9"/>
      <c r="J362" s="11"/>
      <c r="K362" s="54">
        <v>45205</v>
      </c>
    </row>
    <row r="363" spans="1:11" x14ac:dyDescent="0.25">
      <c r="A363" s="38"/>
      <c r="B363" s="20" t="s">
        <v>85</v>
      </c>
      <c r="C363" s="13"/>
      <c r="D363" s="37"/>
      <c r="E363" s="9"/>
      <c r="F363" s="20"/>
      <c r="G363" s="13" t="str">
        <f>IF(ISBLANK(Table1[[#This Row],[EARNED]]),"",Table1[[#This Row],[EARNED]])</f>
        <v/>
      </c>
      <c r="H363" s="37"/>
      <c r="I363" s="9"/>
      <c r="J363" s="11"/>
      <c r="K363" s="54">
        <v>45230</v>
      </c>
    </row>
    <row r="364" spans="1:11" x14ac:dyDescent="0.25">
      <c r="A364" s="38">
        <v>45231</v>
      </c>
      <c r="B364" s="20" t="s">
        <v>47</v>
      </c>
      <c r="C364" s="13">
        <v>1.25</v>
      </c>
      <c r="D364" s="37"/>
      <c r="E364" s="9"/>
      <c r="F364" s="20"/>
      <c r="G364" s="13">
        <v>1.25</v>
      </c>
      <c r="H364" s="37">
        <v>1</v>
      </c>
      <c r="I364" s="9"/>
      <c r="J364" s="11"/>
      <c r="K364" s="54">
        <v>45237</v>
      </c>
    </row>
    <row r="365" spans="1:11" x14ac:dyDescent="0.25">
      <c r="A365" s="38"/>
      <c r="B365" s="20" t="s">
        <v>47</v>
      </c>
      <c r="C365" s="13"/>
      <c r="D365" s="37"/>
      <c r="E365" s="9"/>
      <c r="F365" s="20"/>
      <c r="G365" s="13" t="str">
        <f>IF(ISBLANK(Table1[[#This Row],[EARNED]]),"",Table1[[#This Row],[EARNED]])</f>
        <v/>
      </c>
      <c r="H365" s="37">
        <v>1</v>
      </c>
      <c r="I365" s="9"/>
      <c r="J365" s="11"/>
      <c r="K365" s="54">
        <v>45246</v>
      </c>
    </row>
    <row r="366" spans="1:11" x14ac:dyDescent="0.25">
      <c r="A366" s="38">
        <v>45261</v>
      </c>
      <c r="B366" s="20" t="s">
        <v>51</v>
      </c>
      <c r="C366" s="13">
        <v>1.25</v>
      </c>
      <c r="D366" s="37"/>
      <c r="E366" s="9"/>
      <c r="F366" s="20"/>
      <c r="G366" s="13">
        <v>1.25</v>
      </c>
      <c r="H366" s="37"/>
      <c r="I366" s="9"/>
      <c r="J366" s="11"/>
      <c r="K366" s="20" t="s">
        <v>142</v>
      </c>
    </row>
    <row r="367" spans="1:11" x14ac:dyDescent="0.25">
      <c r="A367" s="38"/>
      <c r="B367" s="20" t="s">
        <v>47</v>
      </c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>
        <v>1</v>
      </c>
      <c r="I367" s="9"/>
      <c r="J367" s="11"/>
      <c r="K367" s="54">
        <v>45289</v>
      </c>
    </row>
    <row r="368" spans="1:11" x14ac:dyDescent="0.25">
      <c r="A368" s="53" t="s">
        <v>141</v>
      </c>
      <c r="B368" s="20"/>
      <c r="C368" s="13"/>
      <c r="D368" s="37"/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20"/>
    </row>
    <row r="369" spans="1:11" x14ac:dyDescent="0.25">
      <c r="A369" s="38">
        <v>45292</v>
      </c>
      <c r="B369" s="20" t="s">
        <v>47</v>
      </c>
      <c r="C369" s="13"/>
      <c r="D369" s="37"/>
      <c r="E369" s="9"/>
      <c r="F369" s="20"/>
      <c r="G369" s="13"/>
      <c r="H369" s="37">
        <v>1</v>
      </c>
      <c r="I369" s="9"/>
      <c r="J369" s="11"/>
      <c r="K369" s="54">
        <v>45303</v>
      </c>
    </row>
    <row r="370" spans="1:11" x14ac:dyDescent="0.25">
      <c r="A370" s="38">
        <v>45323</v>
      </c>
      <c r="B370" s="20"/>
      <c r="C370" s="13"/>
      <c r="D370" s="37"/>
      <c r="E370" s="9"/>
      <c r="F370" s="20"/>
      <c r="G370" s="13"/>
      <c r="H370" s="37"/>
      <c r="I370" s="9"/>
      <c r="J370" s="11"/>
      <c r="K370" s="20"/>
    </row>
    <row r="371" spans="1:11" x14ac:dyDescent="0.25">
      <c r="A371" s="38">
        <v>45352</v>
      </c>
      <c r="B371" s="20"/>
      <c r="C371" s="13"/>
      <c r="D371" s="37"/>
      <c r="E371" s="9"/>
      <c r="F371" s="20"/>
      <c r="G371" s="13"/>
      <c r="H371" s="37"/>
      <c r="I371" s="9"/>
      <c r="J371" s="11"/>
      <c r="K371" s="20"/>
    </row>
    <row r="372" spans="1:11" x14ac:dyDescent="0.25">
      <c r="A372" s="38"/>
      <c r="B372" s="20"/>
      <c r="C372" s="13"/>
      <c r="D372" s="37"/>
      <c r="E372" s="9"/>
      <c r="F372" s="20"/>
      <c r="G372" s="13"/>
      <c r="H372" s="37"/>
      <c r="I372" s="9"/>
      <c r="J372" s="11"/>
      <c r="K372" s="20"/>
    </row>
    <row r="373" spans="1:11" x14ac:dyDescent="0.25">
      <c r="A373" s="38"/>
      <c r="B373" s="20"/>
      <c r="C373" s="13"/>
      <c r="D373" s="37"/>
      <c r="E373" s="9"/>
      <c r="F373" s="20"/>
      <c r="G373" s="13"/>
      <c r="H373" s="37"/>
      <c r="I373" s="9"/>
      <c r="J373" s="11"/>
      <c r="K373" s="20"/>
    </row>
    <row r="374" spans="1:11" x14ac:dyDescent="0.25">
      <c r="A374" s="38"/>
      <c r="B374" s="20"/>
      <c r="C374" s="13"/>
      <c r="D374" s="37"/>
      <c r="E374" s="9"/>
      <c r="F374" s="20"/>
      <c r="G374" s="13"/>
      <c r="H374" s="37"/>
      <c r="I374" s="9"/>
      <c r="J374" s="11"/>
      <c r="K374" s="20"/>
    </row>
    <row r="375" spans="1:11" x14ac:dyDescent="0.25">
      <c r="A375" s="38"/>
      <c r="B375" s="20"/>
      <c r="C375" s="13"/>
      <c r="D375" s="37"/>
      <c r="E375" s="9"/>
      <c r="F375" s="20"/>
      <c r="G375" s="13"/>
      <c r="H375" s="37"/>
      <c r="I375" s="9"/>
      <c r="J375" s="11"/>
      <c r="K375" s="20"/>
    </row>
    <row r="376" spans="1:11" x14ac:dyDescent="0.25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25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25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25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/>
      <c r="B380" s="20"/>
      <c r="C380" s="13"/>
      <c r="D380" s="37"/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25">
      <c r="A381" s="38"/>
      <c r="B381" s="20"/>
      <c r="C381" s="13"/>
      <c r="D381" s="37"/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/>
      <c r="B382" s="20"/>
      <c r="C382" s="13"/>
      <c r="D382" s="37"/>
      <c r="E382" s="9"/>
      <c r="F382" s="20"/>
      <c r="G382" s="13" t="str">
        <f>IF(ISBLANK(Table1[[#This Row],[EARNED]]),"",Table1[[#This Row],[EARNED]])</f>
        <v/>
      </c>
      <c r="H382" s="37"/>
      <c r="I382" s="9"/>
      <c r="J382" s="11"/>
      <c r="K382" s="20"/>
    </row>
    <row r="383" spans="1:11" x14ac:dyDescent="0.25">
      <c r="A383" s="38"/>
      <c r="B383" s="20"/>
      <c r="C383" s="13"/>
      <c r="D383" s="37"/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20"/>
    </row>
    <row r="384" spans="1:11" x14ac:dyDescent="0.25">
      <c r="A384" s="38"/>
      <c r="B384" s="20"/>
      <c r="C384" s="13"/>
      <c r="D384" s="37"/>
      <c r="E384" s="9"/>
      <c r="F384" s="20"/>
      <c r="G384" s="13" t="str">
        <f>IF(ISBLANK(Table1[[#This Row],[EARNED]]),"",Table1[[#This Row],[EARNED]])</f>
        <v/>
      </c>
      <c r="H384" s="37"/>
      <c r="I384" s="9"/>
      <c r="J384" s="11"/>
      <c r="K384" s="20"/>
    </row>
    <row r="385" spans="1:11" x14ac:dyDescent="0.25">
      <c r="A385" s="38"/>
      <c r="B385" s="20"/>
      <c r="C385" s="13"/>
      <c r="D385" s="37"/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  <row r="386" spans="1:11" x14ac:dyDescent="0.25">
      <c r="A386" s="38"/>
      <c r="B386" s="20"/>
      <c r="C386" s="13"/>
      <c r="D386" s="37"/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25">
      <c r="A387" s="38"/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25">
      <c r="A388" s="38"/>
      <c r="B388" s="20"/>
      <c r="C388" s="13"/>
      <c r="D388" s="37"/>
      <c r="E388" s="9"/>
      <c r="F388" s="20"/>
      <c r="G388" s="13" t="str">
        <f>IF(ISBLANK(Table1[[#This Row],[EARNED]]),"",Table1[[#This Row],[EARNED]])</f>
        <v/>
      </c>
      <c r="H388" s="37"/>
      <c r="I388" s="9"/>
      <c r="J388" s="11"/>
      <c r="K388" s="20"/>
    </row>
    <row r="389" spans="1:11" x14ac:dyDescent="0.25">
      <c r="A389" s="38"/>
      <c r="B389" s="20"/>
      <c r="C389" s="13"/>
      <c r="D389" s="37"/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20"/>
    </row>
    <row r="390" spans="1:11" x14ac:dyDescent="0.25">
      <c r="A390" s="38"/>
      <c r="B390" s="20"/>
      <c r="C390" s="13"/>
      <c r="D390" s="37"/>
      <c r="E390" s="9"/>
      <c r="F390" s="20"/>
      <c r="G390" s="13" t="str">
        <f>IF(ISBLANK(Table1[[#This Row],[EARNED]]),"",Table1[[#This Row],[EARNED]])</f>
        <v/>
      </c>
      <c r="H390" s="37"/>
      <c r="I390" s="9"/>
      <c r="J390" s="11"/>
      <c r="K39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>
        <v>51.18</v>
      </c>
      <c r="B3" s="11">
        <v>66.25</v>
      </c>
      <c r="D3">
        <v>4</v>
      </c>
      <c r="E3">
        <v>0</v>
      </c>
      <c r="F3">
        <v>33</v>
      </c>
      <c r="G3" s="44">
        <f>SUMIFS(F7:F14,E7:E14,E3)+SUMIFS(D7:D66,C7:C66,F3)+D3</f>
        <v>4.069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6" t="s">
        <v>38</v>
      </c>
      <c r="J6" s="66"/>
      <c r="K6" s="66"/>
      <c r="L6" s="66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2024-01-24T05:38:11Z</dcterms:modified>
</cp:coreProperties>
</file>