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5" l="1"/>
  <c r="G67" i="5" l="1"/>
  <c r="G70" i="5"/>
  <c r="G72" i="5"/>
  <c r="G77" i="5"/>
  <c r="G76" i="5"/>
  <c r="G79" i="5"/>
  <c r="G82" i="5"/>
  <c r="G81" i="5"/>
  <c r="G99" i="5" l="1"/>
  <c r="G92" i="5" l="1"/>
  <c r="E9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8" i="5"/>
  <c r="G96" i="5"/>
  <c r="G95" i="5"/>
  <c r="G94" i="5"/>
  <c r="G93" i="5"/>
  <c r="G91" i="5"/>
  <c r="G90" i="5"/>
  <c r="G89" i="5"/>
  <c r="G88" i="5"/>
  <c r="G87" i="5"/>
  <c r="G86" i="5"/>
  <c r="G85" i="5"/>
  <c r="G84" i="5"/>
  <c r="G83" i="5"/>
  <c r="G80" i="5"/>
  <c r="G78" i="5"/>
  <c r="G75" i="5"/>
  <c r="G74" i="5"/>
  <c r="G73" i="5"/>
  <c r="G71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<sst xmlns="http://schemas.openxmlformats.org/spreadsheetml/2006/main" count="140" uniqueCount="91">
  <si>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</si>
  <si>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</si>
  <si>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</si>
  <si>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</si>
  <si>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</si>
  <si>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</si>
  <si>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</si>
  <si>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</si>
  <si>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</si>
  <si>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</si>
  <si>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</si>
  <si>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</si>
  <si>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</si>
  <si>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</si>
  <si>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</si>
  <si>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</si>
  <si>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</si>
  <si>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</si>
  <si>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</si>
  <si>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</si>
  <si>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</si>
  <si>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</si>
  <si>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</si>
  <si>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</si>
  <si>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</si>
  <si>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</si>
  <si>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</si>
  <si>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</si>
  <si>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</si>
  <si>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</si>
  <si>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</si>
  <si>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</si>
  <si>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</si>
  <si>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</si>
  <si>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</si>
  <si>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</si>
  <si>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</si>
  <si>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</si>
  <si>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</si>
  <si>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</si>
  <si>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</si>
  <si>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</si>
  <si>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</si>
  <si>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</si>
  <si>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</si>
  <si>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</si>
  <si>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</si>
  <si>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</si>
  <si>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</si>
  <si>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</si>
  <si>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</si>
  <si>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</si>
  <si>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</si>
  <si>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</si>
  <si>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</si>
  <si>
    <t>2023</t>
  </si>
  <si>
    <t>BDAY 1/10/23</t>
  </si>
  <si>
    <t>SL(1-0-0)</t>
  </si>
  <si>
    <t>7/13,14/2023</t>
  </si>
  <si>
    <t>SL(2-0-0)</t>
  </si>
  <si>
    <t>VL(2-0-0)</t>
  </si>
  <si>
    <t>7/27,28/2023</t>
  </si>
  <si>
    <t>8/7,8/2023</t>
  </si>
  <si>
    <t>VL(3-0-0)</t>
  </si>
  <si>
    <t>8/22,24,25/2023</t>
  </si>
  <si>
    <t>VL(1-0-0)</t>
  </si>
  <si>
    <t>VL(4-0-0)</t>
  </si>
  <si>
    <t>9/18,21,22,25/2023</t>
  </si>
  <si>
    <t>VL(8-0-0)</t>
  </si>
  <si>
    <t>10/5,9,10,19,20,23,24,30/2023</t>
  </si>
  <si>
    <t>VL(9-0-0)</t>
  </si>
  <si>
    <t>11/2,13,14,20,21,23,27,28,30/2023</t>
  </si>
  <si>
    <t>2024</t>
  </si>
  <si>
    <t>A(1-0-0)</t>
  </si>
  <si>
    <t>UT(0-7-54)</t>
  </si>
  <si>
    <t>UT(0-4-27)</t>
  </si>
  <si>
    <t>UT(0-0-49)</t>
  </si>
  <si>
    <t>A(2-0-0)</t>
  </si>
  <si>
    <t>8/1,23/2022</t>
  </si>
  <si>
    <t>7/1,12/2022</t>
  </si>
  <si>
    <t>UT(0-6-34)</t>
  </si>
  <si>
    <t>UT(0-5-28)</t>
  </si>
  <si>
    <t>UT(0-4-20)</t>
  </si>
  <si>
    <t>A(6-0-0)</t>
  </si>
  <si>
    <t>4/2,12,14-16,22/2022</t>
  </si>
  <si>
    <t>UT(0-6-51)</t>
  </si>
  <si>
    <t>VL(6-0-0)</t>
  </si>
  <si>
    <t>12/4,5,11,12,14,18/2023</t>
  </si>
  <si>
    <t>12/21,22,25,26,28/2023</t>
  </si>
  <si>
    <t>6/7,16,18/2022</t>
  </si>
  <si>
    <t>A(3-0-0)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</si>
</sst>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990" topLeftCell="A69" activePane="bottomLeft"/>
      <selection activeCell="G10" sqref="G10"/>
      <selection pane="bottomLeft" activeCell="J79" sqref="J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41280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40.453000000000003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83</v>
      </c>
      <c r="C66" s="13">
        <v>1.25</v>
      </c>
      <c r="D66" s="39">
        <v>6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84</v>
      </c>
    </row>
    <row r="67" spans="1:11" x14ac:dyDescent="0.25">
      <c r="A67" s="40"/>
      <c r="B67" s="20" t="s">
        <v>85</v>
      </c>
      <c r="C67" s="13"/>
      <c r="D67" s="39">
        <v>0.85599999999999998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82</v>
      </c>
      <c r="C68" s="13">
        <v>1.25</v>
      </c>
      <c r="D68" s="39">
        <v>0.54200000000000004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90</v>
      </c>
      <c r="C69" s="13">
        <v>1.25</v>
      </c>
      <c r="D69" s="39">
        <v>3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89</v>
      </c>
    </row>
    <row r="70" spans="1:11" x14ac:dyDescent="0.25">
      <c r="A70" s="40"/>
      <c r="B70" s="20" t="s">
        <v>81</v>
      </c>
      <c r="C70" s="13"/>
      <c r="D70" s="39">
        <v>0.68300000000000005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44743</v>
      </c>
      <c r="B71" s="20" t="s">
        <v>77</v>
      </c>
      <c r="C71" s="13">
        <v>1.25</v>
      </c>
      <c r="D71" s="39">
        <v>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79</v>
      </c>
    </row>
    <row r="72" spans="1:11" x14ac:dyDescent="0.25">
      <c r="A72" s="40"/>
      <c r="B72" s="20" t="s">
        <v>80</v>
      </c>
      <c r="C72" s="13"/>
      <c r="D72" s="39">
        <v>0.82099999999999995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 t="s">
        <v>51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52</v>
      </c>
    </row>
    <row r="76" spans="1:11" x14ac:dyDescent="0.25">
      <c r="A76" s="40"/>
      <c r="B76" s="20" t="s">
        <v>73</v>
      </c>
      <c r="C76" s="13"/>
      <c r="D76" s="39">
        <v>1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>
        <v>44840</v>
      </c>
    </row>
    <row r="77" spans="1:11" x14ac:dyDescent="0.25">
      <c r="A77" s="40"/>
      <c r="B77" s="20" t="s">
        <v>76</v>
      </c>
      <c r="C77" s="13"/>
      <c r="D77" s="39">
        <v>0.10200000000000001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49"/>
    </row>
    <row r="78" spans="1:11" x14ac:dyDescent="0.25">
      <c r="A78" s="40">
        <v>44866</v>
      </c>
      <c r="B78" s="20" t="s">
        <v>53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44887</v>
      </c>
    </row>
    <row r="79" spans="1:11" x14ac:dyDescent="0.25">
      <c r="A79" s="40"/>
      <c r="B79" s="20" t="s">
        <v>75</v>
      </c>
      <c r="C79" s="13"/>
      <c r="D79" s="39">
        <v>0.55600000000000005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25">
      <c r="A80" s="40">
        <v>44896</v>
      </c>
      <c r="B80" s="20" t="s">
        <v>50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 t="s">
        <v>54</v>
      </c>
    </row>
    <row r="81" spans="1:11" x14ac:dyDescent="0.25">
      <c r="A81" s="40"/>
      <c r="B81" s="20" t="s">
        <v>73</v>
      </c>
      <c r="C81" s="13"/>
      <c r="D81" s="39">
        <v>1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49">
        <v>44923</v>
      </c>
    </row>
    <row r="82" spans="1:11" x14ac:dyDescent="0.25">
      <c r="A82" s="40"/>
      <c r="B82" s="20" t="s">
        <v>74</v>
      </c>
      <c r="C82" s="13"/>
      <c r="D82" s="39">
        <v>0.98699999999999999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25">
      <c r="A83" s="48" t="s">
        <v>55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44957</v>
      </c>
      <c r="B84" s="20" t="s">
        <v>53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 t="s">
        <v>56</v>
      </c>
    </row>
    <row r="85" spans="1:11" x14ac:dyDescent="0.25">
      <c r="A85" s="40"/>
      <c r="B85" s="20" t="s">
        <v>57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1</v>
      </c>
      <c r="I85" s="9"/>
      <c r="J85" s="11"/>
      <c r="K85" s="49">
        <v>44947</v>
      </c>
    </row>
    <row r="86" spans="1:11" x14ac:dyDescent="0.25">
      <c r="A86" s="40">
        <v>44985</v>
      </c>
      <c r="B86" s="20" t="s">
        <v>57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44960</v>
      </c>
    </row>
    <row r="87" spans="1:11" x14ac:dyDescent="0.25">
      <c r="A87" s="40">
        <v>45016</v>
      </c>
      <c r="B87" s="20" t="s">
        <v>57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44978</v>
      </c>
    </row>
    <row r="88" spans="1:11" x14ac:dyDescent="0.25">
      <c r="A88" s="40">
        <v>45046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45077</v>
      </c>
      <c r="B89" s="20" t="s">
        <v>57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45051</v>
      </c>
    </row>
    <row r="90" spans="1:11" x14ac:dyDescent="0.25">
      <c r="A90" s="40">
        <v>45107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45138</v>
      </c>
      <c r="B91" s="20" t="s">
        <v>59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>
        <v>2</v>
      </c>
      <c r="I91" s="9"/>
      <c r="J91" s="11"/>
      <c r="K91" s="20" t="s">
        <v>58</v>
      </c>
    </row>
    <row r="92" spans="1:11" x14ac:dyDescent="0.25">
      <c r="A92" s="40"/>
      <c r="B92" s="20" t="s">
        <v>57</v>
      </c>
      <c r="C92" s="13"/>
      <c r="D92" s="39"/>
      <c r="E92" s="9"/>
      <c r="F92" s="20"/>
      <c r="G92" s="13" t="str">
        <f>IF(ISBLANK(Table13[[#This Row],[EARNED]]),"",Table13[[#This Row],[EARNED]])</f>
        <v/>
      </c>
      <c r="H92" s="39">
        <v>1</v>
      </c>
      <c r="I92" s="9"/>
      <c r="J92" s="11"/>
      <c r="K92" s="49">
        <v>45133</v>
      </c>
    </row>
    <row r="93" spans="1:11" x14ac:dyDescent="0.25">
      <c r="A93" s="40">
        <v>45169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45199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45230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45260</v>
      </c>
      <c r="B96" s="20" t="s">
        <v>53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49">
        <v>45279</v>
      </c>
    </row>
    <row r="97" spans="1:11" x14ac:dyDescent="0.25">
      <c r="A97" s="40"/>
      <c r="B97" s="20" t="s">
        <v>50</v>
      </c>
      <c r="C97" s="13"/>
      <c r="D97" s="39">
        <v>5</v>
      </c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49" t="s">
        <v>88</v>
      </c>
    </row>
    <row r="98" spans="1:11" x14ac:dyDescent="0.25">
      <c r="A98" s="40">
        <v>45291</v>
      </c>
      <c r="B98" s="20" t="s">
        <v>53</v>
      </c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49">
        <v>44936</v>
      </c>
    </row>
    <row r="99" spans="1:11" x14ac:dyDescent="0.25">
      <c r="A99" s="48" t="s">
        <v>72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45322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45351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45382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45412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45443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45473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45504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45535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45565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45596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45626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45657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IF(ISBLANK(Table13[[#This Row],[EARNED]]),"",Table13[[#This Row],[EARNED]])</f>
        <v/>
      </c>
      <c r="H145" s="43"/>
      <c r="I145" s="9"/>
      <c r="J145" s="12"/>
      <c r="K14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pane ySplit="3990" topLeftCell="A10" activePane="bottomLeft"/>
      <selection activeCell="F5" sqref="F5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0.42900000000000205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45108</v>
      </c>
      <c r="B11" s="20" t="s">
        <v>60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61</v>
      </c>
    </row>
    <row r="12" spans="1:11" x14ac:dyDescent="0.25">
      <c r="A12" s="40"/>
      <c r="B12" s="20" t="s">
        <v>60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62</v>
      </c>
    </row>
    <row r="13" spans="1:11" x14ac:dyDescent="0.25">
      <c r="A13" s="40">
        <v>45139</v>
      </c>
      <c r="B13" s="20" t="s">
        <v>63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64</v>
      </c>
    </row>
    <row r="14" spans="1:11" x14ac:dyDescent="0.25">
      <c r="A14" s="40">
        <v>45170</v>
      </c>
      <c r="B14" s="20" t="s">
        <v>65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45171</v>
      </c>
    </row>
    <row r="15" spans="1:11" x14ac:dyDescent="0.25">
      <c r="A15" s="40"/>
      <c r="B15" s="20" t="s">
        <v>66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67</v>
      </c>
    </row>
    <row r="16" spans="1:11" x14ac:dyDescent="0.25">
      <c r="A16" s="40">
        <v>45200</v>
      </c>
      <c r="B16" s="20" t="s">
        <v>68</v>
      </c>
      <c r="C16" s="13"/>
      <c r="D16" s="39">
        <v>8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69</v>
      </c>
    </row>
    <row r="17" spans="1:11" x14ac:dyDescent="0.25">
      <c r="A17" s="40">
        <v>45231</v>
      </c>
      <c r="B17" s="20" t="s">
        <v>70</v>
      </c>
      <c r="C17" s="13"/>
      <c r="D17" s="39">
        <v>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71</v>
      </c>
    </row>
    <row r="18" spans="1:11" x14ac:dyDescent="0.25">
      <c r="A18" s="40"/>
      <c r="B18" s="20" t="s">
        <v>86</v>
      </c>
      <c r="C18" s="13"/>
      <c r="D18" s="39">
        <v>6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87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1"/>
      <c r="B62" s="15"/>
      <c r="C62" s="42"/>
      <c r="D62" s="43"/>
      <c r="E62" s="9"/>
      <c r="F62" s="15"/>
      <c r="G62" s="42" t="str">
        <f>IF(ISBLANK(Table1[[#This Row],[EARNED]]),"",Table1[[#This Row],[EARNED]])</f>
        <v/>
      </c>
      <c r="H62" s="43"/>
      <c r="I62" s="9"/>
      <c r="J62" s="12"/>
      <c r="K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35.429000000000002</v>
      </c>
      <c r="B3" s="11"/>
      <c r="D3" s="11"/>
      <c r="E3" s="11">
        <v>6</v>
      </c>
      <c r="F3" s="11">
        <v>51</v>
      </c>
      <c r="G3" s="45">
        <f>SUMIFS(F7:F14,E7:E14,E3)+SUMIFS(D7:D66,C7:C66,F3)+D3</f>
        <v>0.85599999999999998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2024-01-18T01:07:18Z</dcterms:modified>
</cp:coreProperties>
</file>