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ADMIN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96" i="1" l="1"/>
  <c r="G501" i="1" l="1"/>
  <c r="G504" i="1" l="1"/>
  <c r="G509" i="1" l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06" i="1" l="1"/>
  <c r="G507" i="1"/>
  <c r="G508" i="1"/>
  <c r="G503" i="1" l="1"/>
  <c r="G505" i="1"/>
  <c r="G474" i="1" l="1"/>
  <c r="G476" i="1" l="1"/>
  <c r="G483" i="1" l="1"/>
  <c r="G486" i="1" l="1"/>
  <c r="G492" i="1" l="1"/>
  <c r="G491" i="1" l="1"/>
  <c r="G487" i="1" l="1"/>
  <c r="G488" i="1"/>
  <c r="G489" i="1"/>
  <c r="G490" i="1"/>
  <c r="G493" i="1"/>
  <c r="G494" i="1"/>
  <c r="G495" i="1"/>
  <c r="G497" i="1"/>
  <c r="G498" i="1"/>
  <c r="G499" i="1"/>
  <c r="G500" i="1"/>
  <c r="G502" i="1"/>
  <c r="G454" i="1" l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5" i="1"/>
  <c r="G477" i="1"/>
  <c r="G478" i="1"/>
  <c r="G479" i="1"/>
  <c r="G480" i="1"/>
  <c r="G481" i="1"/>
  <c r="G482" i="1"/>
  <c r="G484" i="1"/>
  <c r="G485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359" i="1" l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189" i="1"/>
  <c r="G250" i="1" l="1"/>
  <c r="G251" i="1"/>
  <c r="G252" i="1"/>
  <c r="G253" i="1"/>
  <c r="G254" i="1"/>
  <c r="G255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181" i="1"/>
  <c r="G182" i="1"/>
  <c r="G183" i="1"/>
  <c r="G184" i="1"/>
  <c r="G185" i="1"/>
  <c r="G186" i="1"/>
  <c r="G187" i="1"/>
  <c r="G188" i="1"/>
  <c r="G190" i="1"/>
  <c r="G191" i="1"/>
  <c r="G192" i="1"/>
  <c r="G193" i="1"/>
  <c r="G194" i="1"/>
  <c r="G195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29" i="1"/>
  <c r="G130" i="1"/>
  <c r="G131" i="1"/>
  <c r="G132" i="1"/>
  <c r="G133" i="1"/>
  <c r="G134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" i="1"/>
  <c r="G11" i="1"/>
  <c r="G12" i="1"/>
  <c r="G13" i="1"/>
  <c r="G14" i="1"/>
  <c r="G15" i="1"/>
  <c r="G16" i="1"/>
  <c r="J4" i="3"/>
  <c r="E9" i="1"/>
  <c r="G9" i="1"/>
  <c r="I496" i="1" s="1"/>
  <c r="K3" i="3" l="1"/>
  <c r="L3" i="3" s="1"/>
  <c r="I9" i="1"/>
  <c r="A7" i="3" s="1"/>
</calcChain>
</file>

<file path=xl/sharedStrings.xml><?xml version="1.0" encoding="utf-8"?>
<sst xmlns="http://schemas.openxmlformats.org/spreadsheetml/2006/main" count="611" uniqueCount="361">
  <si>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</si>
  <si>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</si>
  <si>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</si>
  <si>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</si>
  <si>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</si>
  <si>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</si>
  <si>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</si>
  <si>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</si>
  <si>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</si>
  <si>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</si>
  <si>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</si>
  <si>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</si>
  <si>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</si>
  <si>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</si>
  <si>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</si>
  <si>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</si>
  <si>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</si>
  <si>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</si>
  <si>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</si>
  <si>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</si>
  <si>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</si>
  <si>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</si>
  <si>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</si>
  <si>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</si>
  <si>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</si>
  <si>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</si>
  <si>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</si>
  <si>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</si>
  <si>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</si>
  <si>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</si>
  <si>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</si>
  <si>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</si>
  <si>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</si>
  <si>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</si>
  <si>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</si>
  <si>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</si>
  <si>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</si>
  <si>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</si>
  <si>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</si>
  <si>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</si>
  <si>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</si>
  <si>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</si>
  <si>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OCAMPO, EDRALYN BAES</t>
  </si>
  <si>
    <t>REGULAR</t>
  </si>
  <si>
    <t>ADMINISTRATIVE ASSISTANT II</t>
  </si>
  <si>
    <t>01/20/1997</t>
  </si>
  <si>
    <t>1997</t>
  </si>
  <si>
    <t>VL 3-0-0</t>
  </si>
  <si>
    <t>SL 1-0-0</t>
  </si>
  <si>
    <t>VL 1-0-0</t>
  </si>
  <si>
    <t>UT 0-0-32</t>
  </si>
  <si>
    <t>1998</t>
  </si>
  <si>
    <t>SL 6-0-0</t>
  </si>
  <si>
    <t>UT 0-2-27</t>
  </si>
  <si>
    <t>UT 1-4-5</t>
  </si>
  <si>
    <t>UT 0-0-17</t>
  </si>
  <si>
    <t>UT 0-1-41</t>
  </si>
  <si>
    <t>UT 0-0-4</t>
  </si>
  <si>
    <t>SL 9-0-0</t>
  </si>
  <si>
    <t>SL 10-0-0</t>
  </si>
  <si>
    <t>VL 11-0-0</t>
  </si>
  <si>
    <t>UT 0-0-54</t>
  </si>
  <si>
    <t>1999</t>
  </si>
  <si>
    <t>UT 0-0-36</t>
  </si>
  <si>
    <t>UT 0-0-1</t>
  </si>
  <si>
    <t>UT 0-2-6</t>
  </si>
  <si>
    <t>UT 0-6-4</t>
  </si>
  <si>
    <t>UT 0-0-19</t>
  </si>
  <si>
    <t>UT 0-4-41</t>
  </si>
  <si>
    <t>SL 3-0-0</t>
  </si>
  <si>
    <t>UT 0-0-30</t>
  </si>
  <si>
    <t>UT 0-0-29</t>
  </si>
  <si>
    <t>UT 0-1-45</t>
  </si>
  <si>
    <t>VL 2-0-0</t>
  </si>
  <si>
    <t>UT 1-0-22</t>
  </si>
  <si>
    <t>UT 0-4-27</t>
  </si>
  <si>
    <t>UT 0-0-35</t>
  </si>
  <si>
    <t>2000</t>
  </si>
  <si>
    <t>UT 0-0-28</t>
  </si>
  <si>
    <t>UT 0-4-12</t>
  </si>
  <si>
    <t>UT 0-0-24</t>
  </si>
  <si>
    <t>SPL 1-0-0</t>
  </si>
  <si>
    <t>UT 0-4-0</t>
  </si>
  <si>
    <t>UT 0-0-9</t>
  </si>
  <si>
    <t>SL 4-0-0</t>
  </si>
  <si>
    <t>UT 0-0-7</t>
  </si>
  <si>
    <t>UT 0-0-53</t>
  </si>
  <si>
    <t>ML 60-0-0</t>
  </si>
  <si>
    <t>UT 0-4-32</t>
  </si>
  <si>
    <t>2001</t>
  </si>
  <si>
    <t>UT 0-5-49</t>
  </si>
  <si>
    <t>SPL 2-0-0</t>
  </si>
  <si>
    <t>UT 0-0-57</t>
  </si>
  <si>
    <t>UT 0-0-23</t>
  </si>
  <si>
    <t>UT 0-0-3</t>
  </si>
  <si>
    <t>UT 0-1-20</t>
  </si>
  <si>
    <t>UT 05-55</t>
  </si>
  <si>
    <t>SL 2-0-0</t>
  </si>
  <si>
    <t>VL 4-0-0</t>
  </si>
  <si>
    <t>UT 1-2-12</t>
  </si>
  <si>
    <t>UT 1-0-38</t>
  </si>
  <si>
    <t>UT 0-1-16</t>
  </si>
  <si>
    <t>2002</t>
  </si>
  <si>
    <t>UT 0-0-8</t>
  </si>
  <si>
    <t>UT 0-1-24</t>
  </si>
  <si>
    <t>UT 0-0-52</t>
  </si>
  <si>
    <t>UT 0-0-18</t>
  </si>
  <si>
    <t>UT 0-4-3</t>
  </si>
  <si>
    <t>2003</t>
  </si>
  <si>
    <t>2004</t>
  </si>
  <si>
    <t>UT 1-1-36</t>
  </si>
  <si>
    <t>UT 1-0-55</t>
  </si>
  <si>
    <t>UT 0-0-50</t>
  </si>
  <si>
    <t>UT 1-4-16</t>
  </si>
  <si>
    <t>UT 0-5-6</t>
  </si>
  <si>
    <t>UT 0-7-46</t>
  </si>
  <si>
    <t>UT 0-0-44</t>
  </si>
  <si>
    <t>UT 1-0-21</t>
  </si>
  <si>
    <t>2005</t>
  </si>
  <si>
    <t>UT 0-6-35</t>
  </si>
  <si>
    <t>3/15,18</t>
  </si>
  <si>
    <t>2/18</t>
  </si>
  <si>
    <t>12/10</t>
  </si>
  <si>
    <t>3/21</t>
  </si>
  <si>
    <t>3/28</t>
  </si>
  <si>
    <t>UT 0-0-5</t>
  </si>
  <si>
    <t>UT 0-0-16</t>
  </si>
  <si>
    <t>UT 0-0-11</t>
  </si>
  <si>
    <t>7/14</t>
  </si>
  <si>
    <t>UT 0-5-13</t>
  </si>
  <si>
    <t>8/15-19, 23</t>
  </si>
  <si>
    <t>UT 0-0-12</t>
  </si>
  <si>
    <t>10/3,4</t>
  </si>
  <si>
    <t>UT 0-3-35</t>
  </si>
  <si>
    <t>10/24,25,26</t>
  </si>
  <si>
    <t>10/19</t>
  </si>
  <si>
    <t>UT 0-0-31</t>
  </si>
  <si>
    <t>11/24,25</t>
  </si>
  <si>
    <t>UT 0-6-34</t>
  </si>
  <si>
    <t>UT 1-1-9</t>
  </si>
  <si>
    <t>2006</t>
  </si>
  <si>
    <t>2/2</t>
  </si>
  <si>
    <t>3/27</t>
  </si>
  <si>
    <t>4/6</t>
  </si>
  <si>
    <t>5/29</t>
  </si>
  <si>
    <t>5/30-6/2</t>
  </si>
  <si>
    <t>8/23,24,25</t>
  </si>
  <si>
    <t>9/1</t>
  </si>
  <si>
    <t>9/6,7,8</t>
  </si>
  <si>
    <t>9/19</t>
  </si>
  <si>
    <t>10/30</t>
  </si>
  <si>
    <t>11/23</t>
  </si>
  <si>
    <t>12/12</t>
  </si>
  <si>
    <t>12/21</t>
  </si>
  <si>
    <t>2007</t>
  </si>
  <si>
    <t>1/19</t>
  </si>
  <si>
    <t>1/24</t>
  </si>
  <si>
    <t>2/19,20</t>
  </si>
  <si>
    <t>4/30</t>
  </si>
  <si>
    <t>7/2,3</t>
  </si>
  <si>
    <t>7/26</t>
  </si>
  <si>
    <t>8/9</t>
  </si>
  <si>
    <t>10/2,3,4,5</t>
  </si>
  <si>
    <t>2008</t>
  </si>
  <si>
    <t>3/10,11,12</t>
  </si>
  <si>
    <t>SPL 3-0-0</t>
  </si>
  <si>
    <t>3/28,29,30</t>
  </si>
  <si>
    <t>3/31</t>
  </si>
  <si>
    <t>5/23,26</t>
  </si>
  <si>
    <t>UT 24-6-34</t>
  </si>
  <si>
    <t>6/10</t>
  </si>
  <si>
    <t>UT 0-6-0</t>
  </si>
  <si>
    <t>UT 1-3-36</t>
  </si>
  <si>
    <t>UT 0-0-37</t>
  </si>
  <si>
    <t>9/8,9</t>
  </si>
  <si>
    <t>9/25</t>
  </si>
  <si>
    <t>UT 0-2-42</t>
  </si>
  <si>
    <t>10/20</t>
  </si>
  <si>
    <t>UT 0-2-03</t>
  </si>
  <si>
    <t>11/18,28</t>
  </si>
  <si>
    <t>UT 1-3-09</t>
  </si>
  <si>
    <t>2009</t>
  </si>
  <si>
    <t>UT 1-1-51</t>
  </si>
  <si>
    <t>1/8</t>
  </si>
  <si>
    <t>UT 0-4-49</t>
  </si>
  <si>
    <t>3/25</t>
  </si>
  <si>
    <t>5/8</t>
  </si>
  <si>
    <t>UT 0-6-38</t>
  </si>
  <si>
    <t>5/21,22</t>
  </si>
  <si>
    <t>UT 0-6-41</t>
  </si>
  <si>
    <t>6/16</t>
  </si>
  <si>
    <t>7/312/09</t>
  </si>
  <si>
    <t>UT 0-5-37</t>
  </si>
  <si>
    <t>9/17</t>
  </si>
  <si>
    <t>10/28,29</t>
  </si>
  <si>
    <t>UT 1-3-17</t>
  </si>
  <si>
    <t>11/6</t>
  </si>
  <si>
    <t>UT 0-4-57</t>
  </si>
  <si>
    <t>2010</t>
  </si>
  <si>
    <t>UT 0-0-13</t>
  </si>
  <si>
    <t>2/9</t>
  </si>
  <si>
    <t>UT 0-2-56</t>
  </si>
  <si>
    <t>3/25,26</t>
  </si>
  <si>
    <t>UT 0-1-43</t>
  </si>
  <si>
    <t>4/13</t>
  </si>
  <si>
    <t>4/26,27</t>
  </si>
  <si>
    <t>UT 0-2-0</t>
  </si>
  <si>
    <t>UT 1-0-52</t>
  </si>
  <si>
    <t>UT 0-7-40</t>
  </si>
  <si>
    <t>8/31</t>
  </si>
  <si>
    <t>7/30</t>
  </si>
  <si>
    <t>UT 0-3-45</t>
  </si>
  <si>
    <t>10/4</t>
  </si>
  <si>
    <t>10/22,26</t>
  </si>
  <si>
    <t>12/20,9</t>
  </si>
  <si>
    <t>2011</t>
  </si>
  <si>
    <t>1/27 - 2/1</t>
  </si>
  <si>
    <t>4/1</t>
  </si>
  <si>
    <t>10/3,4,5</t>
  </si>
  <si>
    <t>10/21</t>
  </si>
  <si>
    <t>9/27</t>
  </si>
  <si>
    <t>2012</t>
  </si>
  <si>
    <t>2/27</t>
  </si>
  <si>
    <t>2/28,29 - 3/1</t>
  </si>
  <si>
    <t>3/19,20</t>
  </si>
  <si>
    <t>3/29</t>
  </si>
  <si>
    <t>4/12</t>
  </si>
  <si>
    <t>5/14</t>
  </si>
  <si>
    <t>6/7,8</t>
  </si>
  <si>
    <t>SL 13-0-0</t>
  </si>
  <si>
    <t>9/26 - 10/12</t>
  </si>
  <si>
    <t>VL 10-0-0</t>
  </si>
  <si>
    <t>2013</t>
  </si>
  <si>
    <t>1/29</t>
  </si>
  <si>
    <t>3/15,18,19</t>
  </si>
  <si>
    <t>2014</t>
  </si>
  <si>
    <t>VL 1-4-0</t>
  </si>
  <si>
    <t>9/1,17h/d</t>
  </si>
  <si>
    <t>11/7</t>
  </si>
  <si>
    <t>FL 3-4-0</t>
  </si>
  <si>
    <t>2015</t>
  </si>
  <si>
    <t>3/27 - 4/23</t>
  </si>
  <si>
    <t>5/19</t>
  </si>
  <si>
    <t>FL 2-0-0</t>
  </si>
  <si>
    <t>2016</t>
  </si>
  <si>
    <t>1/11,12,18</t>
  </si>
  <si>
    <t>7/25,29</t>
  </si>
  <si>
    <t>9/5,6,16</t>
  </si>
  <si>
    <t>11/18</t>
  </si>
  <si>
    <t>2017</t>
  </si>
  <si>
    <t>3/27,28,29</t>
  </si>
  <si>
    <t>6/2</t>
  </si>
  <si>
    <t>8/1,2</t>
  </si>
  <si>
    <t>8/15,29</t>
  </si>
  <si>
    <t>2018</t>
  </si>
  <si>
    <t>RA9710 60-0-0</t>
  </si>
  <si>
    <t>5/11,18</t>
  </si>
  <si>
    <t>5/59</t>
  </si>
  <si>
    <t>7/17,18,19,20</t>
  </si>
  <si>
    <t>8/1</t>
  </si>
  <si>
    <t>FL 1-0-0</t>
  </si>
  <si>
    <t>2019</t>
  </si>
  <si>
    <t>2020</t>
  </si>
  <si>
    <t>FL 5-0-0</t>
  </si>
  <si>
    <t>2021</t>
  </si>
  <si>
    <t>2022</t>
  </si>
  <si>
    <t>12/30, 1/3,4,5</t>
  </si>
  <si>
    <t>1/6,7</t>
  </si>
  <si>
    <t>2/28</t>
  </si>
  <si>
    <t>3/15</t>
  </si>
  <si>
    <t>10/13</t>
  </si>
  <si>
    <t>12/23</t>
  </si>
  <si>
    <t>1/15</t>
  </si>
  <si>
    <t>2/2,3,4,5,6,9</t>
  </si>
  <si>
    <t>3/30</t>
  </si>
  <si>
    <t>4/20</t>
  </si>
  <si>
    <t>4/23</t>
  </si>
  <si>
    <t>12/28</t>
  </si>
  <si>
    <t>4/5</t>
  </si>
  <si>
    <t>4/21</t>
  </si>
  <si>
    <t>7/26,27,28</t>
  </si>
  <si>
    <t>10/4,5</t>
  </si>
  <si>
    <t>12/29</t>
  </si>
  <si>
    <t>1/7</t>
  </si>
  <si>
    <t>1/31</t>
  </si>
  <si>
    <t>3/13</t>
  </si>
  <si>
    <t>3/17,20</t>
  </si>
  <si>
    <t xml:space="preserve"> 4/10</t>
  </si>
  <si>
    <t>6/5</t>
  </si>
  <si>
    <t>8/3</t>
  </si>
  <si>
    <t>8/9,10,11,14</t>
  </si>
  <si>
    <t>10/3-12/1</t>
  </si>
  <si>
    <t>12/14,15</t>
  </si>
  <si>
    <t>2/8,21</t>
  </si>
  <si>
    <t>2/7</t>
  </si>
  <si>
    <t xml:space="preserve"> 3/21</t>
  </si>
  <si>
    <t>4/2</t>
  </si>
  <si>
    <t>5/17</t>
  </si>
  <si>
    <t>5/22</t>
  </si>
  <si>
    <t>5/30</t>
  </si>
  <si>
    <t>6/4</t>
  </si>
  <si>
    <t>6/18</t>
  </si>
  <si>
    <t>6/25</t>
  </si>
  <si>
    <t>8/17</t>
  </si>
  <si>
    <t>9/25,26</t>
  </si>
  <si>
    <t>12/17,18</t>
  </si>
  <si>
    <t>2/19</t>
  </si>
  <si>
    <t>2/26</t>
  </si>
  <si>
    <t>3/4,5,6</t>
  </si>
  <si>
    <t xml:space="preserve"> 4/1, 4</t>
  </si>
  <si>
    <t>5/15</t>
  </si>
  <si>
    <t>6/17</t>
  </si>
  <si>
    <t>6/19</t>
  </si>
  <si>
    <t>9/5</t>
  </si>
  <si>
    <t>9/16</t>
  </si>
  <si>
    <t>10/2,3,4</t>
  </si>
  <si>
    <t>11/5</t>
  </si>
  <si>
    <t>11/19,20</t>
  </si>
  <si>
    <t xml:space="preserve"> 1/27</t>
  </si>
  <si>
    <t>2/13</t>
  </si>
  <si>
    <t>3/7</t>
  </si>
  <si>
    <t>3/18</t>
  </si>
  <si>
    <t>4/24</t>
  </si>
  <si>
    <t>10/2,3,6</t>
  </si>
  <si>
    <t>11/17</t>
  </si>
  <si>
    <t xml:space="preserve"> 4/12,13</t>
  </si>
  <si>
    <t xml:space="preserve"> 4/19-22</t>
  </si>
  <si>
    <t>7/26,27</t>
  </si>
  <si>
    <t>9/30</t>
  </si>
  <si>
    <t>10/22,25</t>
  </si>
  <si>
    <t>10/27</t>
  </si>
  <si>
    <t>11/10</t>
  </si>
  <si>
    <t>11/22,24,25,26</t>
  </si>
  <si>
    <t>Magna Carta 1/26 -3/26</t>
  </si>
  <si>
    <t>4/22</t>
  </si>
  <si>
    <t>8/22</t>
  </si>
  <si>
    <t>9/28,29,30</t>
  </si>
  <si>
    <t>10/4,18</t>
  </si>
  <si>
    <t>12/15,29</t>
  </si>
  <si>
    <t>2023</t>
  </si>
  <si>
    <t>SP(1-0-0)</t>
  </si>
  <si>
    <t>BDAY 3/21/2023</t>
  </si>
  <si>
    <t>VL(1-0-0)</t>
  </si>
  <si>
    <t>TOTAL LEAVE BALANCE</t>
  </si>
  <si>
    <t>VL(5-0-0)</t>
  </si>
  <si>
    <t>5/15-19/2023</t>
  </si>
  <si>
    <t>SL(1-0-0)</t>
  </si>
  <si>
    <t>6/5-7/2023</t>
  </si>
  <si>
    <t>SL(3-0-0)</t>
  </si>
  <si>
    <t>UT(0-0-51)</t>
  </si>
  <si>
    <t>UT(0-2-45)</t>
  </si>
  <si>
    <t>A(1-0-0)</t>
  </si>
  <si>
    <t>UT(0-2-49)</t>
  </si>
  <si>
    <t>SL(2-0-0)</t>
  </si>
  <si>
    <t>10/3-4/2023</t>
  </si>
  <si>
    <t>2024</t>
  </si>
  <si>
    <t>UT(0-4-2)</t>
  </si>
  <si>
    <t>UT(0-0-2)</t>
  </si>
  <si>
    <t>UT(1-0-26)</t>
  </si>
  <si>
    <t>UT(0-2-47)</t>
  </si>
  <si>
    <t>UT(0-2-59)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</si>
</sst>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5" fillId="0" borderId="10" xfId="0" quotePrefix="1" applyNumberFormat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16" fontId="0" fillId="0" borderId="13" xfId="0" quotePrefix="1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3" xfId="0" quotePrefix="1" applyNumberForma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65" fontId="5" fillId="0" borderId="14" xfId="0" quotePrefix="1" applyNumberFormat="1" applyFont="1" applyBorder="1" applyAlignment="1">
      <alignment horizontal="center" vertical="center"/>
    </xf>
    <xf numFmtId="16" fontId="0" fillId="0" borderId="2" xfId="0" quotePrefix="1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quotePrefix="1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2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22"/>
  <sheetViews>
    <sheetView tabSelected="1" zoomScaleNormal="100" workbookViewId="0">
      <pane ySplit="3690" topLeftCell="A491" activePane="bottomLeft"/>
      <selection activeCell="B2" sqref="B2:C2"/>
      <selection pane="bottomLeft" activeCell="E505" sqref="E50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60" t="s">
        <v>42</v>
      </c>
      <c r="C2" s="60"/>
      <c r="D2" s="21" t="s">
        <v>14</v>
      </c>
      <c r="E2" s="10"/>
      <c r="F2" s="65"/>
      <c r="G2" s="65"/>
      <c r="H2" s="28" t="s">
        <v>10</v>
      </c>
      <c r="I2" s="25"/>
      <c r="J2" s="61"/>
      <c r="K2" s="62"/>
    </row>
    <row r="3" spans="1:11" x14ac:dyDescent="0.25">
      <c r="A3" s="18" t="s">
        <v>15</v>
      </c>
      <c r="B3" s="60" t="s">
        <v>44</v>
      </c>
      <c r="C3" s="60"/>
      <c r="D3" s="22" t="s">
        <v>13</v>
      </c>
      <c r="F3" s="66" t="s">
        <v>45</v>
      </c>
      <c r="G3" s="61"/>
      <c r="H3" s="26" t="s">
        <v>11</v>
      </c>
      <c r="I3" s="26"/>
      <c r="J3" s="63"/>
      <c r="K3" s="64"/>
    </row>
    <row r="4" spans="1:11" ht="14.45" customHeight="1" x14ac:dyDescent="0.25">
      <c r="A4" s="18" t="s">
        <v>16</v>
      </c>
      <c r="B4" s="60" t="s">
        <v>43</v>
      </c>
      <c r="C4" s="60"/>
      <c r="D4" s="22" t="s">
        <v>12</v>
      </c>
      <c r="F4" s="61"/>
      <c r="G4" s="61"/>
      <c r="H4" s="26" t="s">
        <v>17</v>
      </c>
      <c r="I4" s="26"/>
      <c r="J4" s="61"/>
      <c r="K4" s="6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163.613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211.58299999999997</v>
      </c>
      <c r="J9" s="11"/>
      <c r="K9" s="20"/>
    </row>
    <row r="10" spans="1:11" x14ac:dyDescent="0.25">
      <c r="A10" s="48" t="s">
        <v>46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35450</v>
      </c>
      <c r="B11" s="20"/>
      <c r="C11" s="13">
        <v>0.83299999999999996</v>
      </c>
      <c r="D11" s="39"/>
      <c r="E11" s="9"/>
      <c r="F11" s="20"/>
      <c r="G11" s="13">
        <f>IF(ISBLANK(Table1[[#This Row],[EARNED]]),"",Table1[[#This Row],[EARNED]])</f>
        <v>0.83299999999999996</v>
      </c>
      <c r="H11" s="39"/>
      <c r="I11" s="9"/>
      <c r="J11" s="11"/>
      <c r="K11" s="20"/>
    </row>
    <row r="12" spans="1:11" x14ac:dyDescent="0.25">
      <c r="A12" s="40">
        <v>35462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35490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35521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35551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35582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35612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35643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35674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35704</v>
      </c>
      <c r="B20" s="20" t="s">
        <v>47</v>
      </c>
      <c r="C20" s="13"/>
      <c r="D20" s="39">
        <v>3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52">
        <v>37895</v>
      </c>
    </row>
    <row r="21" spans="1:11" x14ac:dyDescent="0.25">
      <c r="A21" s="40"/>
      <c r="B21" s="20" t="s">
        <v>48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>
        <v>1</v>
      </c>
      <c r="I21" s="9"/>
      <c r="J21" s="11"/>
      <c r="K21" s="50" t="s">
        <v>270</v>
      </c>
    </row>
    <row r="22" spans="1:11" x14ac:dyDescent="0.25">
      <c r="A22" s="40"/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35735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35765</v>
      </c>
      <c r="B24" s="20" t="s">
        <v>49</v>
      </c>
      <c r="C24" s="13">
        <v>1.25</v>
      </c>
      <c r="D24" s="39">
        <v>1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50" t="s">
        <v>271</v>
      </c>
    </row>
    <row r="25" spans="1:11" x14ac:dyDescent="0.25">
      <c r="A25" s="40"/>
      <c r="B25" s="20" t="s">
        <v>50</v>
      </c>
      <c r="C25" s="13"/>
      <c r="D25" s="39">
        <v>6.7000000000000004E-2</v>
      </c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8" t="s">
        <v>51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>
        <v>35796</v>
      </c>
      <c r="B27" s="20" t="s">
        <v>49</v>
      </c>
      <c r="C27" s="13"/>
      <c r="D27" s="39">
        <v>1</v>
      </c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50" t="s">
        <v>272</v>
      </c>
    </row>
    <row r="28" spans="1:11" x14ac:dyDescent="0.25">
      <c r="A28" s="40"/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35827</v>
      </c>
      <c r="B29" s="20" t="s">
        <v>52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6</v>
      </c>
      <c r="I29" s="9"/>
      <c r="J29" s="11"/>
      <c r="K29" s="20" t="s">
        <v>273</v>
      </c>
    </row>
    <row r="30" spans="1:11" x14ac:dyDescent="0.25">
      <c r="A30" s="40">
        <v>35855</v>
      </c>
      <c r="B30" s="20" t="s">
        <v>49</v>
      </c>
      <c r="C30" s="13"/>
      <c r="D30" s="39">
        <v>1</v>
      </c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50" t="s">
        <v>274</v>
      </c>
    </row>
    <row r="31" spans="1:11" x14ac:dyDescent="0.25">
      <c r="A31" s="40"/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35886</v>
      </c>
      <c r="B32" s="20" t="s">
        <v>48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>
        <v>1</v>
      </c>
      <c r="I32" s="9"/>
      <c r="J32" s="11"/>
      <c r="K32" s="50" t="s">
        <v>275</v>
      </c>
    </row>
    <row r="33" spans="1:11" x14ac:dyDescent="0.25">
      <c r="A33" s="40"/>
      <c r="B33" s="20" t="s">
        <v>49</v>
      </c>
      <c r="C33" s="13"/>
      <c r="D33" s="39">
        <v>1</v>
      </c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50" t="s">
        <v>276</v>
      </c>
    </row>
    <row r="34" spans="1:11" x14ac:dyDescent="0.25">
      <c r="A34" s="40"/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35916</v>
      </c>
      <c r="B35" s="20" t="s">
        <v>53</v>
      </c>
      <c r="C35" s="13">
        <v>1.25</v>
      </c>
      <c r="D35" s="39">
        <v>0.30599999999999999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35947</v>
      </c>
      <c r="B36" s="20" t="s">
        <v>54</v>
      </c>
      <c r="C36" s="13">
        <v>1.25</v>
      </c>
      <c r="D36" s="39">
        <v>1.51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35977</v>
      </c>
      <c r="B37" s="20" t="s">
        <v>55</v>
      </c>
      <c r="C37" s="13">
        <v>1.25</v>
      </c>
      <c r="D37" s="39">
        <v>3.5000000000000003E-2</v>
      </c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36008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36039</v>
      </c>
      <c r="B39" s="20" t="s">
        <v>56</v>
      </c>
      <c r="C39" s="13">
        <v>1.25</v>
      </c>
      <c r="D39" s="39">
        <v>0.21</v>
      </c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36069</v>
      </c>
      <c r="B40" s="20" t="s">
        <v>57</v>
      </c>
      <c r="C40" s="13">
        <v>1.25</v>
      </c>
      <c r="D40" s="39">
        <v>1.7000000000000001E-2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36100</v>
      </c>
      <c r="B41" s="20" t="s">
        <v>58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>
        <v>9</v>
      </c>
      <c r="I41" s="9"/>
      <c r="J41" s="11"/>
      <c r="K41" s="52">
        <v>41581</v>
      </c>
    </row>
    <row r="42" spans="1:11" x14ac:dyDescent="0.25">
      <c r="A42" s="40"/>
      <c r="B42" s="20" t="s">
        <v>59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>
        <v>10</v>
      </c>
      <c r="I42" s="9"/>
      <c r="J42" s="11"/>
      <c r="K42" s="52">
        <v>46707</v>
      </c>
    </row>
    <row r="43" spans="1:11" x14ac:dyDescent="0.25">
      <c r="A43" s="40"/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36130</v>
      </c>
      <c r="B44" s="20" t="s">
        <v>60</v>
      </c>
      <c r="C44" s="13"/>
      <c r="D44" s="39">
        <v>11</v>
      </c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52">
        <v>42339</v>
      </c>
    </row>
    <row r="45" spans="1:11" x14ac:dyDescent="0.25">
      <c r="A45" s="40"/>
      <c r="B45" s="20" t="s">
        <v>49</v>
      </c>
      <c r="C45" s="13"/>
      <c r="D45" s="39">
        <v>1</v>
      </c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50" t="s">
        <v>277</v>
      </c>
    </row>
    <row r="46" spans="1:11" x14ac:dyDescent="0.25">
      <c r="A46" s="40"/>
      <c r="B46" s="20" t="s">
        <v>61</v>
      </c>
      <c r="C46" s="13">
        <v>1.25</v>
      </c>
      <c r="D46" s="39">
        <v>0.112</v>
      </c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8" t="s">
        <v>62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>
        <v>36161</v>
      </c>
      <c r="B48" s="20" t="s">
        <v>63</v>
      </c>
      <c r="C48" s="13">
        <v>1.25</v>
      </c>
      <c r="D48" s="39">
        <v>7.4999999999999997E-2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36192</v>
      </c>
      <c r="B49" s="20" t="s">
        <v>64</v>
      </c>
      <c r="C49" s="13">
        <v>1.25</v>
      </c>
      <c r="D49" s="39">
        <v>2E-3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v>36220</v>
      </c>
      <c r="B50" s="20" t="s">
        <v>65</v>
      </c>
      <c r="C50" s="13">
        <v>1.25</v>
      </c>
      <c r="D50" s="39">
        <v>0.26200000000000001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36251</v>
      </c>
      <c r="B51" s="20" t="s">
        <v>48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>
        <v>1</v>
      </c>
      <c r="I51" s="9"/>
      <c r="J51" s="11"/>
      <c r="K51" s="50" t="s">
        <v>278</v>
      </c>
    </row>
    <row r="52" spans="1:11" x14ac:dyDescent="0.25">
      <c r="A52" s="40"/>
      <c r="B52" s="20" t="s">
        <v>48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>
        <v>1</v>
      </c>
      <c r="I52" s="9"/>
      <c r="J52" s="11"/>
      <c r="K52" s="50" t="s">
        <v>279</v>
      </c>
    </row>
    <row r="53" spans="1:11" x14ac:dyDescent="0.25">
      <c r="A53" s="40"/>
      <c r="B53" s="20" t="s">
        <v>48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>
        <v>1</v>
      </c>
      <c r="I53" s="9"/>
      <c r="J53" s="11"/>
      <c r="K53" s="50" t="s">
        <v>276</v>
      </c>
    </row>
    <row r="54" spans="1:11" x14ac:dyDescent="0.25">
      <c r="A54" s="40"/>
      <c r="B54" s="20" t="s">
        <v>66</v>
      </c>
      <c r="C54" s="13">
        <v>1.25</v>
      </c>
      <c r="D54" s="39">
        <v>0.75800000000000001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36311</v>
      </c>
      <c r="B55" s="20" t="s">
        <v>67</v>
      </c>
      <c r="C55" s="13">
        <v>1.25</v>
      </c>
      <c r="D55" s="39">
        <v>0.04</v>
      </c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36341</v>
      </c>
      <c r="B56" s="20" t="s">
        <v>68</v>
      </c>
      <c r="C56" s="13">
        <v>1.25</v>
      </c>
      <c r="D56" s="39">
        <v>0.58499999999999996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36372</v>
      </c>
      <c r="B57" s="20" t="s">
        <v>69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3</v>
      </c>
      <c r="I57" s="9"/>
      <c r="J57" s="11"/>
      <c r="K57" s="20" t="s">
        <v>280</v>
      </c>
    </row>
    <row r="58" spans="1:11" x14ac:dyDescent="0.25">
      <c r="A58" s="40"/>
      <c r="B58" s="20" t="s">
        <v>70</v>
      </c>
      <c r="C58" s="13">
        <v>1.25</v>
      </c>
      <c r="D58" s="39">
        <v>6.2E-2</v>
      </c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36403</v>
      </c>
      <c r="B59" s="20" t="s">
        <v>49</v>
      </c>
      <c r="C59" s="13"/>
      <c r="D59" s="39">
        <v>1</v>
      </c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50" t="s">
        <v>161</v>
      </c>
    </row>
    <row r="60" spans="1:11" x14ac:dyDescent="0.25">
      <c r="A60" s="40"/>
      <c r="B60" s="20" t="s">
        <v>71</v>
      </c>
      <c r="C60" s="13">
        <v>1.25</v>
      </c>
      <c r="D60" s="39">
        <v>0.06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36433</v>
      </c>
      <c r="B61" s="20" t="s">
        <v>72</v>
      </c>
      <c r="C61" s="13">
        <v>1.25</v>
      </c>
      <c r="D61" s="39">
        <v>0.219</v>
      </c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36464</v>
      </c>
      <c r="B62" s="20" t="s">
        <v>73</v>
      </c>
      <c r="C62" s="13"/>
      <c r="D62" s="39">
        <v>2</v>
      </c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50" t="s">
        <v>281</v>
      </c>
    </row>
    <row r="63" spans="1:11" x14ac:dyDescent="0.25">
      <c r="A63" s="40"/>
      <c r="B63" s="20" t="s">
        <v>73</v>
      </c>
      <c r="C63" s="13"/>
      <c r="D63" s="39">
        <v>2</v>
      </c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50" t="s">
        <v>194</v>
      </c>
    </row>
    <row r="64" spans="1:11" x14ac:dyDescent="0.25">
      <c r="A64" s="40"/>
      <c r="B64" s="20" t="s">
        <v>74</v>
      </c>
      <c r="C64" s="13">
        <v>1.25</v>
      </c>
      <c r="D64" s="39">
        <v>1.046</v>
      </c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36494</v>
      </c>
      <c r="B65" s="20" t="s">
        <v>75</v>
      </c>
      <c r="C65" s="13">
        <v>1.25</v>
      </c>
      <c r="D65" s="39">
        <v>0.65600000000000003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36525</v>
      </c>
      <c r="B66" s="20" t="s">
        <v>49</v>
      </c>
      <c r="C66" s="13"/>
      <c r="D66" s="39">
        <v>1</v>
      </c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50" t="s">
        <v>282</v>
      </c>
    </row>
    <row r="67" spans="1:11" x14ac:dyDescent="0.25">
      <c r="A67" s="40"/>
      <c r="B67" s="20" t="s">
        <v>76</v>
      </c>
      <c r="C67" s="13">
        <v>1.25</v>
      </c>
      <c r="D67" s="39">
        <v>7.2999999999999995E-2</v>
      </c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8" t="s">
        <v>77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>
        <v>36556</v>
      </c>
      <c r="B69" s="20" t="s">
        <v>48</v>
      </c>
      <c r="C69" s="13"/>
      <c r="D69" s="39"/>
      <c r="E69" s="9"/>
      <c r="F69" s="20"/>
      <c r="G69" s="13" t="str">
        <f>IF(ISBLANK(Table1[[#This Row],[EARNED]]),"",Table1[[#This Row],[EARNED]])</f>
        <v/>
      </c>
      <c r="H69" s="39">
        <v>1</v>
      </c>
      <c r="I69" s="9"/>
      <c r="J69" s="11"/>
      <c r="K69" s="50" t="s">
        <v>283</v>
      </c>
    </row>
    <row r="70" spans="1:11" x14ac:dyDescent="0.25">
      <c r="A70" s="40"/>
      <c r="B70" s="20" t="s">
        <v>48</v>
      </c>
      <c r="C70" s="13"/>
      <c r="D70" s="39"/>
      <c r="E70" s="9"/>
      <c r="F70" s="20"/>
      <c r="G70" s="13" t="str">
        <f>IF(ISBLANK(Table1[[#This Row],[EARNED]]),"",Table1[[#This Row],[EARNED]])</f>
        <v/>
      </c>
      <c r="H70" s="39">
        <v>1</v>
      </c>
      <c r="I70" s="9"/>
      <c r="J70" s="11"/>
      <c r="K70" s="50" t="s">
        <v>284</v>
      </c>
    </row>
    <row r="71" spans="1:11" x14ac:dyDescent="0.25">
      <c r="A71" s="40"/>
      <c r="B71" s="20" t="s">
        <v>78</v>
      </c>
      <c r="C71" s="13">
        <v>1.25</v>
      </c>
      <c r="D71" s="39">
        <v>5.8000000000000003E-2</v>
      </c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36585</v>
      </c>
      <c r="B72" s="20" t="s">
        <v>79</v>
      </c>
      <c r="C72" s="13">
        <v>1.25</v>
      </c>
      <c r="D72" s="39">
        <v>0.52500000000000002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36616</v>
      </c>
      <c r="B73" s="20" t="s">
        <v>48</v>
      </c>
      <c r="C73" s="13"/>
      <c r="D73" s="39"/>
      <c r="E73" s="9"/>
      <c r="F73" s="20"/>
      <c r="G73" s="13" t="str">
        <f>IF(ISBLANK(Table1[[#This Row],[EARNED]]),"",Table1[[#This Row],[EARNED]])</f>
        <v/>
      </c>
      <c r="H73" s="39">
        <v>1</v>
      </c>
      <c r="I73" s="9"/>
      <c r="J73" s="11"/>
      <c r="K73" s="50" t="s">
        <v>285</v>
      </c>
    </row>
    <row r="74" spans="1:11" x14ac:dyDescent="0.25">
      <c r="A74" s="40"/>
      <c r="B74" s="20" t="s">
        <v>73</v>
      </c>
      <c r="C74" s="13"/>
      <c r="D74" s="39">
        <v>2</v>
      </c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50" t="s">
        <v>286</v>
      </c>
    </row>
    <row r="75" spans="1:11" x14ac:dyDescent="0.25">
      <c r="A75" s="40"/>
      <c r="B75" s="20" t="s">
        <v>49</v>
      </c>
      <c r="C75" s="13"/>
      <c r="D75" s="39">
        <v>1</v>
      </c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50" t="s">
        <v>142</v>
      </c>
    </row>
    <row r="76" spans="1:11" x14ac:dyDescent="0.25">
      <c r="A76" s="40"/>
      <c r="B76" s="20" t="s">
        <v>48</v>
      </c>
      <c r="C76" s="13"/>
      <c r="D76" s="39"/>
      <c r="E76" s="9"/>
      <c r="F76" s="20"/>
      <c r="G76" s="13" t="str">
        <f>IF(ISBLANK(Table1[[#This Row],[EARNED]]),"",Table1[[#This Row],[EARNED]])</f>
        <v/>
      </c>
      <c r="H76" s="39">
        <v>1</v>
      </c>
      <c r="I76" s="9"/>
      <c r="J76" s="11"/>
      <c r="K76" s="50" t="s">
        <v>124</v>
      </c>
    </row>
    <row r="77" spans="1:11" x14ac:dyDescent="0.25">
      <c r="A77" s="40"/>
      <c r="B77" s="20" t="s">
        <v>80</v>
      </c>
      <c r="C77" s="13">
        <v>1.25</v>
      </c>
      <c r="D77" s="39">
        <v>0.05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36646</v>
      </c>
      <c r="B78" s="20" t="s">
        <v>81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50" t="s">
        <v>287</v>
      </c>
    </row>
    <row r="79" spans="1:11" x14ac:dyDescent="0.25">
      <c r="A79" s="40">
        <v>36677</v>
      </c>
      <c r="B79" s="20" t="s">
        <v>82</v>
      </c>
      <c r="C79" s="13">
        <v>1.25</v>
      </c>
      <c r="D79" s="39">
        <v>0.5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36707</v>
      </c>
      <c r="B80" s="20" t="s">
        <v>81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51" t="s">
        <v>288</v>
      </c>
    </row>
    <row r="81" spans="1:11" x14ac:dyDescent="0.25">
      <c r="A81" s="40">
        <v>36738</v>
      </c>
      <c r="B81" s="20" t="s">
        <v>83</v>
      </c>
      <c r="C81" s="13">
        <v>1.25</v>
      </c>
      <c r="D81" s="39">
        <v>1.9E-2</v>
      </c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v>36769</v>
      </c>
      <c r="B82" s="20" t="s">
        <v>48</v>
      </c>
      <c r="C82" s="13"/>
      <c r="D82" s="39"/>
      <c r="E82" s="9"/>
      <c r="F82" s="20"/>
      <c r="G82" s="13" t="str">
        <f>IF(ISBLANK(Table1[[#This Row],[EARNED]]),"",Table1[[#This Row],[EARNED]])</f>
        <v/>
      </c>
      <c r="H82" s="39">
        <v>1</v>
      </c>
      <c r="I82" s="9"/>
      <c r="J82" s="11"/>
      <c r="K82" s="50" t="s">
        <v>289</v>
      </c>
    </row>
    <row r="83" spans="1:11" x14ac:dyDescent="0.25">
      <c r="A83" s="40"/>
      <c r="B83" s="20" t="s">
        <v>84</v>
      </c>
      <c r="C83" s="13"/>
      <c r="D83" s="39"/>
      <c r="E83" s="9"/>
      <c r="F83" s="20"/>
      <c r="G83" s="13" t="str">
        <f>IF(ISBLANK(Table1[[#This Row],[EARNED]]),"",Table1[[#This Row],[EARNED]])</f>
        <v/>
      </c>
      <c r="H83" s="39">
        <v>4</v>
      </c>
      <c r="I83" s="9"/>
      <c r="J83" s="11"/>
      <c r="K83" s="20" t="s">
        <v>290</v>
      </c>
    </row>
    <row r="84" spans="1:11" x14ac:dyDescent="0.25">
      <c r="A84" s="40"/>
      <c r="B84" s="20" t="s">
        <v>85</v>
      </c>
      <c r="C84" s="13">
        <v>1.25</v>
      </c>
      <c r="D84" s="39">
        <v>1.4999999999999999E-2</v>
      </c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v>36799</v>
      </c>
      <c r="B85" s="20" t="s">
        <v>48</v>
      </c>
      <c r="C85" s="13"/>
      <c r="D85" s="39"/>
      <c r="E85" s="9"/>
      <c r="F85" s="20"/>
      <c r="G85" s="13" t="str">
        <f>IF(ISBLANK(Table1[[#This Row],[EARNED]]),"",Table1[[#This Row],[EARNED]])</f>
        <v/>
      </c>
      <c r="H85" s="39">
        <v>1</v>
      </c>
      <c r="I85" s="9"/>
      <c r="J85" s="11"/>
      <c r="K85" s="50" t="s">
        <v>175</v>
      </c>
    </row>
    <row r="86" spans="1:11" x14ac:dyDescent="0.25">
      <c r="A86" s="40"/>
      <c r="B86" s="20" t="s">
        <v>86</v>
      </c>
      <c r="C86" s="13">
        <v>1.25</v>
      </c>
      <c r="D86" s="39">
        <v>0.11</v>
      </c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36830</v>
      </c>
      <c r="B87" s="20" t="s">
        <v>87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 t="s">
        <v>291</v>
      </c>
    </row>
    <row r="88" spans="1:11" x14ac:dyDescent="0.25">
      <c r="A88" s="40">
        <v>36860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v>36891</v>
      </c>
      <c r="B89" s="20" t="s">
        <v>73</v>
      </c>
      <c r="C89" s="13"/>
      <c r="D89" s="39">
        <v>2</v>
      </c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 t="s">
        <v>292</v>
      </c>
    </row>
    <row r="90" spans="1:11" x14ac:dyDescent="0.25">
      <c r="A90" s="40"/>
      <c r="B90" s="20" t="s">
        <v>88</v>
      </c>
      <c r="C90" s="13">
        <v>1.25</v>
      </c>
      <c r="D90" s="39">
        <v>0.56699999999999995</v>
      </c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25">
      <c r="A91" s="48" t="s">
        <v>89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36922</v>
      </c>
      <c r="B92" s="20" t="s">
        <v>90</v>
      </c>
      <c r="C92" s="13">
        <v>1.25</v>
      </c>
      <c r="D92" s="39">
        <v>0.72699999999999998</v>
      </c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25">
      <c r="A93" s="40">
        <v>36950</v>
      </c>
      <c r="B93" s="20" t="s">
        <v>91</v>
      </c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 t="s">
        <v>293</v>
      </c>
    </row>
    <row r="94" spans="1:11" x14ac:dyDescent="0.25">
      <c r="A94" s="40"/>
      <c r="B94" s="20" t="s">
        <v>84</v>
      </c>
      <c r="C94" s="13"/>
      <c r="D94" s="39"/>
      <c r="E94" s="9"/>
      <c r="F94" s="20"/>
      <c r="G94" s="13" t="str">
        <f>IF(ISBLANK(Table1[[#This Row],[EARNED]]),"",Table1[[#This Row],[EARNED]])</f>
        <v/>
      </c>
      <c r="H94" s="39">
        <v>4</v>
      </c>
      <c r="I94" s="9"/>
      <c r="J94" s="11"/>
      <c r="K94" s="52">
        <v>46806</v>
      </c>
    </row>
    <row r="95" spans="1:11" x14ac:dyDescent="0.25">
      <c r="A95" s="40"/>
      <c r="B95" s="20" t="s">
        <v>48</v>
      </c>
      <c r="C95" s="13"/>
      <c r="D95" s="39"/>
      <c r="E95" s="9"/>
      <c r="F95" s="20"/>
      <c r="G95" s="13" t="str">
        <f>IF(ISBLANK(Table1[[#This Row],[EARNED]]),"",Table1[[#This Row],[EARNED]])</f>
        <v/>
      </c>
      <c r="H95" s="39">
        <v>1</v>
      </c>
      <c r="I95" s="9"/>
      <c r="J95" s="11"/>
      <c r="K95" s="50" t="s">
        <v>294</v>
      </c>
    </row>
    <row r="96" spans="1:11" x14ac:dyDescent="0.25">
      <c r="A96" s="40"/>
      <c r="B96" s="20" t="s">
        <v>92</v>
      </c>
      <c r="C96" s="13">
        <v>1.25</v>
      </c>
      <c r="D96" s="39">
        <v>0.11899999999999999</v>
      </c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v>36981</v>
      </c>
      <c r="B97" s="20" t="s">
        <v>81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50" t="s">
        <v>295</v>
      </c>
    </row>
    <row r="98" spans="1:11" x14ac:dyDescent="0.25">
      <c r="A98" s="40"/>
      <c r="B98" s="20" t="s">
        <v>49</v>
      </c>
      <c r="C98" s="13"/>
      <c r="D98" s="39">
        <v>1</v>
      </c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50" t="s">
        <v>296</v>
      </c>
    </row>
    <row r="99" spans="1:11" x14ac:dyDescent="0.25">
      <c r="A99" s="40"/>
      <c r="B99" s="20" t="s">
        <v>93</v>
      </c>
      <c r="C99" s="13"/>
      <c r="D99" s="39">
        <v>4.8000000000000001E-2</v>
      </c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1">
        <v>37011</v>
      </c>
      <c r="B100" s="15" t="s">
        <v>94</v>
      </c>
      <c r="C100" s="13">
        <v>1.25</v>
      </c>
      <c r="D100" s="43">
        <v>6.0000000000000001E-3</v>
      </c>
      <c r="E100" s="9"/>
      <c r="F100" s="15"/>
      <c r="G100" s="42">
        <f>IF(ISBLANK(Table1[[#This Row],[EARNED]]),"",Table1[[#This Row],[EARNED]])</f>
        <v>1.25</v>
      </c>
      <c r="H100" s="43"/>
      <c r="I100" s="9"/>
      <c r="J100" s="12"/>
      <c r="K100" s="15"/>
    </row>
    <row r="101" spans="1:11" x14ac:dyDescent="0.25">
      <c r="A101" s="40">
        <v>37042</v>
      </c>
      <c r="B101" s="20" t="s">
        <v>49</v>
      </c>
      <c r="C101" s="13"/>
      <c r="D101" s="39">
        <v>1</v>
      </c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51" t="s">
        <v>297</v>
      </c>
    </row>
    <row r="102" spans="1:11" x14ac:dyDescent="0.25">
      <c r="A102" s="40"/>
      <c r="B102" s="20" t="s">
        <v>48</v>
      </c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>
        <v>1</v>
      </c>
      <c r="I102" s="9"/>
      <c r="J102" s="11"/>
      <c r="K102" s="50" t="s">
        <v>298</v>
      </c>
    </row>
    <row r="103" spans="1:11" x14ac:dyDescent="0.25">
      <c r="A103" s="40"/>
      <c r="B103" s="20" t="s">
        <v>48</v>
      </c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>
        <v>1</v>
      </c>
      <c r="I103" s="9"/>
      <c r="J103" s="11"/>
      <c r="K103" s="50" t="s">
        <v>299</v>
      </c>
    </row>
    <row r="104" spans="1:11" x14ac:dyDescent="0.25">
      <c r="A104" s="40"/>
      <c r="B104" s="20" t="s">
        <v>95</v>
      </c>
      <c r="C104" s="13">
        <v>1.25</v>
      </c>
      <c r="D104" s="39">
        <v>0.16700000000000001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25">
      <c r="A105" s="40">
        <v>37072</v>
      </c>
      <c r="B105" s="20" t="s">
        <v>48</v>
      </c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>
        <v>1</v>
      </c>
      <c r="I105" s="9"/>
      <c r="J105" s="11"/>
      <c r="K105" s="50" t="s">
        <v>300</v>
      </c>
    </row>
    <row r="106" spans="1:11" x14ac:dyDescent="0.25">
      <c r="A106" s="40"/>
      <c r="B106" s="20" t="s">
        <v>48</v>
      </c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>
        <v>1</v>
      </c>
      <c r="I106" s="9"/>
      <c r="J106" s="11"/>
      <c r="K106" s="50" t="s">
        <v>301</v>
      </c>
    </row>
    <row r="107" spans="1:11" x14ac:dyDescent="0.25">
      <c r="A107" s="40"/>
      <c r="B107" s="20" t="s">
        <v>48</v>
      </c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>
        <v>1</v>
      </c>
      <c r="I107" s="9"/>
      <c r="J107" s="11"/>
      <c r="K107" s="50" t="s">
        <v>302</v>
      </c>
    </row>
    <row r="108" spans="1:11" x14ac:dyDescent="0.25">
      <c r="A108" s="40"/>
      <c r="B108" s="20" t="s">
        <v>82</v>
      </c>
      <c r="C108" s="13">
        <v>1.25</v>
      </c>
      <c r="D108" s="39">
        <v>0.5</v>
      </c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0">
        <v>37103</v>
      </c>
      <c r="B109" s="20" t="s">
        <v>96</v>
      </c>
      <c r="C109" s="13">
        <v>1.25</v>
      </c>
      <c r="D109" s="39">
        <v>0.74</v>
      </c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25">
      <c r="A110" s="40">
        <v>37134</v>
      </c>
      <c r="B110" s="20" t="s">
        <v>48</v>
      </c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>
        <v>1</v>
      </c>
      <c r="I110" s="9"/>
      <c r="J110" s="11"/>
      <c r="K110" s="50" t="s">
        <v>289</v>
      </c>
    </row>
    <row r="111" spans="1:11" x14ac:dyDescent="0.25">
      <c r="A111" s="40"/>
      <c r="B111" s="20" t="s">
        <v>48</v>
      </c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>
        <v>1</v>
      </c>
      <c r="I111" s="9"/>
      <c r="J111" s="11"/>
      <c r="K111" s="50" t="s">
        <v>303</v>
      </c>
    </row>
    <row r="112" spans="1:11" x14ac:dyDescent="0.25">
      <c r="A112" s="41"/>
      <c r="B112" s="15" t="s">
        <v>84</v>
      </c>
      <c r="C112" s="42"/>
      <c r="D112" s="43"/>
      <c r="E112" s="9"/>
      <c r="F112" s="15"/>
      <c r="G112" s="42" t="str">
        <f>IF(ISBLANK(Table1[[#This Row],[EARNED]]),"",Table1[[#This Row],[EARNED]])</f>
        <v/>
      </c>
      <c r="H112" s="43">
        <v>4</v>
      </c>
      <c r="I112" s="9"/>
      <c r="J112" s="12"/>
      <c r="K112" s="57">
        <v>45403</v>
      </c>
    </row>
    <row r="113" spans="1:11" x14ac:dyDescent="0.25">
      <c r="A113" s="40"/>
      <c r="B113" s="20" t="s">
        <v>93</v>
      </c>
      <c r="C113" s="13">
        <v>1.25</v>
      </c>
      <c r="D113" s="39">
        <v>4.8000000000000001E-2</v>
      </c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25">
      <c r="A114" s="40">
        <v>37164</v>
      </c>
      <c r="B114" s="20" t="s">
        <v>97</v>
      </c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>
        <v>2</v>
      </c>
      <c r="I114" s="9"/>
      <c r="J114" s="11"/>
      <c r="K114" s="20" t="s">
        <v>304</v>
      </c>
    </row>
    <row r="115" spans="1:11" x14ac:dyDescent="0.25">
      <c r="A115" s="40"/>
      <c r="B115" s="20" t="s">
        <v>98</v>
      </c>
      <c r="C115" s="13"/>
      <c r="D115" s="39">
        <v>4</v>
      </c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52">
        <v>38627</v>
      </c>
    </row>
    <row r="116" spans="1:11" x14ac:dyDescent="0.25">
      <c r="A116" s="40"/>
      <c r="B116" s="20" t="s">
        <v>99</v>
      </c>
      <c r="C116" s="13">
        <v>1.25</v>
      </c>
      <c r="D116" s="39">
        <v>1.2749999999999999</v>
      </c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25">
      <c r="A117" s="40">
        <v>37195</v>
      </c>
      <c r="B117" s="20" t="s">
        <v>100</v>
      </c>
      <c r="C117" s="13">
        <v>1.25</v>
      </c>
      <c r="D117" s="39">
        <v>1.079</v>
      </c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25">
      <c r="A118" s="40">
        <v>37225</v>
      </c>
      <c r="B118" s="20" t="s">
        <v>101</v>
      </c>
      <c r="C118" s="13">
        <v>1.25</v>
      </c>
      <c r="D118" s="39">
        <v>0.158</v>
      </c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25">
      <c r="A119" s="40">
        <v>37256</v>
      </c>
      <c r="B119" s="20" t="s">
        <v>97</v>
      </c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>
        <v>2</v>
      </c>
      <c r="I119" s="9"/>
      <c r="J119" s="11"/>
      <c r="K119" s="20" t="s">
        <v>305</v>
      </c>
    </row>
    <row r="120" spans="1:11" x14ac:dyDescent="0.25">
      <c r="A120" s="40"/>
      <c r="B120" s="20" t="s">
        <v>103</v>
      </c>
      <c r="C120" s="13">
        <v>1.25</v>
      </c>
      <c r="D120" s="39">
        <v>1.7000000000000001E-2</v>
      </c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20"/>
    </row>
    <row r="121" spans="1:11" x14ac:dyDescent="0.25">
      <c r="A121" s="48" t="s">
        <v>102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37287</v>
      </c>
      <c r="B122" s="20" t="s">
        <v>49</v>
      </c>
      <c r="C122" s="13"/>
      <c r="D122" s="39">
        <v>1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50" t="s">
        <v>296</v>
      </c>
    </row>
    <row r="123" spans="1:11" x14ac:dyDescent="0.25">
      <c r="A123" s="40"/>
      <c r="B123" s="20" t="s">
        <v>104</v>
      </c>
      <c r="C123" s="13">
        <v>1.25</v>
      </c>
      <c r="D123" s="39">
        <v>0.17499999999999999</v>
      </c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25">
      <c r="A124" s="40">
        <v>37315</v>
      </c>
      <c r="B124" s="20" t="s">
        <v>48</v>
      </c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>
        <v>1</v>
      </c>
      <c r="I124" s="9"/>
      <c r="J124" s="11"/>
      <c r="K124" s="50" t="s">
        <v>306</v>
      </c>
    </row>
    <row r="125" spans="1:11" x14ac:dyDescent="0.25">
      <c r="A125" s="40"/>
      <c r="B125" s="20" t="s">
        <v>48</v>
      </c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>
        <v>1</v>
      </c>
      <c r="I125" s="9"/>
      <c r="J125" s="11"/>
      <c r="K125" s="50" t="s">
        <v>307</v>
      </c>
    </row>
    <row r="126" spans="1:11" x14ac:dyDescent="0.25">
      <c r="A126" s="40"/>
      <c r="B126" s="20" t="s">
        <v>105</v>
      </c>
      <c r="C126" s="13">
        <v>1.25</v>
      </c>
      <c r="D126" s="39">
        <v>0.108</v>
      </c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25">
      <c r="A127" s="40">
        <v>37346</v>
      </c>
      <c r="B127" s="20" t="s">
        <v>69</v>
      </c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>
        <v>3</v>
      </c>
      <c r="I127" s="9"/>
      <c r="J127" s="11"/>
      <c r="K127" s="20" t="s">
        <v>308</v>
      </c>
    </row>
    <row r="128" spans="1:11" x14ac:dyDescent="0.25">
      <c r="A128" s="40"/>
      <c r="B128" s="20" t="s">
        <v>48</v>
      </c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>
        <v>1</v>
      </c>
      <c r="I128" s="9"/>
      <c r="J128" s="11"/>
      <c r="K128" s="50" t="s">
        <v>142</v>
      </c>
    </row>
    <row r="129" spans="1:11" x14ac:dyDescent="0.25">
      <c r="A129" s="40"/>
      <c r="B129" s="20" t="s">
        <v>81</v>
      </c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50" t="s">
        <v>123</v>
      </c>
    </row>
    <row r="130" spans="1:11" x14ac:dyDescent="0.25">
      <c r="A130" s="40"/>
      <c r="B130" s="20" t="s">
        <v>106</v>
      </c>
      <c r="C130" s="13">
        <v>1.25</v>
      </c>
      <c r="D130" s="39">
        <v>3.6999999999999998E-2</v>
      </c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/>
    </row>
    <row r="131" spans="1:11" x14ac:dyDescent="0.25">
      <c r="A131" s="40">
        <v>37376</v>
      </c>
      <c r="B131" s="20" t="s">
        <v>107</v>
      </c>
      <c r="C131" s="13"/>
      <c r="D131" s="39">
        <v>0.50600000000000001</v>
      </c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 t="s">
        <v>91</v>
      </c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 t="s">
        <v>309</v>
      </c>
    </row>
    <row r="133" spans="1:11" x14ac:dyDescent="0.25">
      <c r="A133" s="40">
        <v>37407</v>
      </c>
      <c r="B133" s="20" t="s">
        <v>48</v>
      </c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>
        <v>1</v>
      </c>
      <c r="I133" s="9"/>
      <c r="J133" s="11"/>
      <c r="K133" s="50" t="s">
        <v>310</v>
      </c>
    </row>
    <row r="134" spans="1:11" x14ac:dyDescent="0.25">
      <c r="A134" s="40"/>
      <c r="B134" s="20" t="s">
        <v>49</v>
      </c>
      <c r="C134" s="13"/>
      <c r="D134" s="39">
        <v>1</v>
      </c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50" t="s">
        <v>299</v>
      </c>
    </row>
    <row r="135" spans="1:11" x14ac:dyDescent="0.25">
      <c r="A135" s="40"/>
      <c r="B135" s="20" t="s">
        <v>64</v>
      </c>
      <c r="C135" s="13">
        <v>1.25</v>
      </c>
      <c r="D135" s="39">
        <v>2E-3</v>
      </c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20"/>
    </row>
    <row r="136" spans="1:11" x14ac:dyDescent="0.25">
      <c r="A136" s="40">
        <v>37437</v>
      </c>
      <c r="B136" s="20" t="s">
        <v>48</v>
      </c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>
        <v>1</v>
      </c>
      <c r="I136" s="9"/>
      <c r="J136" s="11"/>
      <c r="K136" s="50" t="s">
        <v>311</v>
      </c>
    </row>
    <row r="137" spans="1:11" x14ac:dyDescent="0.25">
      <c r="A137" s="40"/>
      <c r="B137" s="20" t="s">
        <v>48</v>
      </c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>
        <v>1</v>
      </c>
      <c r="I137" s="9"/>
      <c r="J137" s="11"/>
      <c r="K137" s="50" t="s">
        <v>312</v>
      </c>
    </row>
    <row r="138" spans="1:11" x14ac:dyDescent="0.25">
      <c r="A138" s="40">
        <v>37468</v>
      </c>
      <c r="B138" s="20"/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20"/>
    </row>
    <row r="139" spans="1:11" x14ac:dyDescent="0.25">
      <c r="A139" s="40">
        <v>37499</v>
      </c>
      <c r="B139" s="20"/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20"/>
    </row>
    <row r="140" spans="1:11" x14ac:dyDescent="0.25">
      <c r="A140" s="40">
        <v>37529</v>
      </c>
      <c r="B140" s="20" t="s">
        <v>48</v>
      </c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>
        <v>1</v>
      </c>
      <c r="I140" s="9"/>
      <c r="J140" s="11"/>
      <c r="K140" s="50" t="s">
        <v>313</v>
      </c>
    </row>
    <row r="141" spans="1:11" x14ac:dyDescent="0.25">
      <c r="A141" s="40"/>
      <c r="B141" s="20" t="s">
        <v>48</v>
      </c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>
        <v>1</v>
      </c>
      <c r="I141" s="9"/>
      <c r="J141" s="11"/>
      <c r="K141" s="50" t="s">
        <v>314</v>
      </c>
    </row>
    <row r="142" spans="1:11" x14ac:dyDescent="0.25">
      <c r="A142" s="40"/>
      <c r="B142" s="20" t="s">
        <v>47</v>
      </c>
      <c r="C142" s="13">
        <v>1.25</v>
      </c>
      <c r="D142" s="39">
        <v>3</v>
      </c>
      <c r="E142" s="9"/>
      <c r="F142" s="20"/>
      <c r="G142" s="13">
        <f>IF(ISBLANK(Table1[[#This Row],[EARNED]]),"",Table1[[#This Row],[EARNED]])</f>
        <v>1.25</v>
      </c>
      <c r="H142" s="39"/>
      <c r="I142" s="9"/>
      <c r="J142" s="11"/>
      <c r="K142" s="20" t="s">
        <v>315</v>
      </c>
    </row>
    <row r="143" spans="1:11" x14ac:dyDescent="0.25">
      <c r="A143" s="40">
        <v>37560</v>
      </c>
      <c r="B143" s="20"/>
      <c r="C143" s="13">
        <v>1.25</v>
      </c>
      <c r="D143" s="39"/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20"/>
    </row>
    <row r="144" spans="1:11" x14ac:dyDescent="0.25">
      <c r="A144" s="40">
        <v>37590</v>
      </c>
      <c r="B144" s="20" t="s">
        <v>48</v>
      </c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>
        <v>1</v>
      </c>
      <c r="I144" s="9"/>
      <c r="J144" s="11"/>
      <c r="K144" s="50" t="s">
        <v>316</v>
      </c>
    </row>
    <row r="145" spans="1:11" x14ac:dyDescent="0.25">
      <c r="A145" s="40"/>
      <c r="B145" s="20" t="s">
        <v>97</v>
      </c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>
        <v>2</v>
      </c>
      <c r="I145" s="9"/>
      <c r="J145" s="11"/>
      <c r="K145" s="20" t="s">
        <v>317</v>
      </c>
    </row>
    <row r="146" spans="1:11" x14ac:dyDescent="0.25">
      <c r="A146" s="40">
        <v>37621</v>
      </c>
      <c r="B146" s="20"/>
      <c r="C146" s="13">
        <v>1.25</v>
      </c>
      <c r="D146" s="39"/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20"/>
    </row>
    <row r="147" spans="1:11" x14ac:dyDescent="0.25">
      <c r="A147" s="48" t="s">
        <v>108</v>
      </c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25">
      <c r="A148" s="41">
        <v>37652</v>
      </c>
      <c r="B148" s="15" t="s">
        <v>81</v>
      </c>
      <c r="C148" s="13">
        <v>1.25</v>
      </c>
      <c r="D148" s="43"/>
      <c r="E148" s="9"/>
      <c r="F148" s="15"/>
      <c r="G148" s="42">
        <f>IF(ISBLANK(Table1[[#This Row],[EARNED]]),"",Table1[[#This Row],[EARNED]])</f>
        <v>1.25</v>
      </c>
      <c r="H148" s="43"/>
      <c r="I148" s="9"/>
      <c r="J148" s="12"/>
      <c r="K148" s="54" t="s">
        <v>318</v>
      </c>
    </row>
    <row r="149" spans="1:11" x14ac:dyDescent="0.25">
      <c r="A149" s="40">
        <v>37680</v>
      </c>
      <c r="B149" s="20" t="s">
        <v>48</v>
      </c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>
        <v>1</v>
      </c>
      <c r="I149" s="9"/>
      <c r="J149" s="11"/>
      <c r="K149" s="50" t="s">
        <v>319</v>
      </c>
    </row>
    <row r="150" spans="1:11" x14ac:dyDescent="0.25">
      <c r="A150" s="40">
        <v>37711</v>
      </c>
      <c r="B150" s="20" t="s">
        <v>48</v>
      </c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>
        <v>1</v>
      </c>
      <c r="I150" s="9"/>
      <c r="J150" s="11"/>
      <c r="K150" s="50" t="s">
        <v>320</v>
      </c>
    </row>
    <row r="151" spans="1:11" x14ac:dyDescent="0.25">
      <c r="A151" s="40"/>
      <c r="B151" s="20" t="s">
        <v>49</v>
      </c>
      <c r="C151" s="13"/>
      <c r="D151" s="39">
        <v>1</v>
      </c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50" t="s">
        <v>123</v>
      </c>
    </row>
    <row r="152" spans="1:11" x14ac:dyDescent="0.25">
      <c r="A152" s="40"/>
      <c r="B152" s="20" t="s">
        <v>48</v>
      </c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>
        <v>1</v>
      </c>
      <c r="I152" s="9"/>
      <c r="J152" s="11"/>
      <c r="K152" s="50" t="s">
        <v>321</v>
      </c>
    </row>
    <row r="153" spans="1:11" x14ac:dyDescent="0.25">
      <c r="A153" s="40">
        <v>37712</v>
      </c>
      <c r="B153" s="20" t="s">
        <v>48</v>
      </c>
      <c r="C153" s="13">
        <v>1.25</v>
      </c>
      <c r="D153" s="39"/>
      <c r="E153" s="9"/>
      <c r="F153" s="20"/>
      <c r="G153" s="13">
        <f>IF(ISBLANK(Table1[[#This Row],[EARNED]]),"",Table1[[#This Row],[EARNED]])</f>
        <v>1.25</v>
      </c>
      <c r="H153" s="39">
        <v>1</v>
      </c>
      <c r="I153" s="9"/>
      <c r="J153" s="11"/>
      <c r="K153" s="50" t="s">
        <v>322</v>
      </c>
    </row>
    <row r="154" spans="1:11" x14ac:dyDescent="0.25">
      <c r="A154" s="40">
        <v>37772</v>
      </c>
      <c r="B154" s="20"/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/>
    </row>
    <row r="155" spans="1:11" x14ac:dyDescent="0.25">
      <c r="A155" s="40">
        <v>37802</v>
      </c>
      <c r="B155" s="20"/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/>
      <c r="I155" s="9"/>
      <c r="J155" s="11"/>
      <c r="K155" s="20"/>
    </row>
    <row r="156" spans="1:11" x14ac:dyDescent="0.25">
      <c r="A156" s="40">
        <v>37833</v>
      </c>
      <c r="B156" s="20" t="s">
        <v>48</v>
      </c>
      <c r="C156" s="13"/>
      <c r="D156" s="39"/>
      <c r="E156" s="9"/>
      <c r="F156" s="20"/>
      <c r="G156" s="13" t="str">
        <f>IF(ISBLANK(Table1[[#This Row],[EARNED]]),"",Table1[[#This Row],[EARNED]])</f>
        <v/>
      </c>
      <c r="H156" s="39">
        <v>1</v>
      </c>
      <c r="I156" s="9"/>
      <c r="J156" s="11"/>
      <c r="K156" s="50" t="s">
        <v>301</v>
      </c>
    </row>
    <row r="157" spans="1:11" x14ac:dyDescent="0.25">
      <c r="A157" s="40"/>
      <c r="B157" s="20"/>
      <c r="C157" s="13">
        <v>1.25</v>
      </c>
      <c r="D157" s="39">
        <v>0.625</v>
      </c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20"/>
    </row>
    <row r="158" spans="1:11" x14ac:dyDescent="0.25">
      <c r="A158" s="40">
        <v>37864</v>
      </c>
      <c r="B158" s="20"/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/>
    </row>
    <row r="159" spans="1:11" x14ac:dyDescent="0.25">
      <c r="A159" s="40">
        <v>37894</v>
      </c>
      <c r="B159" s="20" t="s">
        <v>47</v>
      </c>
      <c r="C159" s="13">
        <v>1.25</v>
      </c>
      <c r="D159" s="39">
        <v>3</v>
      </c>
      <c r="E159" s="9"/>
      <c r="F159" s="20"/>
      <c r="G159" s="13">
        <f>IF(ISBLANK(Table1[[#This Row],[EARNED]]),"",Table1[[#This Row],[EARNED]])</f>
        <v>1.25</v>
      </c>
      <c r="H159" s="39"/>
      <c r="I159" s="9"/>
      <c r="J159" s="11"/>
      <c r="K159" s="20" t="s">
        <v>323</v>
      </c>
    </row>
    <row r="160" spans="1:11" x14ac:dyDescent="0.25">
      <c r="A160" s="40">
        <v>37925</v>
      </c>
      <c r="B160" s="20"/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25">
      <c r="A161" s="40">
        <v>37955</v>
      </c>
      <c r="B161" s="20" t="s">
        <v>49</v>
      </c>
      <c r="C161" s="13">
        <v>1.25</v>
      </c>
      <c r="D161" s="39">
        <v>1</v>
      </c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50" t="s">
        <v>324</v>
      </c>
    </row>
    <row r="162" spans="1:11" x14ac:dyDescent="0.25">
      <c r="A162" s="40">
        <v>37986</v>
      </c>
      <c r="B162" s="20"/>
      <c r="C162" s="13">
        <v>1.25</v>
      </c>
      <c r="D162" s="39"/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20"/>
    </row>
    <row r="163" spans="1:11" x14ac:dyDescent="0.25">
      <c r="A163" s="48" t="s">
        <v>109</v>
      </c>
      <c r="B163" s="20"/>
      <c r="C163" s="13"/>
      <c r="D163" s="39"/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20"/>
    </row>
    <row r="164" spans="1:11" x14ac:dyDescent="0.25">
      <c r="A164" s="40">
        <v>38017</v>
      </c>
      <c r="B164" s="20" t="s">
        <v>110</v>
      </c>
      <c r="C164" s="13">
        <v>1.25</v>
      </c>
      <c r="D164" s="39">
        <v>1.2</v>
      </c>
      <c r="E164" s="9"/>
      <c r="F164" s="20"/>
      <c r="G164" s="13">
        <f>IF(ISBLANK(Table1[[#This Row],[EARNED]]),"",Table1[[#This Row],[EARNED]])</f>
        <v>1.25</v>
      </c>
      <c r="H164" s="39"/>
      <c r="I164" s="9"/>
      <c r="J164" s="11"/>
      <c r="K164" s="20"/>
    </row>
    <row r="165" spans="1:11" x14ac:dyDescent="0.25">
      <c r="A165" s="40">
        <v>38045</v>
      </c>
      <c r="B165" s="20" t="s">
        <v>56</v>
      </c>
      <c r="C165" s="13">
        <v>1.25</v>
      </c>
      <c r="D165" s="39">
        <v>0.21</v>
      </c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20"/>
    </row>
    <row r="166" spans="1:11" x14ac:dyDescent="0.25">
      <c r="A166" s="40">
        <v>38047</v>
      </c>
      <c r="B166" s="20" t="s">
        <v>111</v>
      </c>
      <c r="C166" s="13">
        <v>1.25</v>
      </c>
      <c r="D166" s="39">
        <v>1.115</v>
      </c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25">
      <c r="A167" s="40">
        <v>38107</v>
      </c>
      <c r="B167" s="20" t="s">
        <v>91</v>
      </c>
      <c r="C167" s="13"/>
      <c r="D167" s="39"/>
      <c r="E167" s="9"/>
      <c r="F167" s="20"/>
      <c r="G167" s="13" t="str">
        <f>IF(ISBLANK(Table1[[#This Row],[EARNED]]),"",Table1[[#This Row],[EARNED]])</f>
        <v/>
      </c>
      <c r="H167" s="39"/>
      <c r="I167" s="9"/>
      <c r="J167" s="11"/>
      <c r="K167" s="20" t="s">
        <v>325</v>
      </c>
    </row>
    <row r="168" spans="1:11" x14ac:dyDescent="0.25">
      <c r="A168" s="40"/>
      <c r="B168" s="20" t="s">
        <v>84</v>
      </c>
      <c r="C168" s="13"/>
      <c r="D168" s="39"/>
      <c r="E168" s="9"/>
      <c r="F168" s="20"/>
      <c r="G168" s="13" t="str">
        <f>IF(ISBLANK(Table1[[#This Row],[EARNED]]),"",Table1[[#This Row],[EARNED]])</f>
        <v/>
      </c>
      <c r="H168" s="39">
        <v>4</v>
      </c>
      <c r="I168" s="9"/>
      <c r="J168" s="11"/>
      <c r="K168" s="20" t="s">
        <v>326</v>
      </c>
    </row>
    <row r="169" spans="1:11" x14ac:dyDescent="0.25">
      <c r="A169" s="40"/>
      <c r="B169" s="20" t="s">
        <v>112</v>
      </c>
      <c r="C169" s="13">
        <v>1.25</v>
      </c>
      <c r="D169" s="39">
        <v>0.104</v>
      </c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25">
      <c r="A170" s="40">
        <v>38138</v>
      </c>
      <c r="B170" s="20" t="s">
        <v>113</v>
      </c>
      <c r="C170" s="13">
        <v>1.25</v>
      </c>
      <c r="D170" s="39">
        <v>1.5329999999999999</v>
      </c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25">
      <c r="A171" s="40">
        <v>38168</v>
      </c>
      <c r="B171" s="20" t="s">
        <v>114</v>
      </c>
      <c r="C171" s="13">
        <v>1.25</v>
      </c>
      <c r="D171" s="39">
        <v>0.63300000000000001</v>
      </c>
      <c r="E171" s="9"/>
      <c r="F171" s="20"/>
      <c r="G171" s="13">
        <f>IF(ISBLANK(Table1[[#This Row],[EARNED]]),"",Table1[[#This Row],[EARNED]])</f>
        <v>1.25</v>
      </c>
      <c r="H171" s="39"/>
      <c r="I171" s="9"/>
      <c r="J171" s="11"/>
      <c r="K171" s="20"/>
    </row>
    <row r="172" spans="1:11" x14ac:dyDescent="0.25">
      <c r="A172" s="40">
        <v>38169</v>
      </c>
      <c r="B172" s="20" t="s">
        <v>97</v>
      </c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>
        <v>2</v>
      </c>
      <c r="I172" s="9"/>
      <c r="J172" s="11"/>
      <c r="K172" s="20" t="s">
        <v>327</v>
      </c>
    </row>
    <row r="173" spans="1:11" x14ac:dyDescent="0.25">
      <c r="A173" s="40"/>
      <c r="B173" s="20" t="s">
        <v>74</v>
      </c>
      <c r="C173" s="13">
        <v>1.25</v>
      </c>
      <c r="D173" s="39">
        <v>1.004</v>
      </c>
      <c r="E173" s="9"/>
      <c r="F173" s="20"/>
      <c r="G173" s="13">
        <f>IF(ISBLANK(Table1[[#This Row],[EARNED]]),"",Table1[[#This Row],[EARNED]])</f>
        <v>1.25</v>
      </c>
      <c r="H173" s="39"/>
      <c r="I173" s="9"/>
      <c r="J173" s="11"/>
      <c r="K173" s="20"/>
    </row>
    <row r="174" spans="1:11" x14ac:dyDescent="0.25">
      <c r="A174" s="40">
        <v>38230</v>
      </c>
      <c r="B174" s="20" t="s">
        <v>115</v>
      </c>
      <c r="C174" s="13">
        <v>1.25</v>
      </c>
      <c r="D174" s="39">
        <v>0.84599999999999997</v>
      </c>
      <c r="E174" s="9"/>
      <c r="F174" s="20"/>
      <c r="G174" s="13">
        <f>IF(ISBLANK(Table1[[#This Row],[EARNED]]),"",Table1[[#This Row],[EARNED]])</f>
        <v>1.25</v>
      </c>
      <c r="H174" s="39"/>
      <c r="I174" s="9"/>
      <c r="J174" s="11"/>
      <c r="K174" s="20"/>
    </row>
    <row r="175" spans="1:11" x14ac:dyDescent="0.25">
      <c r="A175" s="40">
        <v>38260</v>
      </c>
      <c r="B175" s="20" t="s">
        <v>48</v>
      </c>
      <c r="C175" s="13">
        <v>1.25</v>
      </c>
      <c r="D175" s="39"/>
      <c r="E175" s="9"/>
      <c r="F175" s="20"/>
      <c r="G175" s="13">
        <f>IF(ISBLANK(Table1[[#This Row],[EARNED]]),"",Table1[[#This Row],[EARNED]])</f>
        <v>1.25</v>
      </c>
      <c r="H175" s="39">
        <v>1</v>
      </c>
      <c r="I175" s="9"/>
      <c r="J175" s="11"/>
      <c r="K175" s="50" t="s">
        <v>328</v>
      </c>
    </row>
    <row r="176" spans="1:11" x14ac:dyDescent="0.25">
      <c r="A176" s="40">
        <v>38291</v>
      </c>
      <c r="B176" s="20" t="s">
        <v>49</v>
      </c>
      <c r="C176" s="13"/>
      <c r="D176" s="39">
        <v>1</v>
      </c>
      <c r="E176" s="9"/>
      <c r="F176" s="20"/>
      <c r="G176" s="13" t="str">
        <f>IF(ISBLANK(Table1[[#This Row],[EARNED]]),"",Table1[[#This Row],[EARNED]])</f>
        <v/>
      </c>
      <c r="H176" s="39"/>
      <c r="I176" s="9"/>
      <c r="J176" s="11"/>
      <c r="K176" s="50" t="s">
        <v>212</v>
      </c>
    </row>
    <row r="177" spans="1:11" x14ac:dyDescent="0.25">
      <c r="A177" s="40"/>
      <c r="B177" s="20" t="s">
        <v>48</v>
      </c>
      <c r="C177" s="13"/>
      <c r="D177" s="39"/>
      <c r="E177" s="9"/>
      <c r="F177" s="20"/>
      <c r="G177" s="13" t="str">
        <f>IF(ISBLANK(Table1[[#This Row],[EARNED]]),"",Table1[[#This Row],[EARNED]])</f>
        <v/>
      </c>
      <c r="H177" s="39">
        <v>1</v>
      </c>
      <c r="I177" s="9"/>
      <c r="J177" s="11"/>
      <c r="K177" s="50" t="s">
        <v>270</v>
      </c>
    </row>
    <row r="178" spans="1:11" x14ac:dyDescent="0.25">
      <c r="A178" s="40"/>
      <c r="B178" s="20" t="s">
        <v>73</v>
      </c>
      <c r="C178" s="13"/>
      <c r="D178" s="39">
        <v>2</v>
      </c>
      <c r="E178" s="9"/>
      <c r="F178" s="20"/>
      <c r="G178" s="13" t="str">
        <f>IF(ISBLANK(Table1[[#This Row],[EARNED]]),"",Table1[[#This Row],[EARNED]])</f>
        <v/>
      </c>
      <c r="H178" s="39"/>
      <c r="I178" s="9"/>
      <c r="J178" s="11"/>
      <c r="K178" s="20" t="s">
        <v>329</v>
      </c>
    </row>
    <row r="179" spans="1:11" x14ac:dyDescent="0.25">
      <c r="A179" s="40"/>
      <c r="B179" s="20" t="s">
        <v>48</v>
      </c>
      <c r="C179" s="13"/>
      <c r="D179" s="39"/>
      <c r="E179" s="9"/>
      <c r="F179" s="20"/>
      <c r="G179" s="13" t="str">
        <f>IF(ISBLANK(Table1[[#This Row],[EARNED]]),"",Table1[[#This Row],[EARNED]])</f>
        <v/>
      </c>
      <c r="H179" s="39">
        <v>1</v>
      </c>
      <c r="I179" s="9"/>
      <c r="J179" s="11"/>
      <c r="K179" s="50" t="s">
        <v>330</v>
      </c>
    </row>
    <row r="180" spans="1:11" x14ac:dyDescent="0.25">
      <c r="A180" s="41"/>
      <c r="B180" s="15" t="s">
        <v>116</v>
      </c>
      <c r="C180" s="42">
        <v>1.25</v>
      </c>
      <c r="D180" s="43">
        <v>9.1999999999999998E-2</v>
      </c>
      <c r="E180" s="49"/>
      <c r="F180" s="15"/>
      <c r="G180" s="42"/>
      <c r="H180" s="43"/>
      <c r="I180" s="49"/>
      <c r="J180" s="12"/>
      <c r="K180" s="15"/>
    </row>
    <row r="181" spans="1:11" x14ac:dyDescent="0.25">
      <c r="A181" s="40">
        <v>38321</v>
      </c>
      <c r="B181" s="20" t="s">
        <v>49</v>
      </c>
      <c r="C181" s="13"/>
      <c r="D181" s="39">
        <v>1</v>
      </c>
      <c r="E181" s="9"/>
      <c r="F181" s="20"/>
      <c r="G181" s="13" t="str">
        <f>IF(ISBLANK(Table1[[#This Row],[EARNED]]),"",Table1[[#This Row],[EARNED]])</f>
        <v/>
      </c>
      <c r="H181" s="39"/>
      <c r="I181" s="9"/>
      <c r="J181" s="11"/>
      <c r="K181" s="50" t="s">
        <v>331</v>
      </c>
    </row>
    <row r="182" spans="1:11" x14ac:dyDescent="0.25">
      <c r="A182" s="40"/>
      <c r="B182" s="20" t="s">
        <v>84</v>
      </c>
      <c r="C182" s="13"/>
      <c r="D182" s="39"/>
      <c r="E182" s="9"/>
      <c r="F182" s="20"/>
      <c r="G182" s="13" t="str">
        <f>IF(ISBLANK(Table1[[#This Row],[EARNED]]),"",Table1[[#This Row],[EARNED]])</f>
        <v/>
      </c>
      <c r="H182" s="39">
        <v>4</v>
      </c>
      <c r="I182" s="9"/>
      <c r="J182" s="11"/>
      <c r="K182" s="20" t="s">
        <v>332</v>
      </c>
    </row>
    <row r="183" spans="1:11" x14ac:dyDescent="0.25">
      <c r="A183" s="40"/>
      <c r="B183" s="20"/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/>
    </row>
    <row r="184" spans="1:11" x14ac:dyDescent="0.25">
      <c r="A184" s="40">
        <v>38352</v>
      </c>
      <c r="B184" s="20" t="s">
        <v>48</v>
      </c>
      <c r="C184" s="13"/>
      <c r="D184" s="39"/>
      <c r="E184" s="9"/>
      <c r="F184" s="20"/>
      <c r="G184" s="13" t="str">
        <f>IF(ISBLANK(Table1[[#This Row],[EARNED]]),"",Table1[[#This Row],[EARNED]])</f>
        <v/>
      </c>
      <c r="H184" s="39">
        <v>1</v>
      </c>
      <c r="I184" s="9"/>
      <c r="J184" s="11"/>
      <c r="K184" s="50" t="s">
        <v>122</v>
      </c>
    </row>
    <row r="185" spans="1:11" x14ac:dyDescent="0.25">
      <c r="A185" s="40"/>
      <c r="B185" s="20" t="s">
        <v>117</v>
      </c>
      <c r="C185" s="13">
        <v>1.25</v>
      </c>
      <c r="D185" s="39">
        <v>1.544</v>
      </c>
      <c r="E185" s="9"/>
      <c r="F185" s="20"/>
      <c r="G185" s="13">
        <f>IF(ISBLANK(Table1[[#This Row],[EARNED]]),"",Table1[[#This Row],[EARNED]])</f>
        <v>1.25</v>
      </c>
      <c r="H185" s="39"/>
      <c r="I185" s="9"/>
      <c r="J185" s="11"/>
      <c r="K185" s="20"/>
    </row>
    <row r="186" spans="1:11" x14ac:dyDescent="0.25">
      <c r="A186" s="48" t="s">
        <v>118</v>
      </c>
      <c r="B186" s="20"/>
      <c r="C186" s="13"/>
      <c r="D186" s="39"/>
      <c r="E186" s="9"/>
      <c r="F186" s="20"/>
      <c r="G186" s="13" t="str">
        <f>IF(ISBLANK(Table1[[#This Row],[EARNED]]),"",Table1[[#This Row],[EARNED]])</f>
        <v/>
      </c>
      <c r="H186" s="39"/>
      <c r="I186" s="9"/>
      <c r="J186" s="11"/>
      <c r="K186" s="20"/>
    </row>
    <row r="187" spans="1:11" x14ac:dyDescent="0.25">
      <c r="A187" s="40">
        <v>38353</v>
      </c>
      <c r="B187" s="20" t="s">
        <v>119</v>
      </c>
      <c r="C187" s="13">
        <v>1.25</v>
      </c>
      <c r="D187" s="39">
        <v>0.83199999999999996</v>
      </c>
      <c r="E187" s="9"/>
      <c r="F187" s="20"/>
      <c r="G187" s="13">
        <f>IF(ISBLANK(Table1[[#This Row],[EARNED]]),"",Table1[[#This Row],[EARNED]])</f>
        <v>1.25</v>
      </c>
      <c r="H187" s="39"/>
      <c r="I187" s="9"/>
      <c r="J187" s="11"/>
      <c r="K187" s="20"/>
    </row>
    <row r="188" spans="1:11" x14ac:dyDescent="0.25">
      <c r="A188" s="40">
        <v>38411</v>
      </c>
      <c r="B188" s="20" t="s">
        <v>48</v>
      </c>
      <c r="C188" s="13">
        <v>1.25</v>
      </c>
      <c r="D188" s="39"/>
      <c r="E188" s="9"/>
      <c r="F188" s="20"/>
      <c r="G188" s="13">
        <f>IF(ISBLANK(Table1[[#This Row],[EARNED]]),"",Table1[[#This Row],[EARNED]])</f>
        <v>1.25</v>
      </c>
      <c r="H188" s="39">
        <v>1</v>
      </c>
      <c r="I188" s="9"/>
      <c r="J188" s="11"/>
      <c r="K188" s="50" t="s">
        <v>121</v>
      </c>
    </row>
    <row r="189" spans="1:11" x14ac:dyDescent="0.25">
      <c r="A189" s="40"/>
      <c r="B189" s="20" t="s">
        <v>73</v>
      </c>
      <c r="C189" s="13"/>
      <c r="D189" s="39">
        <v>2</v>
      </c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20" t="s">
        <v>120</v>
      </c>
    </row>
    <row r="190" spans="1:11" x14ac:dyDescent="0.25">
      <c r="A190" s="40"/>
      <c r="B190" s="20" t="s">
        <v>81</v>
      </c>
      <c r="C190" s="13"/>
      <c r="D190" s="39"/>
      <c r="E190" s="9"/>
      <c r="F190" s="20"/>
      <c r="G190" s="13" t="str">
        <f>IF(ISBLANK(Table1[[#This Row],[EARNED]]),"",Table1[[#This Row],[EARNED]])</f>
        <v/>
      </c>
      <c r="H190" s="39"/>
      <c r="I190" s="9"/>
      <c r="J190" s="11"/>
      <c r="K190" s="51" t="s">
        <v>123</v>
      </c>
    </row>
    <row r="191" spans="1:11" x14ac:dyDescent="0.25">
      <c r="A191" s="40">
        <v>38442</v>
      </c>
      <c r="B191" s="20" t="s">
        <v>48</v>
      </c>
      <c r="C191" s="13"/>
      <c r="D191" s="39"/>
      <c r="E191" s="9"/>
      <c r="F191" s="20"/>
      <c r="G191" s="13" t="str">
        <f>IF(ISBLANK(Table1[[#This Row],[EARNED]]),"",Table1[[#This Row],[EARNED]])</f>
        <v/>
      </c>
      <c r="H191" s="39">
        <v>1</v>
      </c>
      <c r="I191" s="9"/>
      <c r="J191" s="11"/>
      <c r="K191" s="50" t="s">
        <v>124</v>
      </c>
    </row>
    <row r="192" spans="1:11" x14ac:dyDescent="0.25">
      <c r="A192" s="40"/>
      <c r="B192" s="20" t="s">
        <v>125</v>
      </c>
      <c r="C192" s="13">
        <v>1.25</v>
      </c>
      <c r="D192" s="39">
        <v>0.01</v>
      </c>
      <c r="E192" s="9"/>
      <c r="F192" s="20"/>
      <c r="G192" s="13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25">
      <c r="A193" s="40">
        <v>38472</v>
      </c>
      <c r="B193" s="20" t="s">
        <v>126</v>
      </c>
      <c r="C193" s="13">
        <v>1.25</v>
      </c>
      <c r="D193" s="39">
        <v>3.3000000000000002E-2</v>
      </c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25">
      <c r="A194" s="40">
        <v>38503</v>
      </c>
      <c r="B194" s="20" t="s">
        <v>127</v>
      </c>
      <c r="C194" s="13">
        <v>1.25</v>
      </c>
      <c r="D194" s="39">
        <v>2.3E-2</v>
      </c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25">
      <c r="A195" s="40">
        <v>38533</v>
      </c>
      <c r="B195" s="20" t="s">
        <v>64</v>
      </c>
      <c r="C195" s="13">
        <v>1.25</v>
      </c>
      <c r="D195" s="39">
        <v>2E-3</v>
      </c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25">
      <c r="A196" s="40"/>
      <c r="B196" s="20" t="s">
        <v>48</v>
      </c>
      <c r="C196" s="13"/>
      <c r="D196" s="39"/>
      <c r="E196" s="9"/>
      <c r="F196" s="20"/>
      <c r="G196" s="13"/>
      <c r="H196" s="39">
        <v>1</v>
      </c>
      <c r="I196" s="9"/>
      <c r="J196" s="11"/>
      <c r="K196" s="50" t="s">
        <v>128</v>
      </c>
    </row>
    <row r="197" spans="1:11" x14ac:dyDescent="0.25">
      <c r="A197" s="40">
        <v>38564</v>
      </c>
      <c r="B197" s="20" t="s">
        <v>129</v>
      </c>
      <c r="C197" s="13">
        <v>1.25</v>
      </c>
      <c r="D197" s="39">
        <v>0.65200000000000002</v>
      </c>
      <c r="E197" s="9"/>
      <c r="F197" s="20"/>
      <c r="G197" s="13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25">
      <c r="A198" s="40">
        <v>38595</v>
      </c>
      <c r="B198" s="20" t="s">
        <v>52</v>
      </c>
      <c r="C198" s="13"/>
      <c r="D198" s="39"/>
      <c r="E198" s="9"/>
      <c r="F198" s="20"/>
      <c r="G198" s="13" t="str">
        <f>IF(ISBLANK(Table1[[#This Row],[EARNED]]),"",Table1[[#This Row],[EARNED]])</f>
        <v/>
      </c>
      <c r="H198" s="39">
        <v>6</v>
      </c>
      <c r="I198" s="9"/>
      <c r="J198" s="11"/>
      <c r="K198" s="20" t="s">
        <v>130</v>
      </c>
    </row>
    <row r="199" spans="1:11" x14ac:dyDescent="0.25">
      <c r="A199" s="40"/>
      <c r="B199" s="20" t="s">
        <v>131</v>
      </c>
      <c r="C199" s="13">
        <v>1.25</v>
      </c>
      <c r="D199" s="39">
        <v>2.5000000000000001E-2</v>
      </c>
      <c r="E199" s="9"/>
      <c r="F199" s="20"/>
      <c r="G199" s="13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25">
      <c r="A200" s="40">
        <v>38596</v>
      </c>
      <c r="B200" s="20" t="s">
        <v>73</v>
      </c>
      <c r="C200" s="13"/>
      <c r="D200" s="39">
        <v>2</v>
      </c>
      <c r="E200" s="9"/>
      <c r="F200" s="20"/>
      <c r="G200" s="13" t="str">
        <f>IF(ISBLANK(Table1[[#This Row],[EARNED]]),"",Table1[[#This Row],[EARNED]])</f>
        <v/>
      </c>
      <c r="H200" s="39"/>
      <c r="I200" s="9"/>
      <c r="J200" s="11"/>
      <c r="K200" s="20" t="s">
        <v>132</v>
      </c>
    </row>
    <row r="201" spans="1:11" x14ac:dyDescent="0.25">
      <c r="A201" s="40"/>
      <c r="B201" s="20" t="s">
        <v>133</v>
      </c>
      <c r="C201" s="13">
        <v>1.25</v>
      </c>
      <c r="D201" s="39">
        <v>0.38100000000000001</v>
      </c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25">
      <c r="A202" s="40">
        <v>38656</v>
      </c>
      <c r="B202" s="20" t="s">
        <v>47</v>
      </c>
      <c r="C202" s="13"/>
      <c r="D202" s="39">
        <v>3</v>
      </c>
      <c r="E202" s="9"/>
      <c r="F202" s="20"/>
      <c r="G202" s="13" t="str">
        <f>IF(ISBLANK(Table1[[#This Row],[EARNED]]),"",Table1[[#This Row],[EARNED]])</f>
        <v/>
      </c>
      <c r="H202" s="39"/>
      <c r="I202" s="9"/>
      <c r="J202" s="11"/>
      <c r="K202" s="20" t="s">
        <v>134</v>
      </c>
    </row>
    <row r="203" spans="1:11" x14ac:dyDescent="0.25">
      <c r="A203" s="40"/>
      <c r="B203" s="20" t="s">
        <v>48</v>
      </c>
      <c r="C203" s="13"/>
      <c r="D203" s="39"/>
      <c r="E203" s="9"/>
      <c r="F203" s="20"/>
      <c r="G203" s="13" t="str">
        <f>IF(ISBLANK(Table1[[#This Row],[EARNED]]),"",Table1[[#This Row],[EARNED]])</f>
        <v/>
      </c>
      <c r="H203" s="39">
        <v>1</v>
      </c>
      <c r="I203" s="9"/>
      <c r="J203" s="11"/>
      <c r="K203" s="50" t="s">
        <v>135</v>
      </c>
    </row>
    <row r="204" spans="1:11" x14ac:dyDescent="0.25">
      <c r="A204" s="40"/>
      <c r="B204" s="20" t="s">
        <v>136</v>
      </c>
      <c r="C204" s="13">
        <v>1.25</v>
      </c>
      <c r="D204" s="39">
        <v>6.5000000000000002E-2</v>
      </c>
      <c r="E204" s="9"/>
      <c r="F204" s="20"/>
      <c r="G204" s="13">
        <f>IF(ISBLANK(Table1[[#This Row],[EARNED]]),"",Table1[[#This Row],[EARNED]])</f>
        <v>1.25</v>
      </c>
      <c r="H204" s="39"/>
      <c r="I204" s="9"/>
      <c r="J204" s="11"/>
      <c r="K204" s="20"/>
    </row>
    <row r="205" spans="1:11" x14ac:dyDescent="0.25">
      <c r="A205" s="40">
        <v>38686</v>
      </c>
      <c r="B205" s="20" t="s">
        <v>73</v>
      </c>
      <c r="C205" s="13"/>
      <c r="D205" s="39">
        <v>2</v>
      </c>
      <c r="E205" s="9"/>
      <c r="F205" s="20"/>
      <c r="G205" s="13" t="str">
        <f>IF(ISBLANK(Table1[[#This Row],[EARNED]]),"",Table1[[#This Row],[EARNED]])</f>
        <v/>
      </c>
      <c r="H205" s="39"/>
      <c r="I205" s="9"/>
      <c r="J205" s="11"/>
      <c r="K205" s="20" t="s">
        <v>137</v>
      </c>
    </row>
    <row r="206" spans="1:11" x14ac:dyDescent="0.25">
      <c r="A206" s="40"/>
      <c r="B206" s="20" t="s">
        <v>138</v>
      </c>
      <c r="C206" s="13">
        <v>1.25</v>
      </c>
      <c r="D206" s="39">
        <v>0.82099999999999995</v>
      </c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25">
      <c r="A207" s="40">
        <v>38717</v>
      </c>
      <c r="B207" s="20" t="s">
        <v>139</v>
      </c>
      <c r="C207" s="13">
        <v>1.25</v>
      </c>
      <c r="D207" s="39">
        <v>1.1439999999999999</v>
      </c>
      <c r="E207" s="9"/>
      <c r="F207" s="20"/>
      <c r="G207" s="13">
        <f>IF(ISBLANK(Table1[[#This Row],[EARNED]]),"",Table1[[#This Row],[EARNED]])</f>
        <v>1.25</v>
      </c>
      <c r="H207" s="39"/>
      <c r="I207" s="9"/>
      <c r="J207" s="11"/>
      <c r="K207" s="20"/>
    </row>
    <row r="208" spans="1:11" x14ac:dyDescent="0.25">
      <c r="A208" s="48" t="s">
        <v>140</v>
      </c>
      <c r="B208" s="20"/>
      <c r="C208" s="13"/>
      <c r="D208" s="39"/>
      <c r="E208" s="9"/>
      <c r="F208" s="20"/>
      <c r="G208" s="13" t="str">
        <f>IF(ISBLANK(Table1[[#This Row],[EARNED]]),"",Table1[[#This Row],[EARNED]])</f>
        <v/>
      </c>
      <c r="H208" s="39"/>
      <c r="I208" s="9"/>
      <c r="J208" s="11"/>
      <c r="K208" s="20"/>
    </row>
    <row r="209" spans="1:11" x14ac:dyDescent="0.25">
      <c r="A209" s="40">
        <v>38718</v>
      </c>
      <c r="B209" s="20" t="s">
        <v>81</v>
      </c>
      <c r="C209" s="13">
        <v>1.25</v>
      </c>
      <c r="D209" s="39"/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50" t="s">
        <v>141</v>
      </c>
    </row>
    <row r="210" spans="1:11" x14ac:dyDescent="0.25">
      <c r="A210" s="40">
        <v>38776</v>
      </c>
      <c r="B210" s="20"/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25">
      <c r="A211" s="40">
        <v>38807</v>
      </c>
      <c r="B211" s="20" t="s">
        <v>81</v>
      </c>
      <c r="C211" s="13">
        <v>1.25</v>
      </c>
      <c r="D211" s="39"/>
      <c r="E211" s="9"/>
      <c r="F211" s="20"/>
      <c r="G211" s="13">
        <f>IF(ISBLANK(Table1[[#This Row],[EARNED]]),"",Table1[[#This Row],[EARNED]])</f>
        <v>1.25</v>
      </c>
      <c r="H211" s="39"/>
      <c r="I211" s="9"/>
      <c r="J211" s="11"/>
      <c r="K211" s="50" t="s">
        <v>123</v>
      </c>
    </row>
    <row r="212" spans="1:11" x14ac:dyDescent="0.25">
      <c r="A212" s="40"/>
      <c r="B212" s="20" t="s">
        <v>49</v>
      </c>
      <c r="C212" s="13"/>
      <c r="D212" s="39">
        <v>1</v>
      </c>
      <c r="E212" s="9"/>
      <c r="F212" s="20"/>
      <c r="G212" s="13" t="str">
        <f>IF(ISBLANK(Table1[[#This Row],[EARNED]]),"",Table1[[#This Row],[EARNED]])</f>
        <v/>
      </c>
      <c r="H212" s="39"/>
      <c r="I212" s="9"/>
      <c r="J212" s="11"/>
      <c r="K212" s="50" t="s">
        <v>142</v>
      </c>
    </row>
    <row r="213" spans="1:11" x14ac:dyDescent="0.25">
      <c r="A213" s="40">
        <v>38837</v>
      </c>
      <c r="B213" s="20" t="s">
        <v>49</v>
      </c>
      <c r="C213" s="13"/>
      <c r="D213" s="39">
        <v>1</v>
      </c>
      <c r="E213" s="9"/>
      <c r="F213" s="20"/>
      <c r="G213" s="13" t="str">
        <f>IF(ISBLANK(Table1[[#This Row],[EARNED]]),"",Table1[[#This Row],[EARNED]])</f>
        <v/>
      </c>
      <c r="H213" s="39"/>
      <c r="I213" s="9"/>
      <c r="J213" s="11"/>
      <c r="K213" s="50" t="s">
        <v>143</v>
      </c>
    </row>
    <row r="214" spans="1:11" x14ac:dyDescent="0.25">
      <c r="A214" s="40"/>
      <c r="B214" s="20" t="s">
        <v>81</v>
      </c>
      <c r="C214" s="13">
        <v>1.25</v>
      </c>
      <c r="D214" s="39"/>
      <c r="E214" s="9"/>
      <c r="F214" s="20"/>
      <c r="G214" s="13">
        <f>IF(ISBLANK(Table1[[#This Row],[EARNED]]),"",Table1[[#This Row],[EARNED]])</f>
        <v>1.25</v>
      </c>
      <c r="H214" s="39"/>
      <c r="I214" s="9"/>
      <c r="J214" s="11"/>
      <c r="K214" s="50" t="s">
        <v>144</v>
      </c>
    </row>
    <row r="215" spans="1:11" x14ac:dyDescent="0.25">
      <c r="A215" s="40"/>
      <c r="B215" s="20" t="s">
        <v>73</v>
      </c>
      <c r="C215" s="13"/>
      <c r="D215" s="39">
        <v>2</v>
      </c>
      <c r="E215" s="9"/>
      <c r="F215" s="20"/>
      <c r="G215" s="13" t="str">
        <f>IF(ISBLANK(Table1[[#This Row],[EARNED]]),"",Table1[[#This Row],[EARNED]])</f>
        <v/>
      </c>
      <c r="H215" s="39"/>
      <c r="I215" s="9"/>
      <c r="J215" s="11"/>
      <c r="K215" s="20" t="s">
        <v>145</v>
      </c>
    </row>
    <row r="216" spans="1:11" x14ac:dyDescent="0.25">
      <c r="A216" s="40">
        <v>38868</v>
      </c>
      <c r="B216" s="20"/>
      <c r="C216" s="13">
        <v>1.25</v>
      </c>
      <c r="D216" s="39"/>
      <c r="E216" s="9"/>
      <c r="F216" s="20"/>
      <c r="G216" s="13">
        <f>IF(ISBLANK(Table1[[#This Row],[EARNED]]),"",Table1[[#This Row],[EARNED]])</f>
        <v>1.25</v>
      </c>
      <c r="H216" s="39"/>
      <c r="I216" s="9"/>
      <c r="J216" s="11"/>
      <c r="K216" s="20"/>
    </row>
    <row r="217" spans="1:11" x14ac:dyDescent="0.25">
      <c r="A217" s="40">
        <v>38898</v>
      </c>
      <c r="B217" s="20"/>
      <c r="C217" s="13">
        <v>1.25</v>
      </c>
      <c r="D217" s="39"/>
      <c r="E217" s="9"/>
      <c r="F217" s="20"/>
      <c r="G217" s="13">
        <f>IF(ISBLANK(Table1[[#This Row],[EARNED]]),"",Table1[[#This Row],[EARNED]])</f>
        <v>1.25</v>
      </c>
      <c r="H217" s="39"/>
      <c r="I217" s="9"/>
      <c r="J217" s="11"/>
      <c r="K217" s="20"/>
    </row>
    <row r="218" spans="1:11" x14ac:dyDescent="0.25">
      <c r="A218" s="41">
        <v>38929</v>
      </c>
      <c r="B218" s="15"/>
      <c r="C218" s="13">
        <v>1.25</v>
      </c>
      <c r="D218" s="43"/>
      <c r="E218" s="49"/>
      <c r="F218" s="15"/>
      <c r="G218" s="42">
        <f>IF(ISBLANK(Table1[[#This Row],[EARNED]]),"",Table1[[#This Row],[EARNED]])</f>
        <v>1.25</v>
      </c>
      <c r="H218" s="43"/>
      <c r="I218" s="49"/>
      <c r="J218" s="12"/>
      <c r="K218" s="15"/>
    </row>
    <row r="219" spans="1:11" x14ac:dyDescent="0.25">
      <c r="A219" s="40">
        <v>38960</v>
      </c>
      <c r="B219" s="20" t="s">
        <v>69</v>
      </c>
      <c r="C219" s="13">
        <v>1.25</v>
      </c>
      <c r="D219" s="39"/>
      <c r="E219" s="9"/>
      <c r="F219" s="20"/>
      <c r="G219" s="13">
        <f>IF(ISBLANK(Table1[[#This Row],[EARNED]]),"",Table1[[#This Row],[EARNED]])</f>
        <v>1.25</v>
      </c>
      <c r="H219" s="39">
        <v>3</v>
      </c>
      <c r="I219" s="9"/>
      <c r="J219" s="11"/>
      <c r="K219" s="53" t="s">
        <v>146</v>
      </c>
    </row>
    <row r="220" spans="1:11" x14ac:dyDescent="0.25">
      <c r="A220" s="40">
        <v>38990</v>
      </c>
      <c r="B220" s="20" t="s">
        <v>48</v>
      </c>
      <c r="C220" s="13"/>
      <c r="D220" s="39"/>
      <c r="E220" s="9"/>
      <c r="F220" s="20"/>
      <c r="G220" s="13" t="str">
        <f>IF(ISBLANK(Table1[[#This Row],[EARNED]]),"",Table1[[#This Row],[EARNED]])</f>
        <v/>
      </c>
      <c r="H220" s="39">
        <v>1</v>
      </c>
      <c r="I220" s="9"/>
      <c r="J220" s="11"/>
      <c r="K220" s="50" t="s">
        <v>147</v>
      </c>
    </row>
    <row r="221" spans="1:11" x14ac:dyDescent="0.25">
      <c r="A221" s="40"/>
      <c r="B221" s="20" t="s">
        <v>69</v>
      </c>
      <c r="C221" s="13"/>
      <c r="D221" s="39"/>
      <c r="E221" s="9"/>
      <c r="F221" s="20"/>
      <c r="G221" s="13" t="str">
        <f>IF(ISBLANK(Table1[[#This Row],[EARNED]]),"",Table1[[#This Row],[EARNED]])</f>
        <v/>
      </c>
      <c r="H221" s="39">
        <v>3</v>
      </c>
      <c r="I221" s="9"/>
      <c r="J221" s="11"/>
      <c r="K221" s="20" t="s">
        <v>148</v>
      </c>
    </row>
    <row r="222" spans="1:11" x14ac:dyDescent="0.25">
      <c r="A222" s="40"/>
      <c r="B222" s="20" t="s">
        <v>48</v>
      </c>
      <c r="C222" s="13"/>
      <c r="D222" s="39"/>
      <c r="E222" s="9"/>
      <c r="F222" s="20"/>
      <c r="G222" s="13" t="str">
        <f>IF(ISBLANK(Table1[[#This Row],[EARNED]]),"",Table1[[#This Row],[EARNED]])</f>
        <v/>
      </c>
      <c r="H222" s="39">
        <v>1</v>
      </c>
      <c r="I222" s="9"/>
      <c r="J222" s="11"/>
      <c r="K222" s="50" t="s">
        <v>149</v>
      </c>
    </row>
    <row r="223" spans="1:11" x14ac:dyDescent="0.25">
      <c r="A223" s="40"/>
      <c r="B223" s="20" t="s">
        <v>73</v>
      </c>
      <c r="C223" s="13"/>
      <c r="D223" s="39">
        <v>2</v>
      </c>
      <c r="E223" s="9"/>
      <c r="F223" s="20"/>
      <c r="G223" s="13" t="str">
        <f>IF(ISBLANK(Table1[[#This Row],[EARNED]]),"",Table1[[#This Row],[EARNED]])</f>
        <v/>
      </c>
      <c r="H223" s="39"/>
      <c r="I223" s="9"/>
      <c r="J223" s="11"/>
      <c r="K223" s="20" t="s">
        <v>132</v>
      </c>
    </row>
    <row r="224" spans="1:11" x14ac:dyDescent="0.25">
      <c r="A224" s="40"/>
      <c r="B224" s="20"/>
      <c r="C224" s="13">
        <v>1.25</v>
      </c>
      <c r="D224" s="39"/>
      <c r="E224" s="9"/>
      <c r="F224" s="20"/>
      <c r="G224" s="13">
        <f>IF(ISBLANK(Table1[[#This Row],[EARNED]]),"",Table1[[#This Row],[EARNED]])</f>
        <v>1.25</v>
      </c>
      <c r="H224" s="39"/>
      <c r="I224" s="9"/>
      <c r="J224" s="11"/>
      <c r="K224" s="20"/>
    </row>
    <row r="225" spans="1:11" x14ac:dyDescent="0.25">
      <c r="A225" s="40">
        <v>39021</v>
      </c>
      <c r="B225" s="20" t="s">
        <v>48</v>
      </c>
      <c r="C225" s="13"/>
      <c r="D225" s="39"/>
      <c r="E225" s="9"/>
      <c r="F225" s="20"/>
      <c r="G225" s="13" t="str">
        <f>IF(ISBLANK(Table1[[#This Row],[EARNED]]),"",Table1[[#This Row],[EARNED]])</f>
        <v/>
      </c>
      <c r="H225" s="39">
        <v>1</v>
      </c>
      <c r="I225" s="9"/>
      <c r="J225" s="11"/>
      <c r="K225" s="50" t="s">
        <v>135</v>
      </c>
    </row>
    <row r="226" spans="1:11" x14ac:dyDescent="0.25">
      <c r="A226" s="40"/>
      <c r="B226" s="20" t="s">
        <v>48</v>
      </c>
      <c r="C226" s="13">
        <v>1.25</v>
      </c>
      <c r="D226" s="39"/>
      <c r="E226" s="9"/>
      <c r="F226" s="20"/>
      <c r="G226" s="13">
        <f>IF(ISBLANK(Table1[[#This Row],[EARNED]]),"",Table1[[#This Row],[EARNED]])</f>
        <v>1.25</v>
      </c>
      <c r="H226" s="39">
        <v>1</v>
      </c>
      <c r="I226" s="9"/>
      <c r="J226" s="11"/>
      <c r="K226" s="50" t="s">
        <v>150</v>
      </c>
    </row>
    <row r="227" spans="1:11" x14ac:dyDescent="0.25">
      <c r="A227" s="40">
        <v>39051</v>
      </c>
      <c r="B227" s="20" t="s">
        <v>48</v>
      </c>
      <c r="C227" s="13">
        <v>1.25</v>
      </c>
      <c r="D227" s="39"/>
      <c r="E227" s="9"/>
      <c r="F227" s="20"/>
      <c r="G227" s="13">
        <f>IF(ISBLANK(Table1[[#This Row],[EARNED]]),"",Table1[[#This Row],[EARNED]])</f>
        <v>1.25</v>
      </c>
      <c r="H227" s="39">
        <v>1</v>
      </c>
      <c r="I227" s="9"/>
      <c r="J227" s="11"/>
      <c r="K227" s="50" t="s">
        <v>151</v>
      </c>
    </row>
    <row r="228" spans="1:11" x14ac:dyDescent="0.25">
      <c r="A228" s="40">
        <v>39082</v>
      </c>
      <c r="B228" s="20" t="s">
        <v>48</v>
      </c>
      <c r="C228" s="13"/>
      <c r="D228" s="39"/>
      <c r="E228" s="9"/>
      <c r="F228" s="20"/>
      <c r="G228" s="13" t="str">
        <f>IF(ISBLANK(Table1[[#This Row],[EARNED]]),"",Table1[[#This Row],[EARNED]])</f>
        <v/>
      </c>
      <c r="H228" s="39">
        <v>1</v>
      </c>
      <c r="I228" s="9"/>
      <c r="J228" s="11"/>
      <c r="K228" s="50" t="s">
        <v>152</v>
      </c>
    </row>
    <row r="229" spans="1:11" x14ac:dyDescent="0.25">
      <c r="A229" s="40"/>
      <c r="B229" s="20" t="s">
        <v>49</v>
      </c>
      <c r="C229" s="13"/>
      <c r="D229" s="39">
        <v>1</v>
      </c>
      <c r="E229" s="9"/>
      <c r="F229" s="20"/>
      <c r="G229" s="13" t="str">
        <f>IF(ISBLANK(Table1[[#This Row],[EARNED]]),"",Table1[[#This Row],[EARNED]])</f>
        <v/>
      </c>
      <c r="H229" s="39"/>
      <c r="I229" s="9"/>
      <c r="J229" s="11"/>
      <c r="K229" s="50" t="s">
        <v>153</v>
      </c>
    </row>
    <row r="230" spans="1:11" x14ac:dyDescent="0.25">
      <c r="A230" s="40"/>
      <c r="B230" s="20"/>
      <c r="C230" s="13">
        <v>1.25</v>
      </c>
      <c r="D230" s="39"/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25">
      <c r="A231" s="48" t="s">
        <v>154</v>
      </c>
      <c r="B231" s="20"/>
      <c r="C231" s="13"/>
      <c r="D231" s="39"/>
      <c r="E231" s="9"/>
      <c r="F231" s="20"/>
      <c r="G231" s="13" t="str">
        <f>IF(ISBLANK(Table1[[#This Row],[EARNED]]),"",Table1[[#This Row],[EARNED]])</f>
        <v/>
      </c>
      <c r="H231" s="39"/>
      <c r="I231" s="9"/>
      <c r="J231" s="11"/>
      <c r="K231" s="20"/>
    </row>
    <row r="232" spans="1:11" x14ac:dyDescent="0.25">
      <c r="A232" s="40">
        <v>39113</v>
      </c>
      <c r="B232" s="20" t="s">
        <v>81</v>
      </c>
      <c r="C232" s="13">
        <v>1.25</v>
      </c>
      <c r="D232" s="39"/>
      <c r="E232" s="9"/>
      <c r="F232" s="20"/>
      <c r="G232" s="13">
        <f>IF(ISBLANK(Table1[[#This Row],[EARNED]]),"",Table1[[#This Row],[EARNED]])</f>
        <v>1.25</v>
      </c>
      <c r="H232" s="39"/>
      <c r="I232" s="9"/>
      <c r="J232" s="11"/>
      <c r="K232" s="50" t="s">
        <v>155</v>
      </c>
    </row>
    <row r="233" spans="1:11" x14ac:dyDescent="0.25">
      <c r="A233" s="40"/>
      <c r="B233" s="20" t="s">
        <v>81</v>
      </c>
      <c r="C233" s="13"/>
      <c r="D233" s="39"/>
      <c r="E233" s="9"/>
      <c r="F233" s="20"/>
      <c r="G233" s="13" t="str">
        <f>IF(ISBLANK(Table1[[#This Row],[EARNED]]),"",Table1[[#This Row],[EARNED]])</f>
        <v/>
      </c>
      <c r="H233" s="39"/>
      <c r="I233" s="9"/>
      <c r="J233" s="11"/>
      <c r="K233" s="50" t="s">
        <v>156</v>
      </c>
    </row>
    <row r="234" spans="1:11" x14ac:dyDescent="0.25">
      <c r="A234" s="40">
        <v>39141</v>
      </c>
      <c r="B234" s="20" t="s">
        <v>97</v>
      </c>
      <c r="C234" s="13">
        <v>1.25</v>
      </c>
      <c r="D234" s="39"/>
      <c r="E234" s="9"/>
      <c r="F234" s="20"/>
      <c r="G234" s="13">
        <f>IF(ISBLANK(Table1[[#This Row],[EARNED]]),"",Table1[[#This Row],[EARNED]])</f>
        <v>1.25</v>
      </c>
      <c r="H234" s="39">
        <v>2</v>
      </c>
      <c r="I234" s="9"/>
      <c r="J234" s="11"/>
      <c r="K234" s="20" t="s">
        <v>157</v>
      </c>
    </row>
    <row r="235" spans="1:11" x14ac:dyDescent="0.25">
      <c r="A235" s="40">
        <v>39172</v>
      </c>
      <c r="B235" s="20" t="s">
        <v>81</v>
      </c>
      <c r="C235" s="13">
        <v>1.25</v>
      </c>
      <c r="D235" s="39"/>
      <c r="E235" s="9"/>
      <c r="F235" s="20"/>
      <c r="G235" s="13">
        <f>IF(ISBLANK(Table1[[#This Row],[EARNED]]),"",Table1[[#This Row],[EARNED]])</f>
        <v>1.25</v>
      </c>
      <c r="H235" s="39"/>
      <c r="I235" s="9"/>
      <c r="J235" s="11"/>
      <c r="K235" s="50" t="s">
        <v>123</v>
      </c>
    </row>
    <row r="236" spans="1:11" x14ac:dyDescent="0.25">
      <c r="A236" s="41">
        <v>39202</v>
      </c>
      <c r="B236" s="15" t="s">
        <v>48</v>
      </c>
      <c r="C236" s="42">
        <v>1.25</v>
      </c>
      <c r="D236" s="43"/>
      <c r="E236" s="49"/>
      <c r="F236" s="15"/>
      <c r="G236" s="42">
        <f>IF(ISBLANK(Table1[[#This Row],[EARNED]]),"",Table1[[#This Row],[EARNED]])</f>
        <v>1.25</v>
      </c>
      <c r="H236" s="43">
        <v>1</v>
      </c>
      <c r="I236" s="49"/>
      <c r="J236" s="12"/>
      <c r="K236" s="54" t="s">
        <v>158</v>
      </c>
    </row>
    <row r="237" spans="1:11" x14ac:dyDescent="0.25">
      <c r="A237" s="40">
        <v>39233</v>
      </c>
      <c r="B237" s="20" t="s">
        <v>48</v>
      </c>
      <c r="C237" s="13">
        <v>1.25</v>
      </c>
      <c r="D237" s="39"/>
      <c r="E237" s="9"/>
      <c r="F237" s="20"/>
      <c r="G237" s="13">
        <f>IF(ISBLANK(Table1[[#This Row],[EARNED]]),"",Table1[[#This Row],[EARNED]])</f>
        <v>1.25</v>
      </c>
      <c r="H237" s="39">
        <v>1</v>
      </c>
      <c r="I237" s="9"/>
      <c r="J237" s="11"/>
      <c r="K237" s="50" t="s">
        <v>144</v>
      </c>
    </row>
    <row r="238" spans="1:11" x14ac:dyDescent="0.25">
      <c r="A238" s="40">
        <v>39263</v>
      </c>
      <c r="B238" s="20"/>
      <c r="C238" s="13">
        <v>1.25</v>
      </c>
      <c r="D238" s="39"/>
      <c r="E238" s="9"/>
      <c r="F238" s="20"/>
      <c r="G238" s="13">
        <f>IF(ISBLANK(Table1[[#This Row],[EARNED]]),"",Table1[[#This Row],[EARNED]])</f>
        <v>1.25</v>
      </c>
      <c r="H238" s="39"/>
      <c r="I238" s="9"/>
      <c r="J238" s="11"/>
      <c r="K238" s="20"/>
    </row>
    <row r="239" spans="1:11" x14ac:dyDescent="0.25">
      <c r="A239" s="40">
        <v>39294</v>
      </c>
      <c r="B239" s="20" t="s">
        <v>97</v>
      </c>
      <c r="C239" s="13"/>
      <c r="D239" s="39"/>
      <c r="E239" s="9"/>
      <c r="F239" s="20"/>
      <c r="G239" s="13" t="str">
        <f>IF(ISBLANK(Table1[[#This Row],[EARNED]]),"",Table1[[#This Row],[EARNED]])</f>
        <v/>
      </c>
      <c r="H239" s="39">
        <v>2</v>
      </c>
      <c r="I239" s="9"/>
      <c r="J239" s="11"/>
      <c r="K239" s="20" t="s">
        <v>159</v>
      </c>
    </row>
    <row r="240" spans="1:11" x14ac:dyDescent="0.25">
      <c r="A240" s="40"/>
      <c r="B240" s="20" t="s">
        <v>48</v>
      </c>
      <c r="C240" s="13">
        <v>1.25</v>
      </c>
      <c r="D240" s="39"/>
      <c r="E240" s="9"/>
      <c r="F240" s="20"/>
      <c r="G240" s="13">
        <f>IF(ISBLANK(Table1[[#This Row],[EARNED]]),"",Table1[[#This Row],[EARNED]])</f>
        <v>1.25</v>
      </c>
      <c r="H240" s="39">
        <v>1</v>
      </c>
      <c r="I240" s="9"/>
      <c r="J240" s="11"/>
      <c r="K240" s="50" t="s">
        <v>160</v>
      </c>
    </row>
    <row r="241" spans="1:11" x14ac:dyDescent="0.25">
      <c r="A241" s="40"/>
      <c r="B241" s="20" t="s">
        <v>48</v>
      </c>
      <c r="C241" s="13"/>
      <c r="D241" s="39"/>
      <c r="E241" s="9"/>
      <c r="F241" s="20"/>
      <c r="G241" s="13" t="str">
        <f>IF(ISBLANK(Table1[[#This Row],[EARNED]]),"",Table1[[#This Row],[EARNED]])</f>
        <v/>
      </c>
      <c r="H241" s="39">
        <v>1</v>
      </c>
      <c r="I241" s="9"/>
      <c r="J241" s="11"/>
      <c r="K241" s="50" t="s">
        <v>161</v>
      </c>
    </row>
    <row r="242" spans="1:11" x14ac:dyDescent="0.25">
      <c r="A242" s="40">
        <v>39325</v>
      </c>
      <c r="B242" s="20"/>
      <c r="C242" s="13">
        <v>1.25</v>
      </c>
      <c r="D242" s="39"/>
      <c r="E242" s="9"/>
      <c r="F242" s="20"/>
      <c r="G242" s="13">
        <f>IF(ISBLANK(Table1[[#This Row],[EARNED]]),"",Table1[[#This Row],[EARNED]])</f>
        <v>1.25</v>
      </c>
      <c r="H242" s="39"/>
      <c r="I242" s="9"/>
      <c r="J242" s="11"/>
      <c r="K242" s="20"/>
    </row>
    <row r="243" spans="1:11" x14ac:dyDescent="0.25">
      <c r="A243" s="40">
        <v>39355</v>
      </c>
      <c r="B243" s="20" t="s">
        <v>48</v>
      </c>
      <c r="C243" s="13">
        <v>1.25</v>
      </c>
      <c r="D243" s="39"/>
      <c r="E243" s="9"/>
      <c r="F243" s="20"/>
      <c r="G243" s="13">
        <f>IF(ISBLANK(Table1[[#This Row],[EARNED]]),"",Table1[[#This Row],[EARNED]])</f>
        <v>1.25</v>
      </c>
      <c r="H243" s="39">
        <v>1</v>
      </c>
      <c r="I243" s="9"/>
      <c r="J243" s="11"/>
      <c r="K243" s="50" t="s">
        <v>149</v>
      </c>
    </row>
    <row r="244" spans="1:11" x14ac:dyDescent="0.25">
      <c r="A244" s="40">
        <v>39386</v>
      </c>
      <c r="B244" s="20" t="s">
        <v>98</v>
      </c>
      <c r="C244" s="13"/>
      <c r="D244" s="39">
        <v>4</v>
      </c>
      <c r="E244" s="9"/>
      <c r="F244" s="20"/>
      <c r="G244" s="13" t="str">
        <f>IF(ISBLANK(Table1[[#This Row],[EARNED]]),"",Table1[[#This Row],[EARNED]])</f>
        <v/>
      </c>
      <c r="H244" s="39"/>
      <c r="I244" s="9"/>
      <c r="J244" s="11"/>
      <c r="K244" s="52" t="s">
        <v>162</v>
      </c>
    </row>
    <row r="245" spans="1:11" x14ac:dyDescent="0.25">
      <c r="A245" s="40"/>
      <c r="B245" s="20"/>
      <c r="C245" s="13">
        <v>1.25</v>
      </c>
      <c r="D245" s="39"/>
      <c r="E245" s="9"/>
      <c r="F245" s="20"/>
      <c r="G245" s="13">
        <f>IF(ISBLANK(Table1[[#This Row],[EARNED]]),"",Table1[[#This Row],[EARNED]])</f>
        <v>1.25</v>
      </c>
      <c r="H245" s="39"/>
      <c r="I245" s="9"/>
      <c r="J245" s="11"/>
      <c r="K245" s="20"/>
    </row>
    <row r="246" spans="1:11" x14ac:dyDescent="0.25">
      <c r="A246" s="40">
        <v>39416</v>
      </c>
      <c r="B246" s="20"/>
      <c r="C246" s="13">
        <v>1.25</v>
      </c>
      <c r="D246" s="39"/>
      <c r="E246" s="9"/>
      <c r="F246" s="20"/>
      <c r="G246" s="13">
        <f>IF(ISBLANK(Table1[[#This Row],[EARNED]]),"",Table1[[#This Row],[EARNED]])</f>
        <v>1.25</v>
      </c>
      <c r="H246" s="39"/>
      <c r="I246" s="9"/>
      <c r="J246" s="11"/>
      <c r="K246" s="20"/>
    </row>
    <row r="247" spans="1:11" x14ac:dyDescent="0.25">
      <c r="A247" s="40">
        <v>39447</v>
      </c>
      <c r="B247" s="20"/>
      <c r="C247" s="13">
        <v>1.25</v>
      </c>
      <c r="D247" s="39"/>
      <c r="E247" s="9"/>
      <c r="F247" s="20"/>
      <c r="G247" s="13">
        <f>IF(ISBLANK(Table1[[#This Row],[EARNED]]),"",Table1[[#This Row],[EARNED]])</f>
        <v>1.25</v>
      </c>
      <c r="H247" s="39"/>
      <c r="I247" s="9"/>
      <c r="J247" s="11"/>
      <c r="K247" s="20"/>
    </row>
    <row r="248" spans="1:11" x14ac:dyDescent="0.25">
      <c r="A248" s="48" t="s">
        <v>163</v>
      </c>
      <c r="B248" s="20"/>
      <c r="C248" s="13"/>
      <c r="D248" s="39"/>
      <c r="E248" s="9"/>
      <c r="F248" s="20"/>
      <c r="G248" s="13" t="str">
        <f>IF(ISBLANK(Table1[[#This Row],[EARNED]]),"",Table1[[#This Row],[EARNED]])</f>
        <v/>
      </c>
      <c r="H248" s="39"/>
      <c r="I248" s="9"/>
      <c r="J248" s="11"/>
      <c r="K248" s="20"/>
    </row>
    <row r="249" spans="1:11" x14ac:dyDescent="0.25">
      <c r="A249" s="41">
        <v>39478</v>
      </c>
      <c r="B249" s="15"/>
      <c r="C249" s="13">
        <v>1.25</v>
      </c>
      <c r="D249" s="43"/>
      <c r="E249" s="49"/>
      <c r="F249" s="15"/>
      <c r="G249" s="42">
        <f>IF(ISBLANK(Table1[[#This Row],[EARNED]]),"",Table1[[#This Row],[EARNED]])</f>
        <v>1.25</v>
      </c>
      <c r="H249" s="43"/>
      <c r="I249" s="49"/>
      <c r="J249" s="12"/>
      <c r="K249" s="15"/>
    </row>
    <row r="250" spans="1:11" x14ac:dyDescent="0.25">
      <c r="A250" s="40">
        <v>39506</v>
      </c>
      <c r="B250" s="20" t="s">
        <v>48</v>
      </c>
      <c r="C250" s="13">
        <v>1.25</v>
      </c>
      <c r="D250" s="39"/>
      <c r="E250" s="9"/>
      <c r="F250" s="20"/>
      <c r="G250" s="13">
        <f>IF(ISBLANK(Table1[[#This Row],[EARNED]]),"",Table1[[#This Row],[EARNED]])</f>
        <v>1.25</v>
      </c>
      <c r="H250" s="39">
        <v>1</v>
      </c>
      <c r="I250" s="9"/>
      <c r="J250" s="11"/>
      <c r="K250" s="50" t="s">
        <v>121</v>
      </c>
    </row>
    <row r="251" spans="1:11" x14ac:dyDescent="0.25">
      <c r="A251" s="40">
        <v>39538</v>
      </c>
      <c r="B251" s="20" t="s">
        <v>69</v>
      </c>
      <c r="C251" s="13"/>
      <c r="D251" s="39"/>
      <c r="E251" s="9"/>
      <c r="F251" s="20"/>
      <c r="G251" s="13" t="str">
        <f>IF(ISBLANK(Table1[[#This Row],[EARNED]]),"",Table1[[#This Row],[EARNED]])</f>
        <v/>
      </c>
      <c r="H251" s="39">
        <v>3</v>
      </c>
      <c r="I251" s="9"/>
      <c r="J251" s="11"/>
      <c r="K251" s="20" t="s">
        <v>164</v>
      </c>
    </row>
    <row r="252" spans="1:11" x14ac:dyDescent="0.25">
      <c r="A252" s="40"/>
      <c r="B252" s="20" t="s">
        <v>165</v>
      </c>
      <c r="C252" s="13">
        <v>1.25</v>
      </c>
      <c r="D252" s="39"/>
      <c r="E252" s="9"/>
      <c r="F252" s="20"/>
      <c r="G252" s="13">
        <f>IF(ISBLANK(Table1[[#This Row],[EARNED]]),"",Table1[[#This Row],[EARNED]])</f>
        <v>1.25</v>
      </c>
      <c r="H252" s="39"/>
      <c r="I252" s="9"/>
      <c r="J252" s="11"/>
      <c r="K252" s="20" t="s">
        <v>166</v>
      </c>
    </row>
    <row r="253" spans="1:11" x14ac:dyDescent="0.25">
      <c r="A253" s="40"/>
      <c r="B253" s="20" t="s">
        <v>48</v>
      </c>
      <c r="C253" s="13"/>
      <c r="D253" s="39"/>
      <c r="E253" s="9"/>
      <c r="F253" s="20"/>
      <c r="G253" s="13" t="str">
        <f>IF(ISBLANK(Table1[[#This Row],[EARNED]]),"",Table1[[#This Row],[EARNED]])</f>
        <v/>
      </c>
      <c r="H253" s="39">
        <v>1</v>
      </c>
      <c r="I253" s="9"/>
      <c r="J253" s="11"/>
      <c r="K253" s="50" t="s">
        <v>167</v>
      </c>
    </row>
    <row r="254" spans="1:11" x14ac:dyDescent="0.25">
      <c r="A254" s="40">
        <v>39568</v>
      </c>
      <c r="B254" s="20"/>
      <c r="C254" s="13">
        <v>1.25</v>
      </c>
      <c r="D254" s="39"/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/>
    </row>
    <row r="255" spans="1:11" x14ac:dyDescent="0.25">
      <c r="A255" s="41">
        <v>39599</v>
      </c>
      <c r="B255" s="15" t="s">
        <v>97</v>
      </c>
      <c r="C255" s="42"/>
      <c r="D255" s="43"/>
      <c r="E255" s="49"/>
      <c r="F255" s="15"/>
      <c r="G255" s="42" t="str">
        <f>IF(ISBLANK(Table1[[#This Row],[EARNED]]),"",Table1[[#This Row],[EARNED]])</f>
        <v/>
      </c>
      <c r="H255" s="43">
        <v>2</v>
      </c>
      <c r="I255" s="49"/>
      <c r="J255" s="12"/>
      <c r="K255" s="15" t="s">
        <v>168</v>
      </c>
    </row>
    <row r="256" spans="1:11" x14ac:dyDescent="0.25">
      <c r="A256" s="40"/>
      <c r="B256" s="20" t="s">
        <v>169</v>
      </c>
      <c r="C256" s="13">
        <v>1.25</v>
      </c>
      <c r="D256" s="39">
        <v>24.821000000000002</v>
      </c>
      <c r="E256" s="9"/>
      <c r="F256" s="20"/>
      <c r="G256" s="13">
        <f>IF(ISBLANK(Table1[[#This Row],[EARNED]]),"",Table1[[#This Row],[EARNED]])</f>
        <v>1.25</v>
      </c>
      <c r="H256" s="39"/>
      <c r="I256" s="9"/>
      <c r="J256" s="11"/>
      <c r="K256" s="20"/>
    </row>
    <row r="257" spans="1:11" x14ac:dyDescent="0.25">
      <c r="A257" s="40">
        <v>39629</v>
      </c>
      <c r="B257" s="20" t="s">
        <v>49</v>
      </c>
      <c r="C257" s="13"/>
      <c r="D257" s="39">
        <v>1</v>
      </c>
      <c r="E257" s="9"/>
      <c r="F257" s="20"/>
      <c r="G257" s="13" t="str">
        <f>IF(ISBLANK(Table1[[#This Row],[EARNED]]),"",Table1[[#This Row],[EARNED]])</f>
        <v/>
      </c>
      <c r="H257" s="39"/>
      <c r="I257" s="9"/>
      <c r="J257" s="11"/>
      <c r="K257" s="50" t="s">
        <v>170</v>
      </c>
    </row>
    <row r="258" spans="1:11" x14ac:dyDescent="0.25">
      <c r="A258" s="40"/>
      <c r="B258" s="20" t="s">
        <v>171</v>
      </c>
      <c r="C258" s="13">
        <v>1.25</v>
      </c>
      <c r="D258" s="39">
        <v>0.75</v>
      </c>
      <c r="E258" s="9"/>
      <c r="F258" s="20"/>
      <c r="G258" s="13">
        <f>IF(ISBLANK(Table1[[#This Row],[EARNED]]),"",Table1[[#This Row],[EARNED]])</f>
        <v>1.25</v>
      </c>
      <c r="H258" s="39"/>
      <c r="I258" s="9"/>
      <c r="J258" s="11"/>
      <c r="K258" s="20"/>
    </row>
    <row r="259" spans="1:11" x14ac:dyDescent="0.25">
      <c r="A259" s="40">
        <v>39660</v>
      </c>
      <c r="B259" s="20" t="s">
        <v>172</v>
      </c>
      <c r="C259" s="13">
        <v>1.25</v>
      </c>
      <c r="D259" s="39">
        <v>1.45</v>
      </c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25">
      <c r="A260" s="40">
        <v>39691</v>
      </c>
      <c r="B260" s="20" t="s">
        <v>173</v>
      </c>
      <c r="C260" s="13">
        <v>1.25</v>
      </c>
      <c r="D260" s="39">
        <v>7.6999999999999999E-2</v>
      </c>
      <c r="E260" s="9"/>
      <c r="F260" s="20"/>
      <c r="G260" s="13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25">
      <c r="A261" s="40">
        <v>39721</v>
      </c>
      <c r="B261" s="20" t="s">
        <v>97</v>
      </c>
      <c r="C261" s="13"/>
      <c r="D261" s="39"/>
      <c r="E261" s="9"/>
      <c r="F261" s="20"/>
      <c r="G261" s="13" t="str">
        <f>IF(ISBLANK(Table1[[#This Row],[EARNED]]),"",Table1[[#This Row],[EARNED]])</f>
        <v/>
      </c>
      <c r="H261" s="39">
        <v>2</v>
      </c>
      <c r="I261" s="9"/>
      <c r="J261" s="11"/>
      <c r="K261" s="20" t="s">
        <v>174</v>
      </c>
    </row>
    <row r="262" spans="1:11" x14ac:dyDescent="0.25">
      <c r="A262" s="40"/>
      <c r="B262" s="20" t="s">
        <v>49</v>
      </c>
      <c r="C262" s="13"/>
      <c r="D262" s="39">
        <v>1</v>
      </c>
      <c r="E262" s="9"/>
      <c r="F262" s="20"/>
      <c r="G262" s="13" t="str">
        <f>IF(ISBLANK(Table1[[#This Row],[EARNED]]),"",Table1[[#This Row],[EARNED]])</f>
        <v/>
      </c>
      <c r="H262" s="39"/>
      <c r="I262" s="9"/>
      <c r="J262" s="11"/>
      <c r="K262" s="50" t="s">
        <v>175</v>
      </c>
    </row>
    <row r="263" spans="1:11" x14ac:dyDescent="0.25">
      <c r="A263" s="40"/>
      <c r="B263" s="20" t="s">
        <v>176</v>
      </c>
      <c r="C263" s="13">
        <v>1.25</v>
      </c>
      <c r="D263" s="39">
        <v>0.33700000000000002</v>
      </c>
      <c r="E263" s="9"/>
      <c r="F263" s="20"/>
      <c r="G263" s="13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25">
      <c r="A264" s="40">
        <v>39752</v>
      </c>
      <c r="B264" s="20" t="s">
        <v>49</v>
      </c>
      <c r="C264" s="13"/>
      <c r="D264" s="39">
        <v>1</v>
      </c>
      <c r="E264" s="9"/>
      <c r="F264" s="20"/>
      <c r="G264" s="13" t="str">
        <f>IF(ISBLANK(Table1[[#This Row],[EARNED]]),"",Table1[[#This Row],[EARNED]])</f>
        <v/>
      </c>
      <c r="H264" s="39"/>
      <c r="I264" s="9"/>
      <c r="J264" s="11"/>
      <c r="K264" s="50" t="s">
        <v>177</v>
      </c>
    </row>
    <row r="265" spans="1:11" x14ac:dyDescent="0.25">
      <c r="A265" s="40"/>
      <c r="B265" s="20" t="s">
        <v>178</v>
      </c>
      <c r="C265" s="13">
        <v>1.25</v>
      </c>
      <c r="D265" s="39">
        <v>0.25600000000000001</v>
      </c>
      <c r="E265" s="9"/>
      <c r="F265" s="20"/>
      <c r="G265" s="13">
        <f>IF(ISBLANK(Table1[[#This Row],[EARNED]]),"",Table1[[#This Row],[EARNED]])</f>
        <v>1.25</v>
      </c>
      <c r="H265" s="39"/>
      <c r="I265" s="9"/>
      <c r="J265" s="11"/>
      <c r="K265" s="20"/>
    </row>
    <row r="266" spans="1:11" x14ac:dyDescent="0.25">
      <c r="A266" s="40">
        <v>39782</v>
      </c>
      <c r="B266" s="20" t="s">
        <v>73</v>
      </c>
      <c r="C266" s="13"/>
      <c r="D266" s="39">
        <v>2</v>
      </c>
      <c r="E266" s="9"/>
      <c r="F266" s="20"/>
      <c r="G266" s="13" t="str">
        <f>IF(ISBLANK(Table1[[#This Row],[EARNED]]),"",Table1[[#This Row],[EARNED]])</f>
        <v/>
      </c>
      <c r="H266" s="39"/>
      <c r="I266" s="9"/>
      <c r="J266" s="11"/>
      <c r="K266" s="20" t="s">
        <v>179</v>
      </c>
    </row>
    <row r="267" spans="1:11" x14ac:dyDescent="0.25">
      <c r="A267" s="40"/>
      <c r="B267" s="20" t="s">
        <v>180</v>
      </c>
      <c r="C267" s="13">
        <v>1.25</v>
      </c>
      <c r="D267" s="39">
        <v>1.3939999999999999</v>
      </c>
      <c r="E267" s="9"/>
      <c r="F267" s="20"/>
      <c r="G267" s="13">
        <f>IF(ISBLANK(Table1[[#This Row],[EARNED]]),"",Table1[[#This Row],[EARNED]])</f>
        <v>1.25</v>
      </c>
      <c r="H267" s="39"/>
      <c r="I267" s="9"/>
      <c r="J267" s="11"/>
      <c r="K267" s="20"/>
    </row>
    <row r="268" spans="1:11" x14ac:dyDescent="0.25">
      <c r="A268" s="40">
        <v>39813</v>
      </c>
      <c r="B268" s="20"/>
      <c r="C268" s="13">
        <v>1.25</v>
      </c>
      <c r="D268" s="39"/>
      <c r="E268" s="9"/>
      <c r="F268" s="20"/>
      <c r="G268" s="13">
        <f>IF(ISBLANK(Table1[[#This Row],[EARNED]]),"",Table1[[#This Row],[EARNED]])</f>
        <v>1.25</v>
      </c>
      <c r="H268" s="39"/>
      <c r="I268" s="9"/>
      <c r="J268" s="11"/>
      <c r="K268" s="20"/>
    </row>
    <row r="269" spans="1:11" x14ac:dyDescent="0.25">
      <c r="A269" s="48" t="s">
        <v>181</v>
      </c>
      <c r="B269" s="20"/>
      <c r="C269" s="13"/>
      <c r="D269" s="39"/>
      <c r="E269" s="9"/>
      <c r="F269" s="20"/>
      <c r="G269" s="13" t="str">
        <f>IF(ISBLANK(Table1[[#This Row],[EARNED]]),"",Table1[[#This Row],[EARNED]])</f>
        <v/>
      </c>
      <c r="H269" s="39"/>
      <c r="I269" s="9"/>
      <c r="J269" s="11"/>
      <c r="K269" s="20"/>
    </row>
    <row r="270" spans="1:11" x14ac:dyDescent="0.25">
      <c r="A270" s="40">
        <v>39844</v>
      </c>
      <c r="B270" s="20" t="s">
        <v>182</v>
      </c>
      <c r="C270" s="13"/>
      <c r="D270" s="39">
        <v>1.2310000000000001</v>
      </c>
      <c r="E270" s="9"/>
      <c r="F270" s="20"/>
      <c r="G270" s="13" t="str">
        <f>IF(ISBLANK(Table1[[#This Row],[EARNED]]),"",Table1[[#This Row],[EARNED]])</f>
        <v/>
      </c>
      <c r="H270" s="39"/>
      <c r="I270" s="9"/>
      <c r="J270" s="11"/>
      <c r="K270" s="20"/>
    </row>
    <row r="271" spans="1:11" x14ac:dyDescent="0.25">
      <c r="A271" s="40"/>
      <c r="B271" s="20" t="s">
        <v>48</v>
      </c>
      <c r="C271" s="13">
        <v>1.25</v>
      </c>
      <c r="D271" s="39"/>
      <c r="E271" s="9"/>
      <c r="F271" s="20"/>
      <c r="G271" s="13">
        <f>IF(ISBLANK(Table1[[#This Row],[EARNED]]),"",Table1[[#This Row],[EARNED]])</f>
        <v>1.25</v>
      </c>
      <c r="H271" s="39">
        <v>1</v>
      </c>
      <c r="I271" s="9"/>
      <c r="J271" s="11"/>
      <c r="K271" s="50" t="s">
        <v>183</v>
      </c>
    </row>
    <row r="272" spans="1:11" x14ac:dyDescent="0.25">
      <c r="A272" s="40">
        <v>39872</v>
      </c>
      <c r="B272" s="20" t="s">
        <v>184</v>
      </c>
      <c r="C272" s="13">
        <v>1.25</v>
      </c>
      <c r="D272" s="39">
        <v>0.60199999999999998</v>
      </c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20"/>
    </row>
    <row r="273" spans="1:11" x14ac:dyDescent="0.25">
      <c r="A273" s="40">
        <v>39903</v>
      </c>
      <c r="B273" s="20" t="s">
        <v>48</v>
      </c>
      <c r="C273" s="13">
        <v>1.25</v>
      </c>
      <c r="D273" s="39"/>
      <c r="E273" s="9"/>
      <c r="F273" s="20"/>
      <c r="G273" s="13">
        <f>IF(ISBLANK(Table1[[#This Row],[EARNED]]),"",Table1[[#This Row],[EARNED]])</f>
        <v>1.25</v>
      </c>
      <c r="H273" s="39">
        <v>1</v>
      </c>
      <c r="I273" s="9"/>
      <c r="J273" s="11"/>
      <c r="K273" s="50" t="s">
        <v>185</v>
      </c>
    </row>
    <row r="274" spans="1:11" x14ac:dyDescent="0.25">
      <c r="A274" s="40">
        <v>39933</v>
      </c>
      <c r="B274" s="20" t="s">
        <v>119</v>
      </c>
      <c r="C274" s="13">
        <v>1.25</v>
      </c>
      <c r="D274" s="39">
        <v>0.82299999999999995</v>
      </c>
      <c r="E274" s="9"/>
      <c r="F274" s="20"/>
      <c r="G274" s="13">
        <f>IF(ISBLANK(Table1[[#This Row],[EARNED]]),"",Table1[[#This Row],[EARNED]])</f>
        <v>1.25</v>
      </c>
      <c r="H274" s="39"/>
      <c r="I274" s="9"/>
      <c r="J274" s="11"/>
      <c r="K274" s="20"/>
    </row>
    <row r="275" spans="1:11" x14ac:dyDescent="0.25">
      <c r="A275" s="40">
        <v>39964</v>
      </c>
      <c r="B275" s="20" t="s">
        <v>48</v>
      </c>
      <c r="C275" s="13"/>
      <c r="D275" s="39"/>
      <c r="E275" s="9"/>
      <c r="F275" s="20"/>
      <c r="G275" s="13" t="str">
        <f>IF(ISBLANK(Table1[[#This Row],[EARNED]]),"",Table1[[#This Row],[EARNED]])</f>
        <v/>
      </c>
      <c r="H275" s="39">
        <v>1</v>
      </c>
      <c r="I275" s="9"/>
      <c r="J275" s="11"/>
      <c r="K275" s="50" t="s">
        <v>186</v>
      </c>
    </row>
    <row r="276" spans="1:11" x14ac:dyDescent="0.25">
      <c r="A276" s="40"/>
      <c r="B276" s="20" t="s">
        <v>73</v>
      </c>
      <c r="C276" s="13"/>
      <c r="D276" s="39">
        <v>2</v>
      </c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20" t="s">
        <v>188</v>
      </c>
    </row>
    <row r="277" spans="1:11" x14ac:dyDescent="0.25">
      <c r="A277" s="40"/>
      <c r="B277" s="20" t="s">
        <v>187</v>
      </c>
      <c r="C277" s="13">
        <v>1.25</v>
      </c>
      <c r="D277" s="39">
        <v>0.82899999999999996</v>
      </c>
      <c r="E277" s="9"/>
      <c r="F277" s="20"/>
      <c r="G277" s="13">
        <f>IF(ISBLANK(Table1[[#This Row],[EARNED]]),"",Table1[[#This Row],[EARNED]])</f>
        <v>1.25</v>
      </c>
      <c r="H277" s="39"/>
      <c r="I277" s="9"/>
      <c r="J277" s="11"/>
      <c r="K277" s="20"/>
    </row>
    <row r="278" spans="1:11" x14ac:dyDescent="0.25">
      <c r="A278" s="40">
        <v>39994</v>
      </c>
      <c r="B278" s="20" t="s">
        <v>189</v>
      </c>
      <c r="C278" s="13">
        <v>1.25</v>
      </c>
      <c r="D278" s="39">
        <v>0.83499999999999996</v>
      </c>
      <c r="E278" s="9"/>
      <c r="F278" s="20"/>
      <c r="G278" s="13">
        <f>IF(ISBLANK(Table1[[#This Row],[EARNED]]),"",Table1[[#This Row],[EARNED]])</f>
        <v>1.25</v>
      </c>
      <c r="H278" s="39"/>
      <c r="I278" s="9"/>
      <c r="J278" s="11"/>
      <c r="K278" s="20"/>
    </row>
    <row r="279" spans="1:11" x14ac:dyDescent="0.25">
      <c r="A279" s="40"/>
      <c r="B279" s="20" t="s">
        <v>49</v>
      </c>
      <c r="C279" s="13"/>
      <c r="D279" s="39">
        <v>1</v>
      </c>
      <c r="E279" s="9"/>
      <c r="F279" s="20"/>
      <c r="G279" s="13" t="str">
        <f>IF(ISBLANK(Table1[[#This Row],[EARNED]]),"",Table1[[#This Row],[EARNED]])</f>
        <v/>
      </c>
      <c r="H279" s="39"/>
      <c r="I279" s="9"/>
      <c r="J279" s="11"/>
      <c r="K279" s="50" t="s">
        <v>190</v>
      </c>
    </row>
    <row r="280" spans="1:11" x14ac:dyDescent="0.25">
      <c r="A280" s="40" t="s">
        <v>191</v>
      </c>
      <c r="B280" s="20"/>
      <c r="C280" s="13">
        <v>1.25</v>
      </c>
      <c r="D280" s="39"/>
      <c r="E280" s="9"/>
      <c r="F280" s="20"/>
      <c r="G280" s="13">
        <f>IF(ISBLANK(Table1[[#This Row],[EARNED]]),"",Table1[[#This Row],[EARNED]])</f>
        <v>1.25</v>
      </c>
      <c r="H280" s="39"/>
      <c r="I280" s="9"/>
      <c r="J280" s="11"/>
      <c r="K280" s="20"/>
    </row>
    <row r="281" spans="1:11" x14ac:dyDescent="0.25">
      <c r="A281" s="40">
        <v>40056</v>
      </c>
      <c r="B281" s="20"/>
      <c r="C281" s="13">
        <v>1.25</v>
      </c>
      <c r="D281" s="39"/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/>
    </row>
    <row r="282" spans="1:11" x14ac:dyDescent="0.25">
      <c r="A282" s="40">
        <v>40086</v>
      </c>
      <c r="B282" s="20" t="s">
        <v>49</v>
      </c>
      <c r="C282" s="13"/>
      <c r="D282" s="39">
        <v>1</v>
      </c>
      <c r="E282" s="9"/>
      <c r="F282" s="20"/>
      <c r="G282" s="13" t="str">
        <f>IF(ISBLANK(Table1[[#This Row],[EARNED]]),"",Table1[[#This Row],[EARNED]])</f>
        <v/>
      </c>
      <c r="H282" s="39"/>
      <c r="I282" s="9"/>
      <c r="J282" s="11"/>
      <c r="K282" s="50" t="s">
        <v>193</v>
      </c>
    </row>
    <row r="283" spans="1:11" x14ac:dyDescent="0.25">
      <c r="A283" s="40"/>
      <c r="B283" s="20" t="s">
        <v>192</v>
      </c>
      <c r="C283" s="13">
        <v>1.25</v>
      </c>
      <c r="D283" s="39">
        <v>0.70199999999999996</v>
      </c>
      <c r="E283" s="9"/>
      <c r="F283" s="20"/>
      <c r="G283" s="13">
        <f>IF(ISBLANK(Table1[[#This Row],[EARNED]]),"",Table1[[#This Row],[EARNED]])</f>
        <v>1.25</v>
      </c>
      <c r="H283" s="39"/>
      <c r="I283" s="9"/>
      <c r="J283" s="11"/>
      <c r="K283" s="20"/>
    </row>
    <row r="284" spans="1:11" x14ac:dyDescent="0.25">
      <c r="A284" s="40">
        <v>40117</v>
      </c>
      <c r="B284" s="20" t="s">
        <v>73</v>
      </c>
      <c r="C284" s="13"/>
      <c r="D284" s="39">
        <v>2</v>
      </c>
      <c r="E284" s="9"/>
      <c r="F284" s="20"/>
      <c r="G284" s="13" t="str">
        <f>IF(ISBLANK(Table1[[#This Row],[EARNED]]),"",Table1[[#This Row],[EARNED]])</f>
        <v/>
      </c>
      <c r="H284" s="39"/>
      <c r="I284" s="9"/>
      <c r="J284" s="11"/>
      <c r="K284" s="20" t="s">
        <v>194</v>
      </c>
    </row>
    <row r="285" spans="1:11" x14ac:dyDescent="0.25">
      <c r="A285" s="40"/>
      <c r="B285" s="20" t="s">
        <v>195</v>
      </c>
      <c r="C285" s="13">
        <v>1.25</v>
      </c>
      <c r="D285" s="39">
        <v>1.47</v>
      </c>
      <c r="E285" s="9"/>
      <c r="F285" s="20"/>
      <c r="G285" s="13">
        <f>IF(ISBLANK(Table1[[#This Row],[EARNED]]),"",Table1[[#This Row],[EARNED]])</f>
        <v>1.25</v>
      </c>
      <c r="H285" s="39"/>
      <c r="I285" s="9"/>
      <c r="J285" s="11"/>
      <c r="K285" s="20"/>
    </row>
    <row r="286" spans="1:11" x14ac:dyDescent="0.25">
      <c r="A286" s="40">
        <v>40147</v>
      </c>
      <c r="B286" s="20" t="s">
        <v>81</v>
      </c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/>
      <c r="I286" s="9"/>
      <c r="J286" s="11"/>
      <c r="K286" s="50" t="s">
        <v>196</v>
      </c>
    </row>
    <row r="287" spans="1:11" x14ac:dyDescent="0.25">
      <c r="A287" s="40"/>
      <c r="B287" s="20" t="s">
        <v>197</v>
      </c>
      <c r="C287" s="13"/>
      <c r="D287" s="39">
        <v>0.61899999999999999</v>
      </c>
      <c r="E287" s="9"/>
      <c r="F287" s="20"/>
      <c r="G287" s="13" t="str">
        <f>IF(ISBLANK(Table1[[#This Row],[EARNED]]),"",Table1[[#This Row],[EARNED]])</f>
        <v/>
      </c>
      <c r="H287" s="39"/>
      <c r="I287" s="9"/>
      <c r="J287" s="11"/>
      <c r="K287" s="20"/>
    </row>
    <row r="288" spans="1:11" x14ac:dyDescent="0.25">
      <c r="A288" s="40">
        <v>40178</v>
      </c>
      <c r="B288" s="20"/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20"/>
    </row>
    <row r="289" spans="1:11" x14ac:dyDescent="0.25">
      <c r="A289" s="55" t="s">
        <v>198</v>
      </c>
      <c r="B289" s="15"/>
      <c r="C289" s="42"/>
      <c r="D289" s="43"/>
      <c r="E289" s="49"/>
      <c r="F289" s="15"/>
      <c r="G289" s="42" t="str">
        <f>IF(ISBLANK(Table1[[#This Row],[EARNED]]),"",Table1[[#This Row],[EARNED]])</f>
        <v/>
      </c>
      <c r="H289" s="43"/>
      <c r="I289" s="49"/>
      <c r="J289" s="12"/>
      <c r="K289" s="15"/>
    </row>
    <row r="290" spans="1:11" x14ac:dyDescent="0.25">
      <c r="A290" s="40">
        <v>40209</v>
      </c>
      <c r="B290" s="20" t="s">
        <v>199</v>
      </c>
      <c r="C290" s="13">
        <v>1.25</v>
      </c>
      <c r="D290" s="39">
        <v>2.7E-2</v>
      </c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25">
      <c r="A291" s="40">
        <v>40237</v>
      </c>
      <c r="B291" s="20" t="s">
        <v>48</v>
      </c>
      <c r="C291" s="13"/>
      <c r="D291" s="39"/>
      <c r="E291" s="9"/>
      <c r="F291" s="20"/>
      <c r="G291" s="13" t="str">
        <f>IF(ISBLANK(Table1[[#This Row],[EARNED]]),"",Table1[[#This Row],[EARNED]])</f>
        <v/>
      </c>
      <c r="H291" s="39">
        <v>1</v>
      </c>
      <c r="I291" s="9"/>
      <c r="J291" s="11"/>
      <c r="K291" s="50" t="s">
        <v>200</v>
      </c>
    </row>
    <row r="292" spans="1:11" x14ac:dyDescent="0.25">
      <c r="A292" s="40"/>
      <c r="B292" s="20" t="s">
        <v>201</v>
      </c>
      <c r="C292" s="13">
        <v>1.25</v>
      </c>
      <c r="D292" s="39">
        <v>0.36699999999999999</v>
      </c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25">
      <c r="A293" s="40">
        <v>40238</v>
      </c>
      <c r="B293" s="20" t="s">
        <v>49</v>
      </c>
      <c r="C293" s="13"/>
      <c r="D293" s="39">
        <v>1</v>
      </c>
      <c r="E293" s="9"/>
      <c r="F293" s="20"/>
      <c r="G293" s="13" t="str">
        <f>IF(ISBLANK(Table1[[#This Row],[EARNED]]),"",Table1[[#This Row],[EARNED]])</f>
        <v/>
      </c>
      <c r="H293" s="39"/>
      <c r="I293" s="9"/>
      <c r="J293" s="11"/>
      <c r="K293" s="50" t="s">
        <v>167</v>
      </c>
    </row>
    <row r="294" spans="1:11" x14ac:dyDescent="0.25">
      <c r="A294" s="40"/>
      <c r="B294" s="20" t="s">
        <v>73</v>
      </c>
      <c r="C294" s="13"/>
      <c r="D294" s="39">
        <v>2</v>
      </c>
      <c r="E294" s="9"/>
      <c r="F294" s="20"/>
      <c r="G294" s="13" t="str">
        <f>IF(ISBLANK(Table1[[#This Row],[EARNED]]),"",Table1[[#This Row],[EARNED]])</f>
        <v/>
      </c>
      <c r="H294" s="39"/>
      <c r="I294" s="9"/>
      <c r="J294" s="11"/>
      <c r="K294" s="20" t="s">
        <v>202</v>
      </c>
    </row>
    <row r="295" spans="1:11" x14ac:dyDescent="0.25">
      <c r="A295" s="40"/>
      <c r="B295" s="20" t="s">
        <v>203</v>
      </c>
      <c r="C295" s="13">
        <v>1.25</v>
      </c>
      <c r="D295" s="39">
        <v>0.215</v>
      </c>
      <c r="E295" s="9"/>
      <c r="F295" s="20"/>
      <c r="G295" s="13">
        <f>IF(ISBLANK(Table1[[#This Row],[EARNED]]),"",Table1[[#This Row],[EARNED]])</f>
        <v>1.25</v>
      </c>
      <c r="H295" s="39"/>
      <c r="I295" s="9"/>
      <c r="J295" s="11"/>
      <c r="K295" s="20"/>
    </row>
    <row r="296" spans="1:11" x14ac:dyDescent="0.25">
      <c r="A296" s="40">
        <v>40298</v>
      </c>
      <c r="B296" s="20" t="s">
        <v>81</v>
      </c>
      <c r="C296" s="13">
        <v>1.25</v>
      </c>
      <c r="D296" s="39"/>
      <c r="E296" s="9"/>
      <c r="F296" s="20"/>
      <c r="G296" s="13">
        <f>IF(ISBLANK(Table1[[#This Row],[EARNED]]),"",Table1[[#This Row],[EARNED]])</f>
        <v>1.25</v>
      </c>
      <c r="H296" s="39"/>
      <c r="I296" s="9"/>
      <c r="J296" s="11"/>
      <c r="K296" s="50" t="s">
        <v>204</v>
      </c>
    </row>
    <row r="297" spans="1:11" x14ac:dyDescent="0.25">
      <c r="A297" s="40"/>
      <c r="B297" s="20" t="s">
        <v>97</v>
      </c>
      <c r="C297" s="13"/>
      <c r="D297" s="39"/>
      <c r="E297" s="9"/>
      <c r="F297" s="20"/>
      <c r="G297" s="13" t="str">
        <f>IF(ISBLANK(Table1[[#This Row],[EARNED]]),"",Table1[[#This Row],[EARNED]])</f>
        <v/>
      </c>
      <c r="H297" s="39">
        <v>2</v>
      </c>
      <c r="I297" s="9"/>
      <c r="J297" s="11"/>
      <c r="K297" s="50" t="s">
        <v>205</v>
      </c>
    </row>
    <row r="298" spans="1:11" x14ac:dyDescent="0.25">
      <c r="A298" s="40"/>
      <c r="B298" s="20" t="s">
        <v>206</v>
      </c>
      <c r="C298" s="13"/>
      <c r="D298" s="39">
        <v>0.25</v>
      </c>
      <c r="E298" s="9"/>
      <c r="F298" s="20"/>
      <c r="G298" s="13" t="str">
        <f>IF(ISBLANK(Table1[[#This Row],[EARNED]]),"",Table1[[#This Row],[EARNED]])</f>
        <v/>
      </c>
      <c r="H298" s="39"/>
      <c r="I298" s="9"/>
      <c r="J298" s="11"/>
      <c r="K298" s="20"/>
    </row>
    <row r="299" spans="1:11" x14ac:dyDescent="0.25">
      <c r="A299" s="40">
        <v>40329</v>
      </c>
      <c r="B299" s="20" t="s">
        <v>207</v>
      </c>
      <c r="C299" s="13">
        <v>1.25</v>
      </c>
      <c r="D299" s="39">
        <v>1.1080000000000001</v>
      </c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25">
      <c r="A300" s="40">
        <v>40359</v>
      </c>
      <c r="B300" s="20" t="s">
        <v>208</v>
      </c>
      <c r="C300" s="13">
        <v>1.25</v>
      </c>
      <c r="D300" s="39">
        <v>0.95799999999999996</v>
      </c>
      <c r="E300" s="9"/>
      <c r="F300" s="20"/>
      <c r="G300" s="13">
        <f>IF(ISBLANK(Table1[[#This Row],[EARNED]]),"",Table1[[#This Row],[EARNED]])</f>
        <v>1.25</v>
      </c>
      <c r="H300" s="39"/>
      <c r="I300" s="9"/>
      <c r="J300" s="11"/>
      <c r="K300" s="20"/>
    </row>
    <row r="301" spans="1:11" x14ac:dyDescent="0.25">
      <c r="A301" s="40">
        <v>40390</v>
      </c>
      <c r="B301" s="20"/>
      <c r="C301" s="13">
        <v>1.25</v>
      </c>
      <c r="D301" s="39"/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25">
      <c r="A302" s="40">
        <v>40421</v>
      </c>
      <c r="B302" s="20" t="s">
        <v>81</v>
      </c>
      <c r="C302" s="13">
        <v>1.25</v>
      </c>
      <c r="D302" s="39"/>
      <c r="E302" s="9"/>
      <c r="F302" s="20"/>
      <c r="G302" s="13">
        <f>IF(ISBLANK(Table1[[#This Row],[EARNED]]),"",Table1[[#This Row],[EARNED]])</f>
        <v>1.25</v>
      </c>
      <c r="H302" s="39"/>
      <c r="I302" s="9"/>
      <c r="J302" s="11"/>
      <c r="K302" s="50" t="s">
        <v>209</v>
      </c>
    </row>
    <row r="303" spans="1:11" x14ac:dyDescent="0.25">
      <c r="A303" s="41">
        <v>40451</v>
      </c>
      <c r="B303" s="15" t="s">
        <v>48</v>
      </c>
      <c r="C303" s="42"/>
      <c r="D303" s="43"/>
      <c r="E303" s="49"/>
      <c r="F303" s="15"/>
      <c r="G303" s="42" t="str">
        <f>IF(ISBLANK(Table1[[#This Row],[EARNED]]),"",Table1[[#This Row],[EARNED]])</f>
        <v/>
      </c>
      <c r="H303" s="43">
        <v>1</v>
      </c>
      <c r="I303" s="49"/>
      <c r="J303" s="12"/>
      <c r="K303" s="56" t="s">
        <v>210</v>
      </c>
    </row>
    <row r="304" spans="1:11" x14ac:dyDescent="0.25">
      <c r="A304" s="40"/>
      <c r="B304" s="20" t="s">
        <v>211</v>
      </c>
      <c r="C304" s="13">
        <v>1.25</v>
      </c>
      <c r="D304" s="39">
        <v>0.46899999999999997</v>
      </c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/>
    </row>
    <row r="305" spans="1:11" x14ac:dyDescent="0.25">
      <c r="A305" s="40">
        <v>40482</v>
      </c>
      <c r="B305" s="20" t="s">
        <v>49</v>
      </c>
      <c r="C305" s="13"/>
      <c r="D305" s="39">
        <v>1</v>
      </c>
      <c r="E305" s="9"/>
      <c r="F305" s="20"/>
      <c r="G305" s="13" t="str">
        <f>IF(ISBLANK(Table1[[#This Row],[EARNED]]),"",Table1[[#This Row],[EARNED]])</f>
        <v/>
      </c>
      <c r="H305" s="39"/>
      <c r="I305" s="9"/>
      <c r="J305" s="11"/>
      <c r="K305" s="50" t="s">
        <v>212</v>
      </c>
    </row>
    <row r="306" spans="1:11" x14ac:dyDescent="0.25">
      <c r="A306" s="40"/>
      <c r="B306" s="20" t="s">
        <v>73</v>
      </c>
      <c r="C306" s="13">
        <v>1.25</v>
      </c>
      <c r="D306" s="39">
        <v>2</v>
      </c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 t="s">
        <v>213</v>
      </c>
    </row>
    <row r="307" spans="1:11" x14ac:dyDescent="0.25">
      <c r="A307" s="40">
        <v>40512</v>
      </c>
      <c r="B307" s="20"/>
      <c r="C307" s="13">
        <v>1.25</v>
      </c>
      <c r="D307" s="39"/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25">
      <c r="A308" s="40">
        <v>40543</v>
      </c>
      <c r="B308" s="20" t="s">
        <v>73</v>
      </c>
      <c r="C308" s="13">
        <v>1.25</v>
      </c>
      <c r="D308" s="39">
        <v>2</v>
      </c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 t="s">
        <v>214</v>
      </c>
    </row>
    <row r="309" spans="1:11" x14ac:dyDescent="0.25">
      <c r="A309" s="48" t="s">
        <v>215</v>
      </c>
      <c r="B309" s="20"/>
      <c r="C309" s="13"/>
      <c r="D309" s="39"/>
      <c r="E309" s="9"/>
      <c r="F309" s="20"/>
      <c r="G309" s="13" t="str">
        <f>IF(ISBLANK(Table1[[#This Row],[EARNED]]),"",Table1[[#This Row],[EARNED]])</f>
        <v/>
      </c>
      <c r="H309" s="39"/>
      <c r="I309" s="9"/>
      <c r="J309" s="11"/>
      <c r="K309" s="20"/>
    </row>
    <row r="310" spans="1:11" x14ac:dyDescent="0.25">
      <c r="A310" s="40">
        <v>40544</v>
      </c>
      <c r="B310" s="20" t="s">
        <v>91</v>
      </c>
      <c r="C310" s="13">
        <v>1.25</v>
      </c>
      <c r="D310" s="39"/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 t="s">
        <v>216</v>
      </c>
    </row>
    <row r="311" spans="1:11" x14ac:dyDescent="0.25">
      <c r="A311" s="40">
        <v>40602</v>
      </c>
      <c r="B311" s="20"/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25">
      <c r="A312" s="40">
        <v>40633</v>
      </c>
      <c r="B312" s="20" t="s">
        <v>81</v>
      </c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/>
      <c r="I312" s="9"/>
      <c r="J312" s="11"/>
      <c r="K312" s="50" t="s">
        <v>123</v>
      </c>
    </row>
    <row r="313" spans="1:11" x14ac:dyDescent="0.25">
      <c r="A313" s="40">
        <v>40663</v>
      </c>
      <c r="B313" s="20" t="s">
        <v>49</v>
      </c>
      <c r="C313" s="13"/>
      <c r="D313" s="39">
        <v>1</v>
      </c>
      <c r="E313" s="9"/>
      <c r="F313" s="20"/>
      <c r="G313" s="13" t="str">
        <f>IF(ISBLANK(Table1[[#This Row],[EARNED]]),"",Table1[[#This Row],[EARNED]])</f>
        <v/>
      </c>
      <c r="H313" s="39"/>
      <c r="I313" s="9"/>
      <c r="J313" s="11"/>
      <c r="K313" s="50" t="s">
        <v>217</v>
      </c>
    </row>
    <row r="314" spans="1:11" x14ac:dyDescent="0.25">
      <c r="A314" s="40"/>
      <c r="B314" s="20"/>
      <c r="C314" s="13">
        <v>1.25</v>
      </c>
      <c r="D314" s="39"/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/>
    </row>
    <row r="315" spans="1:11" x14ac:dyDescent="0.25">
      <c r="A315" s="40">
        <v>40694</v>
      </c>
      <c r="B315" s="20"/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25">
      <c r="A316" s="40">
        <v>40724</v>
      </c>
      <c r="B316" s="20"/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25">
      <c r="A317" s="40">
        <v>40755</v>
      </c>
      <c r="B317" s="20"/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25">
      <c r="A318" s="40">
        <v>40786</v>
      </c>
      <c r="B318" s="20" t="s">
        <v>47</v>
      </c>
      <c r="C318" s="13"/>
      <c r="D318" s="39">
        <v>3</v>
      </c>
      <c r="E318" s="9"/>
      <c r="F318" s="20"/>
      <c r="G318" s="13" t="str">
        <f>IF(ISBLANK(Table1[[#This Row],[EARNED]]),"",Table1[[#This Row],[EARNED]])</f>
        <v/>
      </c>
      <c r="H318" s="39"/>
      <c r="I318" s="9"/>
      <c r="J318" s="11"/>
      <c r="K318" s="20" t="s">
        <v>218</v>
      </c>
    </row>
    <row r="319" spans="1:11" x14ac:dyDescent="0.25">
      <c r="A319" s="40"/>
      <c r="B319" s="20" t="s">
        <v>49</v>
      </c>
      <c r="C319" s="13">
        <v>1.25</v>
      </c>
      <c r="D319" s="39">
        <v>1</v>
      </c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50" t="s">
        <v>219</v>
      </c>
    </row>
    <row r="320" spans="1:11" x14ac:dyDescent="0.25">
      <c r="A320" s="40">
        <v>40816</v>
      </c>
      <c r="B320" s="20" t="s">
        <v>48</v>
      </c>
      <c r="C320" s="13">
        <v>1.25</v>
      </c>
      <c r="D320" s="39"/>
      <c r="E320" s="9"/>
      <c r="F320" s="20"/>
      <c r="G320" s="13">
        <f>IF(ISBLANK(Table1[[#This Row],[EARNED]]),"",Table1[[#This Row],[EARNED]])</f>
        <v>1.25</v>
      </c>
      <c r="H320" s="39">
        <v>1</v>
      </c>
      <c r="I320" s="9"/>
      <c r="J320" s="11"/>
      <c r="K320" s="50" t="s">
        <v>220</v>
      </c>
    </row>
    <row r="321" spans="1:11" x14ac:dyDescent="0.25">
      <c r="A321" s="40">
        <v>40847</v>
      </c>
      <c r="B321" s="20"/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25">
      <c r="A322" s="41">
        <v>40877</v>
      </c>
      <c r="B322" s="15"/>
      <c r="C322" s="13">
        <v>1.25</v>
      </c>
      <c r="D322" s="43"/>
      <c r="E322" s="49"/>
      <c r="F322" s="15"/>
      <c r="G322" s="42">
        <f>IF(ISBLANK(Table1[[#This Row],[EARNED]]),"",Table1[[#This Row],[EARNED]])</f>
        <v>1.25</v>
      </c>
      <c r="H322" s="43"/>
      <c r="I322" s="49"/>
      <c r="J322" s="12"/>
      <c r="K322" s="15"/>
    </row>
    <row r="323" spans="1:11" x14ac:dyDescent="0.25">
      <c r="A323" s="40">
        <v>40908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25">
      <c r="A324" s="48" t="s">
        <v>221</v>
      </c>
      <c r="B324" s="20"/>
      <c r="C324" s="13"/>
      <c r="D324" s="39"/>
      <c r="E324" s="9"/>
      <c r="F324" s="20"/>
      <c r="G324" s="13" t="str">
        <f>IF(ISBLANK(Table1[[#This Row],[EARNED]]),"",Table1[[#This Row],[EARNED]])</f>
        <v/>
      </c>
      <c r="H324" s="39"/>
      <c r="I324" s="9"/>
      <c r="J324" s="11"/>
      <c r="K324" s="20"/>
    </row>
    <row r="325" spans="1:11" x14ac:dyDescent="0.25">
      <c r="A325" s="40">
        <v>40939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25">
      <c r="A326" s="40">
        <v>40967</v>
      </c>
      <c r="B326" s="20" t="s">
        <v>81</v>
      </c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50" t="s">
        <v>222</v>
      </c>
    </row>
    <row r="327" spans="1:11" x14ac:dyDescent="0.25">
      <c r="A327" s="40"/>
      <c r="B327" s="20" t="s">
        <v>69</v>
      </c>
      <c r="C327" s="13"/>
      <c r="D327" s="39"/>
      <c r="E327" s="9"/>
      <c r="F327" s="20"/>
      <c r="G327" s="13" t="str">
        <f>IF(ISBLANK(Table1[[#This Row],[EARNED]]),"",Table1[[#This Row],[EARNED]])</f>
        <v/>
      </c>
      <c r="H327" s="39">
        <v>3</v>
      </c>
      <c r="I327" s="9"/>
      <c r="J327" s="11"/>
      <c r="K327" s="20" t="s">
        <v>223</v>
      </c>
    </row>
    <row r="328" spans="1:11" x14ac:dyDescent="0.25">
      <c r="A328" s="40"/>
      <c r="B328" s="20" t="s">
        <v>91</v>
      </c>
      <c r="C328" s="13"/>
      <c r="D328" s="39"/>
      <c r="E328" s="9"/>
      <c r="F328" s="20"/>
      <c r="G328" s="13" t="str">
        <f>IF(ISBLANK(Table1[[#This Row],[EARNED]]),"",Table1[[#This Row],[EARNED]])</f>
        <v/>
      </c>
      <c r="H328" s="39"/>
      <c r="I328" s="9"/>
      <c r="J328" s="11"/>
      <c r="K328" s="20" t="s">
        <v>224</v>
      </c>
    </row>
    <row r="329" spans="1:11" x14ac:dyDescent="0.25">
      <c r="A329" s="40">
        <v>40999</v>
      </c>
      <c r="B329" s="20" t="s">
        <v>49</v>
      </c>
      <c r="C329" s="13">
        <v>1.25</v>
      </c>
      <c r="D329" s="39">
        <v>1</v>
      </c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50" t="s">
        <v>225</v>
      </c>
    </row>
    <row r="330" spans="1:11" x14ac:dyDescent="0.25">
      <c r="A330" s="40">
        <v>41029</v>
      </c>
      <c r="B330" s="20" t="s">
        <v>48</v>
      </c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>
        <v>1</v>
      </c>
      <c r="I330" s="9"/>
      <c r="J330" s="11"/>
      <c r="K330" s="50" t="s">
        <v>226</v>
      </c>
    </row>
    <row r="331" spans="1:11" x14ac:dyDescent="0.25">
      <c r="A331" s="40">
        <v>41060</v>
      </c>
      <c r="B331" s="20" t="s">
        <v>49</v>
      </c>
      <c r="C331" s="13"/>
      <c r="D331" s="39">
        <v>1</v>
      </c>
      <c r="E331" s="9"/>
      <c r="F331" s="20"/>
      <c r="G331" s="13" t="str">
        <f>IF(ISBLANK(Table1[[#This Row],[EARNED]]),"",Table1[[#This Row],[EARNED]])</f>
        <v/>
      </c>
      <c r="H331" s="39"/>
      <c r="I331" s="9"/>
      <c r="J331" s="11"/>
      <c r="K331" s="50" t="s">
        <v>227</v>
      </c>
    </row>
    <row r="332" spans="1:11" x14ac:dyDescent="0.25">
      <c r="A332" s="40"/>
      <c r="B332" s="20" t="s">
        <v>49</v>
      </c>
      <c r="C332" s="13">
        <v>1.25</v>
      </c>
      <c r="D332" s="39">
        <v>1</v>
      </c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50" t="s">
        <v>144</v>
      </c>
    </row>
    <row r="333" spans="1:11" x14ac:dyDescent="0.25">
      <c r="A333" s="40">
        <v>41090</v>
      </c>
      <c r="B333" s="20" t="s">
        <v>97</v>
      </c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>
        <v>2</v>
      </c>
      <c r="I333" s="9"/>
      <c r="J333" s="11"/>
      <c r="K333" s="20" t="s">
        <v>228</v>
      </c>
    </row>
    <row r="334" spans="1:11" x14ac:dyDescent="0.25">
      <c r="A334" s="40">
        <v>41121</v>
      </c>
      <c r="B334" s="20"/>
      <c r="C334" s="13">
        <v>1.25</v>
      </c>
      <c r="D334" s="39"/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25">
      <c r="A335" s="40">
        <v>41152</v>
      </c>
      <c r="B335" s="20"/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25">
      <c r="A336" s="40">
        <v>41182</v>
      </c>
      <c r="B336" s="20" t="s">
        <v>49</v>
      </c>
      <c r="C336" s="13">
        <v>1.25</v>
      </c>
      <c r="D336" s="39">
        <v>1</v>
      </c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50" t="s">
        <v>212</v>
      </c>
    </row>
    <row r="337" spans="1:11" x14ac:dyDescent="0.25">
      <c r="A337" s="40">
        <v>41213</v>
      </c>
      <c r="B337" s="20" t="s">
        <v>229</v>
      </c>
      <c r="C337" s="13"/>
      <c r="D337" s="39"/>
      <c r="E337" s="9"/>
      <c r="F337" s="20"/>
      <c r="G337" s="13" t="str">
        <f>IF(ISBLANK(Table1[[#This Row],[EARNED]]),"",Table1[[#This Row],[EARNED]])</f>
        <v/>
      </c>
      <c r="H337" s="39">
        <v>13</v>
      </c>
      <c r="I337" s="9"/>
      <c r="J337" s="11"/>
      <c r="K337" s="20" t="s">
        <v>230</v>
      </c>
    </row>
    <row r="338" spans="1:11" x14ac:dyDescent="0.25">
      <c r="A338" s="40"/>
      <c r="B338" s="20" t="s">
        <v>231</v>
      </c>
      <c r="C338" s="13">
        <v>1.25</v>
      </c>
      <c r="D338" s="39">
        <v>10</v>
      </c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52">
        <v>42679</v>
      </c>
    </row>
    <row r="339" spans="1:11" x14ac:dyDescent="0.25">
      <c r="A339" s="40">
        <v>41243</v>
      </c>
      <c r="B339" s="20"/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25">
      <c r="A340" s="40">
        <v>41274</v>
      </c>
      <c r="B340" s="20"/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25">
      <c r="A341" s="48" t="s">
        <v>232</v>
      </c>
      <c r="B341" s="20"/>
      <c r="C341" s="13"/>
      <c r="D341" s="39"/>
      <c r="E341" s="9"/>
      <c r="F341" s="20"/>
      <c r="G341" s="13" t="str">
        <f>IF(ISBLANK(Table1[[#This Row],[EARNED]]),"",Table1[[#This Row],[EARNED]])</f>
        <v/>
      </c>
      <c r="H341" s="39"/>
      <c r="I341" s="9"/>
      <c r="J341" s="11"/>
      <c r="K341" s="20"/>
    </row>
    <row r="342" spans="1:11" x14ac:dyDescent="0.25">
      <c r="A342" s="40">
        <v>41305</v>
      </c>
      <c r="B342" s="20" t="s">
        <v>81</v>
      </c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50" t="s">
        <v>233</v>
      </c>
    </row>
    <row r="343" spans="1:11" x14ac:dyDescent="0.25">
      <c r="A343" s="40">
        <v>41333</v>
      </c>
      <c r="B343" s="20"/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v>41364</v>
      </c>
      <c r="B344" s="20" t="s">
        <v>47</v>
      </c>
      <c r="C344" s="13"/>
      <c r="D344" s="39">
        <v>3</v>
      </c>
      <c r="E344" s="9"/>
      <c r="F344" s="20"/>
      <c r="G344" s="13" t="str">
        <f>IF(ISBLANK(Table1[[#This Row],[EARNED]]),"",Table1[[#This Row],[EARNED]])</f>
        <v/>
      </c>
      <c r="H344" s="39"/>
      <c r="I344" s="9"/>
      <c r="J344" s="11"/>
      <c r="K344" s="20" t="s">
        <v>234</v>
      </c>
    </row>
    <row r="345" spans="1:11" x14ac:dyDescent="0.25">
      <c r="A345" s="40"/>
      <c r="B345" s="20" t="s">
        <v>81</v>
      </c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50" t="s">
        <v>123</v>
      </c>
    </row>
    <row r="346" spans="1:11" x14ac:dyDescent="0.25">
      <c r="A346" s="40">
        <v>41394</v>
      </c>
      <c r="B346" s="20"/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25">
      <c r="A347" s="40">
        <v>41425</v>
      </c>
      <c r="B347" s="20"/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25">
      <c r="A348" s="40">
        <v>41455</v>
      </c>
      <c r="B348" s="20"/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25">
      <c r="A349" s="40">
        <v>41486</v>
      </c>
      <c r="B349" s="20"/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/>
    </row>
    <row r="350" spans="1:11" x14ac:dyDescent="0.25">
      <c r="A350" s="40">
        <v>41517</v>
      </c>
      <c r="B350" s="20"/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25">
      <c r="A351" s="40">
        <v>41547</v>
      </c>
      <c r="B351" s="20" t="s">
        <v>73</v>
      </c>
      <c r="C351" s="13">
        <v>1.25</v>
      </c>
      <c r="D351" s="39">
        <v>2</v>
      </c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 t="s">
        <v>132</v>
      </c>
    </row>
    <row r="352" spans="1:11" x14ac:dyDescent="0.25">
      <c r="A352" s="40">
        <v>41578</v>
      </c>
      <c r="B352" s="20"/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25">
      <c r="A353" s="40">
        <v>41608</v>
      </c>
      <c r="B353" s="20"/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25">
      <c r="A354" s="40">
        <v>41639</v>
      </c>
      <c r="B354" s="20"/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25">
      <c r="A355" s="48" t="s">
        <v>235</v>
      </c>
      <c r="B355" s="20"/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/>
      <c r="I355" s="9"/>
      <c r="J355" s="11"/>
      <c r="K355" s="20"/>
    </row>
    <row r="356" spans="1:11" x14ac:dyDescent="0.25">
      <c r="A356" s="40">
        <v>41670</v>
      </c>
      <c r="B356" s="20"/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25">
      <c r="A357" s="40">
        <v>41698</v>
      </c>
      <c r="B357" s="20"/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25">
      <c r="A358" s="41">
        <v>41729</v>
      </c>
      <c r="B358" s="15" t="s">
        <v>81</v>
      </c>
      <c r="C358" s="13">
        <v>1.25</v>
      </c>
      <c r="D358" s="43"/>
      <c r="E358" s="49"/>
      <c r="F358" s="15"/>
      <c r="G358" s="42">
        <f>IF(ISBLANK(Table1[[#This Row],[EARNED]]),"",Table1[[#This Row],[EARNED]])</f>
        <v>1.25</v>
      </c>
      <c r="H358" s="43"/>
      <c r="I358" s="49"/>
      <c r="J358" s="12"/>
      <c r="K358" s="54" t="s">
        <v>123</v>
      </c>
    </row>
    <row r="359" spans="1:11" x14ac:dyDescent="0.25">
      <c r="A359" s="40">
        <v>41759</v>
      </c>
      <c r="B359" s="20"/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25">
      <c r="A360" s="40">
        <v>41790</v>
      </c>
      <c r="B360" s="20"/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25">
      <c r="A361" s="40">
        <v>41790</v>
      </c>
      <c r="B361" s="20"/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25">
      <c r="A362" s="40">
        <v>41820</v>
      </c>
      <c r="B362" s="20"/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25">
      <c r="A363" s="40">
        <v>41851</v>
      </c>
      <c r="B363" s="20"/>
      <c r="C363" s="13">
        <v>1.25</v>
      </c>
      <c r="D363" s="39"/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25">
      <c r="A364" s="40">
        <v>41882</v>
      </c>
      <c r="B364" s="20"/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v>41912</v>
      </c>
      <c r="B365" s="20" t="s">
        <v>236</v>
      </c>
      <c r="C365" s="13">
        <v>1.25</v>
      </c>
      <c r="D365" s="39">
        <v>1.5</v>
      </c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 t="s">
        <v>237</v>
      </c>
    </row>
    <row r="366" spans="1:11" x14ac:dyDescent="0.25">
      <c r="A366" s="40">
        <v>41943</v>
      </c>
      <c r="B366" s="20" t="s">
        <v>81</v>
      </c>
      <c r="C366" s="13">
        <v>1.25</v>
      </c>
      <c r="D366" s="39"/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50" t="s">
        <v>238</v>
      </c>
    </row>
    <row r="367" spans="1:11" x14ac:dyDescent="0.25">
      <c r="A367" s="40">
        <v>41973</v>
      </c>
      <c r="B367" s="20"/>
      <c r="C367" s="13">
        <v>1.25</v>
      </c>
      <c r="D367" s="39"/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25">
      <c r="A368" s="40">
        <v>42004</v>
      </c>
      <c r="B368" s="20" t="s">
        <v>239</v>
      </c>
      <c r="C368" s="13">
        <v>1.25</v>
      </c>
      <c r="D368" s="39">
        <v>3.5</v>
      </c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8" t="s">
        <v>240</v>
      </c>
      <c r="B369" s="20"/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/>
      <c r="I369" s="9"/>
      <c r="J369" s="11"/>
      <c r="K369" s="20"/>
    </row>
    <row r="370" spans="1:11" x14ac:dyDescent="0.25">
      <c r="A370" s="40">
        <v>42035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25">
      <c r="A371" s="40">
        <v>42063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v>42094</v>
      </c>
      <c r="B372" s="20" t="s">
        <v>91</v>
      </c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 t="s">
        <v>241</v>
      </c>
    </row>
    <row r="373" spans="1:11" x14ac:dyDescent="0.25">
      <c r="A373" s="40">
        <v>42124</v>
      </c>
      <c r="B373" s="20"/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25">
      <c r="A374" s="40">
        <v>42155</v>
      </c>
      <c r="B374" s="20" t="s">
        <v>81</v>
      </c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50" t="s">
        <v>242</v>
      </c>
    </row>
    <row r="375" spans="1:11" x14ac:dyDescent="0.25">
      <c r="A375" s="40">
        <v>42185</v>
      </c>
      <c r="B375" s="20"/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25">
      <c r="A376" s="40">
        <v>42216</v>
      </c>
      <c r="B376" s="20"/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/>
    </row>
    <row r="377" spans="1:11" x14ac:dyDescent="0.25">
      <c r="A377" s="40">
        <v>42247</v>
      </c>
      <c r="B377" s="20"/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25">
      <c r="A378" s="40">
        <v>42277</v>
      </c>
      <c r="B378" s="20" t="s">
        <v>47</v>
      </c>
      <c r="C378" s="13">
        <v>1.25</v>
      </c>
      <c r="D378" s="39">
        <v>3</v>
      </c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25">
      <c r="A379" s="41">
        <v>42308</v>
      </c>
      <c r="B379" s="15"/>
      <c r="C379" s="13">
        <v>1.25</v>
      </c>
      <c r="D379" s="43"/>
      <c r="E379" s="49"/>
      <c r="F379" s="15"/>
      <c r="G379" s="42">
        <f>IF(ISBLANK(Table1[[#This Row],[EARNED]]),"",Table1[[#This Row],[EARNED]])</f>
        <v>1.25</v>
      </c>
      <c r="H379" s="43"/>
      <c r="I379" s="49"/>
      <c r="J379" s="12"/>
      <c r="K379" s="15"/>
    </row>
    <row r="380" spans="1:11" x14ac:dyDescent="0.25">
      <c r="A380" s="40">
        <v>407551</v>
      </c>
      <c r="B380" s="20"/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/>
      <c r="I380" s="9"/>
      <c r="J380" s="11"/>
      <c r="K380" s="20"/>
    </row>
    <row r="381" spans="1:11" x14ac:dyDescent="0.25">
      <c r="A381" s="40">
        <v>42369</v>
      </c>
      <c r="B381" s="20" t="s">
        <v>243</v>
      </c>
      <c r="C381" s="13">
        <v>1.25</v>
      </c>
      <c r="D381" s="39">
        <v>2</v>
      </c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8" t="s">
        <v>244</v>
      </c>
      <c r="B382" s="20"/>
      <c r="C382" s="13"/>
      <c r="D382" s="39"/>
      <c r="E382" s="9"/>
      <c r="F382" s="20"/>
      <c r="G382" s="13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25">
      <c r="A383" s="40">
        <v>42400</v>
      </c>
      <c r="B383" s="20" t="s">
        <v>165</v>
      </c>
      <c r="C383" s="13">
        <v>1.25</v>
      </c>
      <c r="D383" s="39"/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 t="s">
        <v>245</v>
      </c>
    </row>
    <row r="384" spans="1:11" x14ac:dyDescent="0.25">
      <c r="A384" s="40">
        <v>42428</v>
      </c>
      <c r="B384" s="20"/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25">
      <c r="A385" s="40">
        <v>42460</v>
      </c>
      <c r="B385" s="20"/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25">
      <c r="A386" s="40">
        <v>42490</v>
      </c>
      <c r="B386" s="20"/>
      <c r="C386" s="13">
        <v>1.25</v>
      </c>
      <c r="D386" s="39"/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25">
      <c r="A387" s="40">
        <v>42521</v>
      </c>
      <c r="B387" s="20"/>
      <c r="C387" s="13">
        <v>1.25</v>
      </c>
      <c r="D387" s="39"/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20"/>
    </row>
    <row r="388" spans="1:11" x14ac:dyDescent="0.25">
      <c r="A388" s="40">
        <v>42551</v>
      </c>
      <c r="B388" s="20"/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/>
    </row>
    <row r="389" spans="1:11" x14ac:dyDescent="0.25">
      <c r="A389" s="40">
        <v>42582</v>
      </c>
      <c r="B389" s="20" t="s">
        <v>73</v>
      </c>
      <c r="C389" s="13">
        <v>1.25</v>
      </c>
      <c r="D389" s="39">
        <v>2</v>
      </c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 t="s">
        <v>246</v>
      </c>
    </row>
    <row r="390" spans="1:11" x14ac:dyDescent="0.25">
      <c r="A390" s="40">
        <v>42613</v>
      </c>
      <c r="B390" s="20"/>
      <c r="C390" s="13">
        <v>1.25</v>
      </c>
      <c r="D390" s="39"/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25">
      <c r="A391" s="40">
        <v>42643</v>
      </c>
      <c r="B391" s="20" t="s">
        <v>47</v>
      </c>
      <c r="C391" s="13"/>
      <c r="D391" s="39">
        <v>3</v>
      </c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 t="s">
        <v>247</v>
      </c>
    </row>
    <row r="392" spans="1:11" x14ac:dyDescent="0.25">
      <c r="A392" s="40"/>
      <c r="B392" s="20" t="s">
        <v>69</v>
      </c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>
        <v>3</v>
      </c>
      <c r="I392" s="9"/>
      <c r="J392" s="11"/>
      <c r="K392" s="20" t="s">
        <v>132</v>
      </c>
    </row>
    <row r="393" spans="1:11" x14ac:dyDescent="0.25">
      <c r="A393" s="40">
        <v>42674</v>
      </c>
      <c r="B393" s="20"/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25">
      <c r="A394" s="40">
        <v>42704</v>
      </c>
      <c r="B394" s="20" t="s">
        <v>49</v>
      </c>
      <c r="C394" s="13">
        <v>1.25</v>
      </c>
      <c r="D394" s="39">
        <v>1</v>
      </c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50" t="s">
        <v>248</v>
      </c>
    </row>
    <row r="395" spans="1:11" x14ac:dyDescent="0.25">
      <c r="A395" s="40">
        <v>42735</v>
      </c>
      <c r="B395" s="20"/>
      <c r="C395" s="13">
        <v>1.25</v>
      </c>
      <c r="D395" s="39"/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25">
      <c r="A396" s="48" t="s">
        <v>249</v>
      </c>
      <c r="B396" s="20"/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25">
      <c r="A397" s="40">
        <v>42766</v>
      </c>
      <c r="B397" s="20"/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25">
      <c r="A398" s="40">
        <v>42794</v>
      </c>
      <c r="B398" s="20" t="s">
        <v>81</v>
      </c>
      <c r="C398" s="13">
        <v>1.25</v>
      </c>
      <c r="D398" s="39"/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50" t="s">
        <v>123</v>
      </c>
    </row>
    <row r="399" spans="1:11" x14ac:dyDescent="0.25">
      <c r="A399" s="40"/>
      <c r="B399" s="20" t="s">
        <v>47</v>
      </c>
      <c r="C399" s="13"/>
      <c r="D399" s="39">
        <v>3</v>
      </c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 t="s">
        <v>250</v>
      </c>
    </row>
    <row r="400" spans="1:11" x14ac:dyDescent="0.25">
      <c r="A400" s="41">
        <v>42825</v>
      </c>
      <c r="B400" s="15"/>
      <c r="C400" s="13">
        <v>1.25</v>
      </c>
      <c r="D400" s="43"/>
      <c r="E400" s="49"/>
      <c r="F400" s="15"/>
      <c r="G400" s="42">
        <f>IF(ISBLANK(Table1[[#This Row],[EARNED]]),"",Table1[[#This Row],[EARNED]])</f>
        <v>1.25</v>
      </c>
      <c r="H400" s="43"/>
      <c r="I400" s="49"/>
      <c r="J400" s="12"/>
      <c r="K400" s="15"/>
    </row>
    <row r="401" spans="1:11" x14ac:dyDescent="0.25">
      <c r="A401" s="40">
        <v>42855</v>
      </c>
      <c r="B401" s="20"/>
      <c r="C401" s="13">
        <v>1.25</v>
      </c>
      <c r="D401" s="39"/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25">
      <c r="A402" s="40">
        <v>42886</v>
      </c>
      <c r="B402" s="20" t="s">
        <v>81</v>
      </c>
      <c r="C402" s="13">
        <v>1.25</v>
      </c>
      <c r="D402" s="39"/>
      <c r="E402" s="9"/>
      <c r="F402" s="20"/>
      <c r="G402" s="13">
        <f>IF(ISBLANK(Table1[[#This Row],[EARNED]]),"",Table1[[#This Row],[EARNED]])</f>
        <v>1.25</v>
      </c>
      <c r="H402" s="39"/>
      <c r="I402" s="9"/>
      <c r="J402" s="11"/>
      <c r="K402" s="50" t="s">
        <v>144</v>
      </c>
    </row>
    <row r="403" spans="1:11" x14ac:dyDescent="0.25">
      <c r="A403" s="40"/>
      <c r="B403" s="20" t="s">
        <v>49</v>
      </c>
      <c r="C403" s="13"/>
      <c r="D403" s="39">
        <v>1</v>
      </c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50" t="s">
        <v>251</v>
      </c>
    </row>
    <row r="404" spans="1:11" x14ac:dyDescent="0.25">
      <c r="A404" s="40">
        <v>42916</v>
      </c>
      <c r="B404" s="20"/>
      <c r="C404" s="13">
        <v>1.25</v>
      </c>
      <c r="D404" s="39"/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0">
        <v>42947</v>
      </c>
      <c r="B405" s="20"/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25">
      <c r="A406" s="40">
        <v>42978</v>
      </c>
      <c r="B406" s="20" t="s">
        <v>73</v>
      </c>
      <c r="C406" s="13"/>
      <c r="D406" s="39">
        <v>2</v>
      </c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 t="s">
        <v>252</v>
      </c>
    </row>
    <row r="407" spans="1:11" x14ac:dyDescent="0.25">
      <c r="A407" s="40"/>
      <c r="B407" s="20" t="s">
        <v>73</v>
      </c>
      <c r="C407" s="13">
        <v>1.25</v>
      </c>
      <c r="D407" s="39">
        <v>2</v>
      </c>
      <c r="E407" s="9"/>
      <c r="F407" s="20"/>
      <c r="G407" s="13">
        <f>IF(ISBLANK(Table1[[#This Row],[EARNED]]),"",Table1[[#This Row],[EARNED]])</f>
        <v>1.25</v>
      </c>
      <c r="H407" s="39"/>
      <c r="I407" s="9"/>
      <c r="J407" s="11"/>
      <c r="K407" s="20" t="s">
        <v>253</v>
      </c>
    </row>
    <row r="408" spans="1:11" x14ac:dyDescent="0.25">
      <c r="A408" s="40"/>
      <c r="B408" s="20" t="s">
        <v>49</v>
      </c>
      <c r="C408" s="13"/>
      <c r="D408" s="39">
        <v>1</v>
      </c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50" t="s">
        <v>212</v>
      </c>
    </row>
    <row r="409" spans="1:11" x14ac:dyDescent="0.25">
      <c r="A409" s="40">
        <v>43008</v>
      </c>
      <c r="B409" s="20"/>
      <c r="C409" s="13">
        <v>1.25</v>
      </c>
      <c r="D409" s="39"/>
      <c r="E409" s="9"/>
      <c r="F409" s="20"/>
      <c r="G409" s="13">
        <f>IF(ISBLANK(Table1[[#This Row],[EARNED]]),"",Table1[[#This Row],[EARNED]])</f>
        <v>1.25</v>
      </c>
      <c r="H409" s="39"/>
      <c r="I409" s="9"/>
      <c r="J409" s="11"/>
      <c r="K409" s="20"/>
    </row>
    <row r="410" spans="1:11" x14ac:dyDescent="0.25">
      <c r="A410" s="40">
        <v>43039</v>
      </c>
      <c r="B410" s="20"/>
      <c r="C410" s="13">
        <v>1.25</v>
      </c>
      <c r="D410" s="39"/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25">
      <c r="A411" s="40">
        <v>43069</v>
      </c>
      <c r="B411" s="20"/>
      <c r="C411" s="13">
        <v>1.25</v>
      </c>
      <c r="D411" s="39"/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25">
      <c r="A412" s="40">
        <v>43100</v>
      </c>
      <c r="B412" s="20"/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25">
      <c r="A413" s="48" t="s">
        <v>254</v>
      </c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25">
      <c r="A414" s="40">
        <v>43131</v>
      </c>
      <c r="B414" s="20" t="s">
        <v>255</v>
      </c>
      <c r="C414" s="13">
        <v>1.25</v>
      </c>
      <c r="D414" s="39"/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 t="s">
        <v>333</v>
      </c>
    </row>
    <row r="415" spans="1:11" x14ac:dyDescent="0.25">
      <c r="A415" s="40">
        <v>43159</v>
      </c>
      <c r="B415" s="20"/>
      <c r="C415" s="13">
        <v>1.25</v>
      </c>
      <c r="D415" s="39"/>
      <c r="E415" s="9"/>
      <c r="F415" s="20"/>
      <c r="G415" s="13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25">
      <c r="A416" s="40">
        <v>43190</v>
      </c>
      <c r="B416" s="20"/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25">
      <c r="A417" s="40">
        <v>43220</v>
      </c>
      <c r="B417" s="20"/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20"/>
    </row>
    <row r="418" spans="1:11" x14ac:dyDescent="0.25">
      <c r="A418" s="40">
        <v>43251</v>
      </c>
      <c r="B418" s="20" t="s">
        <v>73</v>
      </c>
      <c r="C418" s="13"/>
      <c r="D418" s="39">
        <v>2</v>
      </c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 t="s">
        <v>256</v>
      </c>
    </row>
    <row r="419" spans="1:11" x14ac:dyDescent="0.25">
      <c r="A419" s="40"/>
      <c r="B419" s="20" t="s">
        <v>81</v>
      </c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/>
      <c r="I419" s="9"/>
      <c r="J419" s="11"/>
      <c r="K419" s="50" t="s">
        <v>257</v>
      </c>
    </row>
    <row r="420" spans="1:11" x14ac:dyDescent="0.25">
      <c r="A420" s="40">
        <v>43281</v>
      </c>
      <c r="B420" s="20"/>
      <c r="C420" s="13">
        <v>1.25</v>
      </c>
      <c r="D420" s="39"/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25">
      <c r="A421" s="40">
        <v>43312</v>
      </c>
      <c r="B421" s="20" t="s">
        <v>84</v>
      </c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>
        <v>4</v>
      </c>
      <c r="I421" s="9"/>
      <c r="J421" s="11"/>
      <c r="K421" s="52" t="s">
        <v>258</v>
      </c>
    </row>
    <row r="422" spans="1:11" x14ac:dyDescent="0.25">
      <c r="A422" s="40">
        <v>43343</v>
      </c>
      <c r="B422" s="20" t="s">
        <v>48</v>
      </c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>
        <v>1</v>
      </c>
      <c r="I422" s="9"/>
      <c r="J422" s="11"/>
      <c r="K422" s="50" t="s">
        <v>259</v>
      </c>
    </row>
    <row r="423" spans="1:11" x14ac:dyDescent="0.25">
      <c r="A423" s="40">
        <v>43373</v>
      </c>
      <c r="B423" s="20" t="s">
        <v>73</v>
      </c>
      <c r="C423" s="13">
        <v>1.25</v>
      </c>
      <c r="D423" s="39">
        <v>2</v>
      </c>
      <c r="E423" s="9"/>
      <c r="F423" s="20"/>
      <c r="G423" s="13">
        <f>IF(ISBLANK(Table1[[#This Row],[EARNED]]),"",Table1[[#This Row],[EARNED]])</f>
        <v>1.25</v>
      </c>
      <c r="H423" s="39"/>
      <c r="I423" s="9"/>
      <c r="J423" s="11"/>
      <c r="K423" s="20" t="s">
        <v>132</v>
      </c>
    </row>
    <row r="424" spans="1:11" x14ac:dyDescent="0.25">
      <c r="A424" s="41">
        <v>43404</v>
      </c>
      <c r="B424" s="15"/>
      <c r="C424" s="13">
        <v>1.25</v>
      </c>
      <c r="D424" s="43"/>
      <c r="E424" s="49"/>
      <c r="F424" s="15"/>
      <c r="G424" s="42">
        <f>IF(ISBLANK(Table1[[#This Row],[EARNED]]),"",Table1[[#This Row],[EARNED]])</f>
        <v>1.25</v>
      </c>
      <c r="H424" s="43"/>
      <c r="I424" s="49"/>
      <c r="J424" s="12"/>
      <c r="K424" s="15"/>
    </row>
    <row r="425" spans="1:11" x14ac:dyDescent="0.25">
      <c r="A425" s="40">
        <v>43434</v>
      </c>
      <c r="B425" s="20"/>
      <c r="C425" s="13">
        <v>1.25</v>
      </c>
      <c r="D425" s="39"/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/>
    </row>
    <row r="426" spans="1:11" x14ac:dyDescent="0.25">
      <c r="A426" s="40">
        <v>43465</v>
      </c>
      <c r="B426" s="20" t="s">
        <v>260</v>
      </c>
      <c r="C426" s="13">
        <v>1.25</v>
      </c>
      <c r="D426" s="39">
        <v>1</v>
      </c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/>
    </row>
    <row r="427" spans="1:11" x14ac:dyDescent="0.25">
      <c r="A427" s="48" t="s">
        <v>261</v>
      </c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25">
      <c r="A428" s="40">
        <v>43496</v>
      </c>
      <c r="B428" s="20"/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25">
      <c r="A429" s="40">
        <v>43524</v>
      </c>
      <c r="B429" s="20"/>
      <c r="C429" s="13">
        <v>1.25</v>
      </c>
      <c r="D429" s="39"/>
      <c r="E429" s="9"/>
      <c r="F429" s="20"/>
      <c r="G429" s="13">
        <f>IF(ISBLANK(Table1[[#This Row],[EARNED]]),"",Table1[[#This Row],[EARNED]])</f>
        <v>1.25</v>
      </c>
      <c r="H429" s="39"/>
      <c r="I429" s="9"/>
      <c r="J429" s="11"/>
      <c r="K429" s="20"/>
    </row>
    <row r="430" spans="1:11" x14ac:dyDescent="0.25">
      <c r="A430" s="40">
        <v>43555</v>
      </c>
      <c r="B430" s="20" t="s">
        <v>81</v>
      </c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50" t="s">
        <v>123</v>
      </c>
    </row>
    <row r="431" spans="1:11" x14ac:dyDescent="0.25">
      <c r="A431" s="40"/>
      <c r="B431" s="20" t="s">
        <v>81</v>
      </c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50" t="s">
        <v>217</v>
      </c>
    </row>
    <row r="432" spans="1:11" x14ac:dyDescent="0.25">
      <c r="A432" s="40">
        <v>43585</v>
      </c>
      <c r="B432" s="20"/>
      <c r="C432" s="13">
        <v>1.25</v>
      </c>
      <c r="D432" s="39"/>
      <c r="E432" s="9"/>
      <c r="F432" s="20"/>
      <c r="G432" s="13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25">
      <c r="A433" s="40">
        <v>43616</v>
      </c>
      <c r="B433" s="20" t="s">
        <v>81</v>
      </c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50" t="s">
        <v>144</v>
      </c>
    </row>
    <row r="434" spans="1:11" x14ac:dyDescent="0.25">
      <c r="A434" s="40">
        <v>43646</v>
      </c>
      <c r="B434" s="20"/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/>
    </row>
    <row r="435" spans="1:11" x14ac:dyDescent="0.25">
      <c r="A435" s="40">
        <v>43677</v>
      </c>
      <c r="B435" s="20"/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/>
      <c r="I435" s="9"/>
      <c r="J435" s="11"/>
      <c r="K435" s="20"/>
    </row>
    <row r="436" spans="1:11" x14ac:dyDescent="0.25">
      <c r="A436" s="40">
        <v>43708</v>
      </c>
      <c r="B436" s="20"/>
      <c r="C436" s="13">
        <v>1.25</v>
      </c>
      <c r="D436" s="39"/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/>
    </row>
    <row r="437" spans="1:11" x14ac:dyDescent="0.25">
      <c r="A437" s="40">
        <v>43738</v>
      </c>
      <c r="B437" s="20"/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25">
      <c r="A438" s="40">
        <v>43769</v>
      </c>
      <c r="B438" s="20"/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25">
      <c r="A439" s="40">
        <v>43799</v>
      </c>
      <c r="B439" s="20"/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/>
      <c r="I439" s="9"/>
      <c r="J439" s="11"/>
      <c r="K439" s="20"/>
    </row>
    <row r="440" spans="1:11" x14ac:dyDescent="0.25">
      <c r="A440" s="40">
        <v>43830</v>
      </c>
      <c r="B440" s="20" t="s">
        <v>263</v>
      </c>
      <c r="C440" s="13">
        <v>1.25</v>
      </c>
      <c r="D440" s="39">
        <v>5</v>
      </c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25">
      <c r="A441" s="48" t="s">
        <v>262</v>
      </c>
      <c r="B441" s="20"/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25">
      <c r="A442" s="40">
        <v>43861</v>
      </c>
      <c r="B442" s="20"/>
      <c r="C442" s="13">
        <v>1.25</v>
      </c>
      <c r="D442" s="39"/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20"/>
    </row>
    <row r="443" spans="1:11" x14ac:dyDescent="0.25">
      <c r="A443" s="40">
        <v>43889</v>
      </c>
      <c r="B443" s="20"/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25">
      <c r="A444" s="40">
        <v>43921</v>
      </c>
      <c r="B444" s="20"/>
      <c r="C444" s="13">
        <v>1.25</v>
      </c>
      <c r="D444" s="39"/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25">
      <c r="A445" s="40">
        <v>43951</v>
      </c>
      <c r="B445" s="20"/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25">
      <c r="A446" s="40">
        <v>43982</v>
      </c>
      <c r="B446" s="20"/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20"/>
    </row>
    <row r="447" spans="1:11" x14ac:dyDescent="0.25">
      <c r="A447" s="40">
        <v>44012</v>
      </c>
      <c r="B447" s="20"/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20"/>
    </row>
    <row r="448" spans="1:11" x14ac:dyDescent="0.25">
      <c r="A448" s="40">
        <v>44043</v>
      </c>
      <c r="B448" s="20"/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25">
      <c r="A449" s="40">
        <v>44074</v>
      </c>
      <c r="B449" s="20"/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25">
      <c r="A450" s="40">
        <v>44104</v>
      </c>
      <c r="B450" s="20"/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/>
    </row>
    <row r="451" spans="1:11" x14ac:dyDescent="0.25">
      <c r="A451" s="40">
        <v>44135</v>
      </c>
      <c r="B451" s="20"/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25">
      <c r="A452" s="40">
        <v>44165</v>
      </c>
      <c r="B452" s="20"/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1">
        <v>44196</v>
      </c>
      <c r="B453" s="20" t="s">
        <v>263</v>
      </c>
      <c r="C453" s="13">
        <v>1.25</v>
      </c>
      <c r="D453" s="39">
        <v>5</v>
      </c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25">
      <c r="A454" s="55" t="s">
        <v>264</v>
      </c>
      <c r="B454" s="15"/>
      <c r="C454" s="42"/>
      <c r="D454" s="43"/>
      <c r="E454" s="49"/>
      <c r="F454" s="15"/>
      <c r="G454" s="42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25">
      <c r="A455" s="40">
        <v>44227</v>
      </c>
      <c r="B455" s="20"/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25">
      <c r="A456" s="40">
        <v>44255</v>
      </c>
      <c r="B456" s="20"/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25">
      <c r="A457" s="40">
        <v>44286</v>
      </c>
      <c r="B457" s="20"/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25">
      <c r="A458" s="40">
        <v>44316</v>
      </c>
      <c r="B458" s="20"/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25">
      <c r="A459" s="40">
        <v>44347</v>
      </c>
      <c r="B459" s="20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44377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25">
      <c r="A461" s="40">
        <v>44408</v>
      </c>
      <c r="B461" s="20"/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25">
      <c r="A462" s="40">
        <v>44439</v>
      </c>
      <c r="B462" s="20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v>44469</v>
      </c>
      <c r="B463" s="20"/>
      <c r="C463" s="13">
        <v>1.25</v>
      </c>
      <c r="D463" s="39"/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40">
        <v>44500</v>
      </c>
      <c r="B464" s="20"/>
      <c r="C464" s="13">
        <v>1.25</v>
      </c>
      <c r="D464" s="39"/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20"/>
    </row>
    <row r="465" spans="1:11" x14ac:dyDescent="0.25">
      <c r="A465" s="40">
        <v>44530</v>
      </c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0">
        <v>44561</v>
      </c>
      <c r="B466" s="20" t="s">
        <v>263</v>
      </c>
      <c r="C466" s="13">
        <v>1.25</v>
      </c>
      <c r="D466" s="39">
        <v>5</v>
      </c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25">
      <c r="A467" s="48" t="s">
        <v>265</v>
      </c>
      <c r="B467" s="20"/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25">
      <c r="A468" s="40">
        <v>44592</v>
      </c>
      <c r="B468" s="20" t="s">
        <v>84</v>
      </c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>
        <v>4</v>
      </c>
      <c r="I468" s="9"/>
      <c r="J468" s="11"/>
      <c r="K468" s="20" t="s">
        <v>266</v>
      </c>
    </row>
    <row r="469" spans="1:11" x14ac:dyDescent="0.25">
      <c r="A469" s="40"/>
      <c r="B469" s="20" t="s">
        <v>91</v>
      </c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 t="s">
        <v>267</v>
      </c>
    </row>
    <row r="470" spans="1:11" x14ac:dyDescent="0.25">
      <c r="A470" s="40">
        <v>44620</v>
      </c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25">
      <c r="A471" s="40">
        <v>44651</v>
      </c>
      <c r="B471" s="20" t="s">
        <v>48</v>
      </c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>
        <v>1</v>
      </c>
      <c r="I471" s="9"/>
      <c r="J471" s="11"/>
      <c r="K471" s="50" t="s">
        <v>268</v>
      </c>
    </row>
    <row r="472" spans="1:11" x14ac:dyDescent="0.25">
      <c r="A472" s="40"/>
      <c r="B472" s="20" t="s">
        <v>48</v>
      </c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>
        <v>1</v>
      </c>
      <c r="I472" s="9"/>
      <c r="J472" s="11"/>
      <c r="K472" s="50" t="s">
        <v>269</v>
      </c>
    </row>
    <row r="473" spans="1:11" x14ac:dyDescent="0.25">
      <c r="A473" s="40"/>
      <c r="B473" s="20" t="s">
        <v>81</v>
      </c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50" t="s">
        <v>123</v>
      </c>
    </row>
    <row r="474" spans="1:11" x14ac:dyDescent="0.25">
      <c r="A474" s="40"/>
      <c r="B474" s="20" t="s">
        <v>352</v>
      </c>
      <c r="C474" s="13"/>
      <c r="D474" s="39">
        <v>0.35199999999999998</v>
      </c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50"/>
    </row>
    <row r="475" spans="1:11" x14ac:dyDescent="0.25">
      <c r="A475" s="40">
        <v>44681</v>
      </c>
      <c r="B475" s="20" t="s">
        <v>49</v>
      </c>
      <c r="C475" s="13">
        <v>1.25</v>
      </c>
      <c r="D475" s="39">
        <v>1</v>
      </c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50" t="s">
        <v>334</v>
      </c>
    </row>
    <row r="476" spans="1:11" x14ac:dyDescent="0.25">
      <c r="A476" s="40"/>
      <c r="B476" s="20" t="s">
        <v>351</v>
      </c>
      <c r="C476" s="13"/>
      <c r="D476" s="39">
        <v>1</v>
      </c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53">
        <v>44672</v>
      </c>
    </row>
    <row r="477" spans="1:11" x14ac:dyDescent="0.25">
      <c r="A477" s="40">
        <v>44712</v>
      </c>
      <c r="B477" s="20" t="s">
        <v>351</v>
      </c>
      <c r="C477" s="13">
        <v>1.25</v>
      </c>
      <c r="D477" s="39">
        <v>1</v>
      </c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52">
        <v>44687</v>
      </c>
    </row>
    <row r="478" spans="1:11" x14ac:dyDescent="0.25">
      <c r="A478" s="40">
        <v>44742</v>
      </c>
      <c r="B478" s="20"/>
      <c r="C478" s="13">
        <v>1.25</v>
      </c>
      <c r="D478" s="39"/>
      <c r="E478" s="9"/>
      <c r="F478" s="20"/>
      <c r="G478" s="13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25">
      <c r="A479" s="40">
        <v>44773</v>
      </c>
      <c r="B479" s="20"/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25">
      <c r="A480" s="40">
        <v>44804</v>
      </c>
      <c r="B480" s="20" t="s">
        <v>48</v>
      </c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>
        <v>1</v>
      </c>
      <c r="I480" s="9"/>
      <c r="J480" s="11"/>
      <c r="K480" s="50" t="s">
        <v>335</v>
      </c>
    </row>
    <row r="481" spans="1:11" x14ac:dyDescent="0.25">
      <c r="A481" s="40">
        <v>44834</v>
      </c>
      <c r="B481" s="20" t="s">
        <v>69</v>
      </c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>
        <v>3</v>
      </c>
      <c r="I481" s="9"/>
      <c r="J481" s="11"/>
      <c r="K481" s="20" t="s">
        <v>336</v>
      </c>
    </row>
    <row r="482" spans="1:11" x14ac:dyDescent="0.25">
      <c r="A482" s="40">
        <v>44865</v>
      </c>
      <c r="B482" s="20" t="s">
        <v>73</v>
      </c>
      <c r="C482" s="13">
        <v>1.25</v>
      </c>
      <c r="D482" s="39">
        <v>2</v>
      </c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 t="s">
        <v>337</v>
      </c>
    </row>
    <row r="483" spans="1:11" x14ac:dyDescent="0.25">
      <c r="A483" s="40"/>
      <c r="B483" s="20" t="s">
        <v>350</v>
      </c>
      <c r="C483" s="13"/>
      <c r="D483" s="39">
        <v>0.34399999999999997</v>
      </c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25">
      <c r="A484" s="40">
        <v>44895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25">
      <c r="A485" s="41">
        <v>44926</v>
      </c>
      <c r="B485" s="15" t="s">
        <v>73</v>
      </c>
      <c r="C485" s="13">
        <v>1.25</v>
      </c>
      <c r="D485" s="43">
        <v>2</v>
      </c>
      <c r="E485" s="49"/>
      <c r="F485" s="15"/>
      <c r="G485" s="42">
        <f>IF(ISBLANK(Table1[[#This Row],[EARNED]]),"",Table1[[#This Row],[EARNED]])</f>
        <v>1.25</v>
      </c>
      <c r="H485" s="43"/>
      <c r="I485" s="49"/>
      <c r="J485" s="12"/>
      <c r="K485" s="15" t="s">
        <v>338</v>
      </c>
    </row>
    <row r="486" spans="1:11" x14ac:dyDescent="0.25">
      <c r="A486" s="40"/>
      <c r="B486" s="20" t="s">
        <v>349</v>
      </c>
      <c r="C486" s="13"/>
      <c r="D486" s="39">
        <v>0.10600000000000001</v>
      </c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25">
      <c r="A487" s="58" t="s">
        <v>339</v>
      </c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25">
      <c r="A488" s="40">
        <v>44927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25">
      <c r="A489" s="40">
        <v>44958</v>
      </c>
      <c r="B489" s="20" t="s">
        <v>340</v>
      </c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52">
        <v>44958</v>
      </c>
    </row>
    <row r="490" spans="1:11" x14ac:dyDescent="0.25">
      <c r="A490" s="40">
        <v>44986</v>
      </c>
      <c r="B490" s="20" t="s">
        <v>342</v>
      </c>
      <c r="C490" s="13">
        <v>1.25</v>
      </c>
      <c r="D490" s="39">
        <v>1</v>
      </c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52">
        <v>45000</v>
      </c>
    </row>
    <row r="491" spans="1:11" x14ac:dyDescent="0.25">
      <c r="A491" s="40"/>
      <c r="B491" s="20" t="s">
        <v>340</v>
      </c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 t="s">
        <v>341</v>
      </c>
    </row>
    <row r="492" spans="1:11" x14ac:dyDescent="0.25">
      <c r="A492" s="40">
        <v>45017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v>45047</v>
      </c>
      <c r="B493" s="20" t="s">
        <v>344</v>
      </c>
      <c r="C493" s="13">
        <v>1.25</v>
      </c>
      <c r="D493" s="39">
        <v>5</v>
      </c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 t="s">
        <v>345</v>
      </c>
    </row>
    <row r="494" spans="1:11" x14ac:dyDescent="0.25">
      <c r="A494" s="40"/>
      <c r="B494" s="20" t="s">
        <v>346</v>
      </c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>
        <v>1</v>
      </c>
      <c r="I494" s="9"/>
      <c r="J494" s="11"/>
      <c r="K494" s="52">
        <v>45051</v>
      </c>
    </row>
    <row r="495" spans="1:11" x14ac:dyDescent="0.25">
      <c r="A495" s="40"/>
      <c r="B495" s="20" t="s">
        <v>346</v>
      </c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>
        <v>1</v>
      </c>
      <c r="I495" s="9"/>
      <c r="J495" s="11"/>
      <c r="K495" s="52">
        <v>45075</v>
      </c>
    </row>
    <row r="496" spans="1:11" x14ac:dyDescent="0.25">
      <c r="A496" s="40"/>
      <c r="B496" s="20" t="s">
        <v>360</v>
      </c>
      <c r="C496" s="13"/>
      <c r="D496" s="39">
        <v>0.373</v>
      </c>
      <c r="E496" s="9"/>
      <c r="F496" s="20"/>
      <c r="G496" s="13" t="str">
        <f>IF(ISBLANK(Table1[[#This Row],[EARNED]]),"",Table1[[#This Row],[EARNED]])</f>
        <v/>
      </c>
      <c r="H496" s="39"/>
      <c r="I496" s="9">
        <f>SUM(Table1[[EARNED ]])-SUM(Table1[Absence Undertime  W/ Pay])+CONVERTION!$B$3</f>
        <v>211.58299999999997</v>
      </c>
      <c r="J496" s="11"/>
      <c r="K496" s="52"/>
    </row>
    <row r="497" spans="1:11" x14ac:dyDescent="0.25">
      <c r="A497" s="40">
        <v>45078</v>
      </c>
      <c r="B497" s="20" t="s">
        <v>348</v>
      </c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>
        <v>3</v>
      </c>
      <c r="I497" s="9"/>
      <c r="J497" s="11"/>
      <c r="K497" s="20" t="s">
        <v>347</v>
      </c>
    </row>
    <row r="498" spans="1:11" x14ac:dyDescent="0.25">
      <c r="A498" s="40"/>
      <c r="B498" s="20" t="s">
        <v>346</v>
      </c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>
        <v>1</v>
      </c>
      <c r="I498" s="9"/>
      <c r="J498" s="11"/>
      <c r="K498" s="52">
        <v>45086</v>
      </c>
    </row>
    <row r="499" spans="1:11" x14ac:dyDescent="0.25">
      <c r="A499" s="40"/>
      <c r="B499" s="20" t="s">
        <v>346</v>
      </c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>
        <v>1</v>
      </c>
      <c r="I499" s="9"/>
      <c r="J499" s="11"/>
      <c r="K499" s="52">
        <v>45091</v>
      </c>
    </row>
    <row r="500" spans="1:11" x14ac:dyDescent="0.25">
      <c r="A500" s="40"/>
      <c r="B500" s="20" t="s">
        <v>346</v>
      </c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>
        <v>1</v>
      </c>
      <c r="I500" s="9"/>
      <c r="J500" s="11"/>
      <c r="K500" s="52">
        <v>45092</v>
      </c>
    </row>
    <row r="501" spans="1:11" x14ac:dyDescent="0.25">
      <c r="A501" s="40"/>
      <c r="B501" s="20" t="s">
        <v>359</v>
      </c>
      <c r="C501" s="13"/>
      <c r="D501" s="39">
        <v>0.34799999999999998</v>
      </c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52"/>
    </row>
    <row r="502" spans="1:11" x14ac:dyDescent="0.25">
      <c r="A502" s="41">
        <v>45108</v>
      </c>
      <c r="B502" s="15" t="s">
        <v>346</v>
      </c>
      <c r="C502" s="42">
        <v>1.25</v>
      </c>
      <c r="D502" s="43"/>
      <c r="E502" s="49"/>
      <c r="F502" s="15"/>
      <c r="G502" s="42">
        <f>IF(ISBLANK(Table1[[#This Row],[EARNED]]),"",Table1[[#This Row],[EARNED]])</f>
        <v>1.25</v>
      </c>
      <c r="H502" s="43">
        <v>1</v>
      </c>
      <c r="I502" s="49"/>
      <c r="J502" s="12"/>
      <c r="K502" s="57">
        <v>45125</v>
      </c>
    </row>
    <row r="503" spans="1:11" x14ac:dyDescent="0.25">
      <c r="A503" s="40">
        <v>45139</v>
      </c>
      <c r="B503" s="20" t="s">
        <v>346</v>
      </c>
      <c r="C503" s="42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>
        <v>1</v>
      </c>
      <c r="I503" s="9"/>
      <c r="J503" s="11"/>
      <c r="K503" s="52">
        <v>45162</v>
      </c>
    </row>
    <row r="504" spans="1:11" x14ac:dyDescent="0.25">
      <c r="A504" s="40"/>
      <c r="B504" s="20" t="s">
        <v>351</v>
      </c>
      <c r="C504" s="13"/>
      <c r="D504" s="39">
        <v>1</v>
      </c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52">
        <v>45146</v>
      </c>
    </row>
    <row r="505" spans="1:11" x14ac:dyDescent="0.25">
      <c r="A505" s="40">
        <v>45170</v>
      </c>
      <c r="B505" s="20" t="s">
        <v>358</v>
      </c>
      <c r="C505" s="42">
        <v>1.25</v>
      </c>
      <c r="D505" s="39">
        <v>1.054</v>
      </c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20"/>
    </row>
    <row r="506" spans="1:11" x14ac:dyDescent="0.25">
      <c r="A506" s="40">
        <v>45200</v>
      </c>
      <c r="B506" s="20" t="s">
        <v>353</v>
      </c>
      <c r="C506" s="42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>
        <v>2</v>
      </c>
      <c r="I506" s="9"/>
      <c r="J506" s="11"/>
      <c r="K506" s="20" t="s">
        <v>354</v>
      </c>
    </row>
    <row r="507" spans="1:11" x14ac:dyDescent="0.25">
      <c r="A507" s="40">
        <v>45231</v>
      </c>
      <c r="B507" s="20" t="s">
        <v>357</v>
      </c>
      <c r="C507" s="42">
        <v>1.25</v>
      </c>
      <c r="D507" s="39">
        <v>4.0000000000000001E-3</v>
      </c>
      <c r="E507" s="9"/>
      <c r="F507" s="20"/>
      <c r="G507" s="13">
        <f>IF(ISBLANK(Table1[[#This Row],[EARNED]]),"",Table1[[#This Row],[EARNED]])</f>
        <v>1.25</v>
      </c>
      <c r="H507" s="39"/>
      <c r="I507" s="9"/>
      <c r="J507" s="11"/>
      <c r="K507" s="20"/>
    </row>
    <row r="508" spans="1:11" x14ac:dyDescent="0.25">
      <c r="A508" s="40">
        <v>45261</v>
      </c>
      <c r="B508" s="20" t="s">
        <v>351</v>
      </c>
      <c r="C508" s="42">
        <v>1.25</v>
      </c>
      <c r="D508" s="39">
        <v>1</v>
      </c>
      <c r="E508" s="9"/>
      <c r="F508" s="20"/>
      <c r="G508" s="13">
        <f>IF(ISBLANK(Table1[[#This Row],[EARNED]]),"",Table1[[#This Row],[EARNED]])</f>
        <v>1.25</v>
      </c>
      <c r="H508" s="39"/>
      <c r="I508" s="9"/>
      <c r="J508" s="11"/>
      <c r="K508" s="52">
        <v>45287</v>
      </c>
    </row>
    <row r="509" spans="1:11" x14ac:dyDescent="0.25">
      <c r="A509" s="40"/>
      <c r="B509" s="20" t="s">
        <v>356</v>
      </c>
      <c r="C509" s="13"/>
      <c r="D509" s="39">
        <v>0.504</v>
      </c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52"/>
    </row>
    <row r="510" spans="1:11" x14ac:dyDescent="0.25">
      <c r="A510" s="58" t="s">
        <v>355</v>
      </c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25">
      <c r="A511" s="40">
        <v>45292</v>
      </c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25">
      <c r="A512" s="40">
        <v>45323</v>
      </c>
      <c r="B512" s="20"/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20"/>
    </row>
    <row r="513" spans="1:11" x14ac:dyDescent="0.25">
      <c r="A513" s="40">
        <v>45352</v>
      </c>
      <c r="B513" s="20"/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25">
      <c r="A514" s="40">
        <v>45383</v>
      </c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25">
      <c r="A515" s="40">
        <v>45413</v>
      </c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25">
      <c r="A516" s="40">
        <v>45444</v>
      </c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25">
      <c r="A517" s="40">
        <v>45474</v>
      </c>
      <c r="B517" s="20"/>
      <c r="C517" s="13"/>
      <c r="D517" s="39"/>
      <c r="E517" s="9"/>
      <c r="F517" s="20"/>
      <c r="G517" s="13" t="str">
        <f>IF(ISBLANK(Table1[[#This Row],[EARNED]]),"",Table1[[#This Row],[EARNED]])</f>
        <v/>
      </c>
      <c r="H517" s="39"/>
      <c r="I517" s="9"/>
      <c r="J517" s="11"/>
      <c r="K517" s="20"/>
    </row>
    <row r="518" spans="1:11" x14ac:dyDescent="0.25">
      <c r="A518" s="40">
        <v>45505</v>
      </c>
      <c r="B518" s="20"/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25">
      <c r="A519" s="40">
        <v>45536</v>
      </c>
      <c r="B519" s="20"/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25">
      <c r="A520" s="40">
        <v>45566</v>
      </c>
      <c r="B520" s="20"/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25">
      <c r="A521" s="40">
        <v>45597</v>
      </c>
      <c r="B521" s="20"/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25">
      <c r="A522" s="40">
        <v>45627</v>
      </c>
      <c r="B522" s="20"/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"REGULAR,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7" t="s">
        <v>33</v>
      </c>
      <c r="E1" s="67"/>
      <c r="F1" s="67"/>
      <c r="G1" s="67"/>
      <c r="J1" s="68" t="s">
        <v>34</v>
      </c>
      <c r="K1" s="68"/>
      <c r="L1" s="68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>
        <v>2</v>
      </c>
      <c r="F3" s="11">
        <v>59</v>
      </c>
      <c r="G3" s="45">
        <f>SUMIFS(F7:F14,E7:E14,E3)+SUMIFS(D7:D66,C7:C66,F3)+D3</f>
        <v>0.373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32" t="s">
        <v>343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9" t="s">
        <v>38</v>
      </c>
      <c r="J6" s="69"/>
      <c r="K6" s="69"/>
      <c r="L6" s="69"/>
    </row>
    <row r="7" spans="1:12" x14ac:dyDescent="0.25">
      <c r="A7" s="11">
        <f>SUM(Sheet1!E9,Sheet1!I9)</f>
        <v>375.19599999999997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2022-11-04T05:23:30Z</cp:lastPrinted>
  <dcterms:created xsi:type="dcterms:W3CDTF">2022-10-17T03:06:03Z</dcterms:created>
  <dcterms:modified xsi:type="dcterms:W3CDTF">2024-01-18T05:56:49Z</dcterms:modified>
</cp:coreProperties>
</file>