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29" i="1" l="1"/>
  <c r="G131" i="1" l="1"/>
  <c r="G135" i="1" l="1"/>
  <c r="G137" i="1" l="1"/>
  <c r="G139" i="1" l="1"/>
  <c r="G141" i="1" l="1"/>
  <c r="G143" i="1" l="1"/>
  <c r="G146" i="1" l="1"/>
  <c r="G145" i="1"/>
  <c r="G148" i="1" l="1"/>
  <c r="G149" i="1"/>
  <c r="G104" i="1" l="1"/>
  <c r="G106" i="1" l="1"/>
  <c r="G108" i="1" l="1"/>
  <c r="G110" i="1" l="1"/>
  <c r="G112" i="1" l="1"/>
  <c r="G114" i="1" l="1"/>
  <c r="G117" i="1" l="1"/>
  <c r="G119" i="1" l="1"/>
  <c r="G124" i="1" l="1"/>
  <c r="G125" i="1"/>
  <c r="G123" i="1"/>
  <c r="G122" i="1" l="1"/>
  <c r="G121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7" i="1"/>
  <c r="G109" i="1"/>
  <c r="G111" i="1"/>
  <c r="G113" i="1"/>
  <c r="G115" i="1"/>
  <c r="G116" i="1"/>
  <c r="G118" i="1"/>
  <c r="G120" i="1"/>
  <c r="G126" i="1"/>
  <c r="G128" i="1"/>
  <c r="G130" i="1"/>
  <c r="G132" i="1"/>
  <c r="G133" i="1"/>
  <c r="G134" i="1"/>
  <c r="G136" i="1"/>
  <c r="G138" i="1"/>
  <c r="G140" i="1"/>
  <c r="G142" i="1"/>
  <c r="G144" i="1"/>
  <c r="G14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<sst xmlns="http://schemas.openxmlformats.org/spreadsheetml/2006/main" count="185" uniqueCount="129">
  <si>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</si>
  <si>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</si>
  <si>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</si>
  <si>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</si>
  <si>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</si>
  <si>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</si>
  <si>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</si>
  <si>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</si>
  <si>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</si>
  <si>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</si>
  <si>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</si>
  <si>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</si>
  <si>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</si>
  <si>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</si>
  <si>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</si>
  <si>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</si>
  <si>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</si>
  <si>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</si>
  <si>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</si>
  <si>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</si>
  <si>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</si>
  <si>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</si>
  <si>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</si>
  <si>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</si>
  <si>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</si>
  <si>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</si>
  <si>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</si>
  <si>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</si>
  <si>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</si>
  <si>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</si>
  <si>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</si>
  <si>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</si>
  <si>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</si>
  <si>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</si>
  <si>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</si>
  <si>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</si>
  <si>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</si>
  <si>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</si>
  <si>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</si>
  <si>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</si>
  <si>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</si>
  <si>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</si>
  <si>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</si>
  <si>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</si>
  <si>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</si>
  <si>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</si>
  <si>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</si>
  <si>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</si>
  <si>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</si>
  <si>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</si>
  <si>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</si>
  <si>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</si>
  <si>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</si>
  <si>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</si>
  <si>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</si>
  <si>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</si>
  <si>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</si>
  <si>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</si>
  <si>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</si>
  <si>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</si>
  <si>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</si>
  <si>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</si>
  <si>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</si>
  <si>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</si>
  <si>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</si>
  <si>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</si>
  <si>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</si>
  <si>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</si>
  <si>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</si>
  <si>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</si>
  <si>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</si>
  <si>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</si>
  <si>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</si>
  <si>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</si>
  <si>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</si>
  <si>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</si>
  <si>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</si>
  <si>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</si>
  <si>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</si>
  <si>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</si>
  <si>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</si>
  <si>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</si>
  <si>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</si>
  <si>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</si>
  <si>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</si>
  <si>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</si>
  <si>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</si>
  <si>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</si>
  <si>
    <t>TOTAL LEAVE BALANCE</t>
  </si>
  <si>
    <t>A(2-0-0)</t>
  </si>
  <si>
    <t>12/22,23/2022</t>
  </si>
  <si>
    <t>UT(0-2-31)</t>
  </si>
  <si>
    <t>11/7,18/2022</t>
  </si>
  <si>
    <t>UT(0-2-28)</t>
  </si>
  <si>
    <t>UT(0-0-35)</t>
  </si>
  <si>
    <t>9/7,27/2022</t>
  </si>
  <si>
    <t>UT(0-1-30)</t>
  </si>
  <si>
    <t>UT(0-1-51)</t>
  </si>
  <si>
    <t>UT(0-2-13)</t>
  </si>
  <si>
    <t>UT(0-3-9)</t>
  </si>
  <si>
    <t>A(4-0-0)</t>
  </si>
  <si>
    <t>5/10,26,27,31/2022</t>
  </si>
  <si>
    <t>UT(0-5-9)</t>
  </si>
  <si>
    <t>4/28,29/2022</t>
  </si>
  <si>
    <t>UT(0-1-7)</t>
  </si>
  <si>
    <t>11/28,29/2023</t>
  </si>
  <si>
    <t>2024</t>
  </si>
  <si>
    <t>12/18,27-29/2023</t>
  </si>
  <si>
    <t>UT(0-4-47)</t>
  </si>
  <si>
    <t>A(1-0-0)</t>
  </si>
  <si>
    <t>UT(0-5-12)</t>
  </si>
  <si>
    <t>10/24,26,27,31/2023</t>
  </si>
  <si>
    <t>UT(0-2-0)</t>
  </si>
  <si>
    <t>A(3-0-0)</t>
  </si>
  <si>
    <t>9/25-27/2023</t>
  </si>
  <si>
    <t>UT(0-4-2)</t>
  </si>
  <si>
    <t>8/14,18,24,31/2023</t>
  </si>
  <si>
    <t>UT(0-7-10)</t>
  </si>
  <si>
    <t>7/10,18,31/2023</t>
  </si>
  <si>
    <t>UT(0-5-4)</t>
  </si>
  <si>
    <t>6/15,16,19,23/2023</t>
  </si>
  <si>
    <t>UT(0-1-40)</t>
  </si>
  <si>
    <t>UT(0-3-51)</t>
  </si>
  <si>
    <t>UT(0-5-27)</t>
  </si>
  <si>
    <t>2/3,27/2023</t>
  </si>
  <si>
    <t>UT(0-2-19)</t>
  </si>
  <si>
    <t>A(9-0-0)</t>
  </si>
  <si>
    <t>1/3,6,9,13,20,23,24,26,30/2023</t>
  </si>
  <si>
    <t>UT(0-1-39)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</si>
</sst>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2"/>
  <sheetViews>
    <sheetView tabSelected="1" zoomScaleNormal="100" workbookViewId="0">
      <pane ySplit="3690" topLeftCell="A118" activePane="bottomLeft"/>
      <selection activeCell="E9" sqref="E9"/>
      <selection pane="bottomLeft" activeCell="F132" sqref="F1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22.39500000000001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25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25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25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25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25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25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25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25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25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25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25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25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25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25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25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25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25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25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25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25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25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25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25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25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25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25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25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25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25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25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25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25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25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25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25">
      <c r="A102" s="40">
        <v>44621</v>
      </c>
      <c r="B102" s="20" t="s">
        <v>104</v>
      </c>
      <c r="C102" s="13">
        <v>1.25</v>
      </c>
      <c r="D102" s="39">
        <v>0.14000000000000001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25">
      <c r="A104" s="40"/>
      <c r="B104" s="20" t="s">
        <v>89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103</v>
      </c>
    </row>
    <row r="105" spans="1:11" x14ac:dyDescent="0.25">
      <c r="A105" s="40">
        <v>44682</v>
      </c>
      <c r="B105" s="20" t="s">
        <v>100</v>
      </c>
      <c r="C105" s="13">
        <v>1.25</v>
      </c>
      <c r="D105" s="39">
        <v>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101</v>
      </c>
    </row>
    <row r="106" spans="1:11" x14ac:dyDescent="0.25">
      <c r="A106" s="40"/>
      <c r="B106" s="20" t="s">
        <v>102</v>
      </c>
      <c r="C106" s="13"/>
      <c r="D106" s="39">
        <v>0.64400000000000002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44732</v>
      </c>
    </row>
    <row r="108" spans="1:11" x14ac:dyDescent="0.25">
      <c r="A108" s="40"/>
      <c r="B108" s="20" t="s">
        <v>99</v>
      </c>
      <c r="C108" s="13"/>
      <c r="D108" s="39">
        <v>0.39400000000000002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44743</v>
      </c>
      <c r="B109" s="20" t="s">
        <v>47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44771</v>
      </c>
    </row>
    <row r="110" spans="1:11" x14ac:dyDescent="0.25">
      <c r="A110" s="40"/>
      <c r="B110" s="20" t="s">
        <v>98</v>
      </c>
      <c r="C110" s="13"/>
      <c r="D110" s="39">
        <v>0.27700000000000002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>
        <v>44774</v>
      </c>
      <c r="B111" s="20" t="s">
        <v>53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44790</v>
      </c>
    </row>
    <row r="112" spans="1:11" x14ac:dyDescent="0.25">
      <c r="A112" s="40"/>
      <c r="B112" s="20" t="s">
        <v>97</v>
      </c>
      <c r="C112" s="13"/>
      <c r="D112" s="39">
        <v>0.23100000000000001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44805</v>
      </c>
      <c r="B113" s="20" t="s">
        <v>89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/>
      <c r="D114" s="39">
        <v>0.18700000000000003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44835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44848</v>
      </c>
    </row>
    <row r="116" spans="1:11" x14ac:dyDescent="0.25">
      <c r="A116" s="40"/>
      <c r="B116" s="20" t="s">
        <v>56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>
        <v>44858</v>
      </c>
    </row>
    <row r="117" spans="1:11" x14ac:dyDescent="0.25">
      <c r="A117" s="40"/>
      <c r="B117" s="20" t="s">
        <v>94</v>
      </c>
      <c r="C117" s="13"/>
      <c r="D117" s="39">
        <v>7.3000000000000009E-2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44866</v>
      </c>
      <c r="B118" s="20" t="s">
        <v>89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92</v>
      </c>
    </row>
    <row r="119" spans="1:11" x14ac:dyDescent="0.25">
      <c r="A119" s="40"/>
      <c r="B119" s="20" t="s">
        <v>93</v>
      </c>
      <c r="C119" s="13"/>
      <c r="D119" s="39">
        <v>0.308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44896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44904</v>
      </c>
    </row>
    <row r="121" spans="1:11" x14ac:dyDescent="0.25">
      <c r="A121" s="40"/>
      <c r="B121" s="20" t="s">
        <v>72</v>
      </c>
      <c r="C121" s="13"/>
      <c r="D121" s="39">
        <v>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 t="s">
        <v>87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44911</v>
      </c>
    </row>
    <row r="123" spans="1:11" x14ac:dyDescent="0.25">
      <c r="A123" s="40"/>
      <c r="B123" s="20" t="s">
        <v>89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 t="s">
        <v>90</v>
      </c>
    </row>
    <row r="124" spans="1:11" x14ac:dyDescent="0.25">
      <c r="A124" s="40"/>
      <c r="B124" s="20" t="s">
        <v>91</v>
      </c>
      <c r="C124" s="13"/>
      <c r="D124" s="39">
        <v>0.315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86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v>44927</v>
      </c>
      <c r="B126" s="20" t="s">
        <v>126</v>
      </c>
      <c r="C126" s="13">
        <v>1.25</v>
      </c>
      <c r="D126" s="39">
        <v>9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127</v>
      </c>
    </row>
    <row r="127" spans="1:11" x14ac:dyDescent="0.25">
      <c r="A127" s="40"/>
      <c r="B127" s="20" t="s">
        <v>128</v>
      </c>
      <c r="C127" s="13"/>
      <c r="D127" s="39">
        <v>0.20600000000000002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44958</v>
      </c>
      <c r="B128" s="20" t="s">
        <v>89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124</v>
      </c>
    </row>
    <row r="129" spans="1:11" x14ac:dyDescent="0.25">
      <c r="A129" s="40"/>
      <c r="B129" s="20" t="s">
        <v>125</v>
      </c>
      <c r="C129" s="13"/>
      <c r="D129" s="39">
        <v>0.28999999999999998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44986</v>
      </c>
      <c r="B130" s="20" t="s">
        <v>53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44991</v>
      </c>
    </row>
    <row r="131" spans="1:11" x14ac:dyDescent="0.25">
      <c r="A131" s="40"/>
      <c r="B131" s="20" t="s">
        <v>123</v>
      </c>
      <c r="C131" s="13"/>
      <c r="D131" s="39">
        <v>0.68100000000000005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/>
    </row>
    <row r="132" spans="1:11" x14ac:dyDescent="0.25">
      <c r="A132" s="40">
        <v>45017</v>
      </c>
      <c r="B132" s="20" t="s">
        <v>59</v>
      </c>
      <c r="C132" s="13">
        <v>1.25</v>
      </c>
      <c r="D132" s="39">
        <v>5.6000000000000015E-2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45047</v>
      </c>
      <c r="B133" s="20" t="s">
        <v>122</v>
      </c>
      <c r="C133" s="13">
        <v>1.25</v>
      </c>
      <c r="D133" s="39">
        <v>0.48099999999999998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45078</v>
      </c>
      <c r="B134" s="20" t="s">
        <v>100</v>
      </c>
      <c r="C134" s="13">
        <v>1.25</v>
      </c>
      <c r="D134" s="39">
        <v>4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/>
      <c r="B135" s="20" t="s">
        <v>121</v>
      </c>
      <c r="C135" s="13"/>
      <c r="D135" s="39">
        <v>0.20800000000000002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45108</v>
      </c>
      <c r="B136" s="20" t="s">
        <v>113</v>
      </c>
      <c r="C136" s="13">
        <v>1.25</v>
      </c>
      <c r="D136" s="39">
        <v>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118</v>
      </c>
    </row>
    <row r="137" spans="1:11" x14ac:dyDescent="0.25">
      <c r="A137" s="40"/>
      <c r="B137" s="20" t="s">
        <v>119</v>
      </c>
      <c r="C137" s="13"/>
      <c r="D137" s="39">
        <v>0.63300000000000001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45139</v>
      </c>
      <c r="B138" s="20" t="s">
        <v>100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116</v>
      </c>
    </row>
    <row r="139" spans="1:11" x14ac:dyDescent="0.25">
      <c r="A139" s="40"/>
      <c r="B139" s="20" t="s">
        <v>117</v>
      </c>
      <c r="C139" s="13"/>
      <c r="D139" s="39">
        <v>0.89600000000000002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45170</v>
      </c>
      <c r="B140" s="20" t="s">
        <v>113</v>
      </c>
      <c r="C140" s="13">
        <v>1.25</v>
      </c>
      <c r="D140" s="39">
        <v>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114</v>
      </c>
    </row>
    <row r="141" spans="1:11" x14ac:dyDescent="0.25">
      <c r="A141" s="40"/>
      <c r="B141" s="20" t="s">
        <v>115</v>
      </c>
      <c r="C141" s="13"/>
      <c r="D141" s="39">
        <v>0.504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45200</v>
      </c>
      <c r="B142" s="20" t="s">
        <v>100</v>
      </c>
      <c r="C142" s="13">
        <v>1.25</v>
      </c>
      <c r="D142" s="39">
        <v>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111</v>
      </c>
    </row>
    <row r="143" spans="1:11" x14ac:dyDescent="0.25">
      <c r="A143" s="40"/>
      <c r="B143" s="20" t="s">
        <v>112</v>
      </c>
      <c r="C143" s="13"/>
      <c r="D143" s="39">
        <v>0.25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45231</v>
      </c>
      <c r="B144" s="20" t="s">
        <v>64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105</v>
      </c>
    </row>
    <row r="145" spans="1:11" x14ac:dyDescent="0.25">
      <c r="A145" s="40"/>
      <c r="B145" s="20" t="s">
        <v>109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>
        <v>45250</v>
      </c>
    </row>
    <row r="146" spans="1:11" x14ac:dyDescent="0.25">
      <c r="A146" s="40"/>
      <c r="B146" s="20" t="s">
        <v>110</v>
      </c>
      <c r="C146" s="13"/>
      <c r="D146" s="39">
        <v>0.65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45261</v>
      </c>
      <c r="B147" s="20" t="s">
        <v>100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107</v>
      </c>
    </row>
    <row r="148" spans="1:11" x14ac:dyDescent="0.25">
      <c r="A148" s="40"/>
      <c r="B148" s="20" t="s">
        <v>108</v>
      </c>
      <c r="C148" s="13"/>
      <c r="D148" s="39">
        <v>0.59799999999999998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8" t="s">
        <v>106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45292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45323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45352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45383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45413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45444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45474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45505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45536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45566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45597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45627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45658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45689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45717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45748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45778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45809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45839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45870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45901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/>
      <c r="B172" s="15"/>
      <c r="C172" s="42"/>
      <c r="D172" s="43"/>
      <c r="E172" s="9"/>
      <c r="F172" s="15"/>
      <c r="G172" s="42" t="str">
        <f>IF(ISBLANK(Table1[[#This Row],[EARNED]]),"",Table1[[#This Row],[EARNED]])</f>
        <v/>
      </c>
      <c r="H172" s="43"/>
      <c r="I172" s="9"/>
      <c r="J172" s="12"/>
      <c r="K1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39</v>
      </c>
      <c r="G3" s="45">
        <f>SUMIFS(F7:F14,E7:E14,E3)+SUMIFS(D7:D66,C7:C66,F3)+D3</f>
        <v>0.20600000000000002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96.89500000000001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2024-01-18T02:43:08Z</dcterms:modified>
</cp:coreProperties>
</file>