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SU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0" i="1" l="1"/>
  <c r="G432" i="1"/>
  <c r="G435" i="1" l="1"/>
  <c r="G439" i="1" l="1"/>
  <c r="G445" i="1"/>
  <c r="G444" i="1"/>
  <c r="G450" i="1"/>
  <c r="G451" i="1"/>
  <c r="G452" i="1"/>
  <c r="G453" i="1"/>
  <c r="G454" i="1"/>
  <c r="G455" i="1"/>
  <c r="G456" i="1"/>
  <c r="G457" i="1"/>
  <c r="G458" i="1"/>
  <c r="G459" i="1"/>
  <c r="G446" i="1"/>
  <c r="G414" i="1" l="1"/>
  <c r="G418" i="1"/>
  <c r="G423" i="1" l="1"/>
  <c r="G426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9" i="1"/>
  <c r="G420" i="1"/>
  <c r="G421" i="1"/>
  <c r="G422" i="1"/>
  <c r="G424" i="1"/>
  <c r="G425" i="1"/>
  <c r="G427" i="1"/>
  <c r="G428" i="1"/>
  <c r="G429" i="1"/>
  <c r="G431" i="1"/>
  <c r="G433" i="1"/>
  <c r="G434" i="1"/>
  <c r="G436" i="1"/>
  <c r="G437" i="1"/>
  <c r="G438" i="1"/>
  <c r="G440" i="1"/>
  <c r="G441" i="1"/>
  <c r="G442" i="1"/>
  <c r="G443" i="1"/>
  <c r="G447" i="1"/>
  <c r="G448" i="1"/>
  <c r="G449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5" i="1" s="1"/>
  <c r="A416" i="1" s="1"/>
  <c r="G3" i="3" l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<sst xmlns="http://schemas.openxmlformats.org/spreadsheetml/2006/main" count="422" uniqueCount="283">
  <si>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</si>
  <si>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</si>
  <si>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</si>
  <si>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</si>
  <si>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</si>
  <si>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</si>
  <si>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</si>
  <si>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</si>
  <si>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</si>
  <si>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</si>
  <si>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</si>
  <si>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</si>
  <si>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</si>
  <si>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</si>
  <si>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</si>
  <si>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</si>
  <si>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</si>
  <si>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</si>
  <si>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</si>
  <si>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</si>
  <si>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</si>
  <si>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</si>
  <si>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</si>
  <si>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</si>
  <si>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</si>
  <si>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</si>
  <si>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</si>
  <si>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</si>
  <si>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</si>
  <si>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</si>
  <si>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</si>
  <si>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</si>
  <si>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</si>
  <si>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</si>
  <si>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</si>
  <si>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</si>
  <si>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</si>
  <si>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</si>
  <si>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</si>
  <si>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</si>
  <si>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</si>
  <si>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</si>
  <si>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</si>
  <si>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</si>
  <si>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</si>
  <si>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</si>
  <si>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</si>
  <si>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</si>
  <si>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</si>
  <si>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</si>
  <si>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</si>
  <si>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</si>
  <si>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</si>
  <si>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</si>
  <si>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</si>
  <si>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</si>
  <si>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</si>
  <si>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</si>
  <si>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</si>
  <si>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</si>
  <si>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</si>
  <si>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</si>
  <si>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</si>
  <si>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</si>
  <si>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</si>
  <si>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</si>
  <si>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</si>
  <si>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</si>
  <si>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</si>
  <si>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</si>
  <si>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</si>
  <si>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</si>
  <si>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</si>
  <si>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</si>
  <si>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</si>
  <si>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</si>
  <si>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</si>
  <si>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</si>
  <si>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</si>
  <si>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</si>
  <si>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</si>
  <si>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</si>
  <si>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</si>
  <si>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</si>
  <si>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</si>
  <si>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</si>
  <si>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</si>
  <si>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</si>
  <si>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</si>
  <si>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</si>
  <si>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</si>
  <si>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</si>
  <si>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</si>
  <si>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</si>
  <si>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</si>
  <si>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</si>
  <si>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</si>
  <si>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</si>
  <si>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</si>
  <si>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</si>
  <si>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</si>
  <si>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</si>
  <si>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</si>
  <si>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</si>
  <si>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</si>
  <si>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</si>
  <si>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</si>
  <si>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</si>
  <si>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</si>
  <si>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</si>
  <si>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</si>
  <si>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</si>
  <si>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</si>
  <si>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</si>
  <si>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</si>
  <si>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</si>
  <si>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</si>
  <si>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</si>
  <si>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</si>
  <si>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</si>
  <si>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</si>
  <si>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</si>
  <si>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</si>
  <si>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</si>
  <si>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</si>
  <si>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</si>
  <si>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</si>
  <si>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</si>
  <si>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</si>
  <si>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</si>
  <si>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</si>
  <si>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</si>
  <si>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</si>
  <si>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</si>
  <si>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</si>
  <si>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</si>
  <si>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</si>
  <si>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</si>
  <si>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</si>
  <si>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</si>
  <si>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</si>
  <si>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</si>
  <si>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</si>
  <si>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</si>
  <si>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</si>
  <si>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</si>
  <si>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</si>
  <si>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</si>
  <si>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</si>
  <si>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</si>
  <si>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</si>
  <si>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</si>
  <si>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</si>
  <si>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</si>
  <si>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</si>
  <si>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</si>
  <si>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</si>
  <si>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</si>
  <si>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</si>
  <si>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</si>
  <si>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</si>
  <si>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</si>
  <si>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</si>
  <si>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</si>
  <si>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</si>
  <si>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</si>
  <si>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</si>
  <si>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</si>
  <si>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</si>
  <si>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</si>
  <si>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</si>
  <si>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</si>
  <si>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</si>
  <si>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</si>
  <si>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</si>
  <si>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</si>
  <si>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</si>
  <si>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</si>
  <si>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</si>
  <si>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</si>
  <si>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</si>
  <si>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</si>
  <si>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</si>
  <si>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</si>
  <si>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</si>
  <si>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</si>
  <si>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</si>
  <si>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</si>
  <si>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</si>
  <si>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</si>
  <si>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</si>
  <si>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</si>
  <si>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</si>
  <si>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</si>
  <si>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</si>
  <si>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</si>
  <si>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</si>
  <si>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</si>
  <si>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</si>
  <si>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</si>
  <si>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</si>
  <si>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</si>
  <si>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</si>
  <si>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</si>
  <si>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</si>
  <si>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</si>
  <si>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</si>
  <si>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</si>
  <si>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</si>
  <si>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</si>
  <si>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</si>
  <si>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</si>
  <si>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</si>
  <si>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</si>
  <si>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</si>
  <si>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</si>
  <si>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</si>
  <si>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</si>
  <si>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</si>
  <si>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</si>
  <si>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</si>
  <si>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</si>
  <si>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</si>
  <si>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</si>
  <si>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</si>
  <si>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</si>
  <si>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</si>
  <si>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</si>
  <si>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</si>
  <si>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</si>
  <si>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</si>
  <si>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</si>
  <si>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</si>
  <si>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</si>
  <si>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</si>
  <si>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</si>
  <si>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</si>
  <si>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</si>
  <si>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</si>
  <si>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</si>
  <si>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</si>
  <si>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</si>
  <si>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</si>
  <si>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</si>
  <si>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</si>
  <si>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</si>
  <si>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</si>
  <si>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</si>
  <si>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</si>
  <si>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</si>
  <si>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</si>
  <si>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</si>
  <si>
    <t>2023</t>
  </si>
  <si>
    <t>UT(0-6-35)</t>
  </si>
  <si>
    <t>TOPS-CSU</t>
  </si>
  <si>
    <t>SP(3-0-0)</t>
  </si>
  <si>
    <t>MOURNING 10/12-14/2022</t>
  </si>
  <si>
    <t>2/7,8/2022</t>
  </si>
  <si>
    <t>BDAY 5/24/2023</t>
  </si>
  <si>
    <t>12/27-29/2022</t>
  </si>
  <si>
    <t>UT(0-0-48)</t>
  </si>
  <si>
    <t>UT(0-0-22)</t>
  </si>
  <si>
    <t>UT(0-1-6)</t>
  </si>
  <si>
    <t>UT(0-1-21)</t>
  </si>
  <si>
    <t>UT(0-2-53)</t>
  </si>
  <si>
    <t>6/28-30/2023</t>
  </si>
  <si>
    <t>UT(0-2-58)</t>
  </si>
  <si>
    <t>UT(0-0-38)</t>
  </si>
  <si>
    <t>UT(0-1-31)</t>
  </si>
  <si>
    <t>UT(0-1-59)</t>
  </si>
  <si>
    <t>12/27-29/2023</t>
  </si>
  <si>
    <t>2024</t>
  </si>
  <si>
    <t>UT(0-0-25)</t>
  </si>
  <si>
    <t>UT(0-0-18)</t>
  </si>
  <si>
    <t>UT(0-4-0)</t>
  </si>
  <si>
    <t>UT(0-0-5)</t>
  </si>
  <si>
    <t>UT(0-0-15)</t>
  </si>
  <si>
    <t>UT(0-0-26)</t>
  </si>
  <si>
    <t>UT(0-0-23)</t>
  </si>
  <si>
    <t>UT(0-0-1)</t>
  </si>
  <si>
    <t>A(1-0-0)</t>
  </si>
  <si>
    <t>UT(0-1-2)</t>
  </si>
  <si>
    <t>UT(0-0-59)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</si>
</sst>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9"/>
  <sheetViews>
    <sheetView tabSelected="1" zoomScale="110" zoomScaleNormal="110" workbookViewId="0">
      <pane ySplit="4050" topLeftCell="A425" activePane="bottomLeft"/>
      <selection activeCell="F4" sqref="F4:G4"/>
      <selection pane="bottomLeft" activeCell="F434" sqref="F4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226</v>
      </c>
      <c r="C2" s="54"/>
      <c r="D2" s="21" t="s">
        <v>14</v>
      </c>
      <c r="E2" s="10"/>
      <c r="F2" s="61" t="s">
        <v>228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227</v>
      </c>
      <c r="C4" s="54"/>
      <c r="D4" s="22" t="s">
        <v>12</v>
      </c>
      <c r="F4" s="59" t="s">
        <v>254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128.83500000000004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248.875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35627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35765</v>
      </c>
      <c r="B16" s="15"/>
      <c r="C16" s="13">
        <v>1.25</v>
      </c>
      <c r="D16" s="42"/>
      <c r="E16" s="9"/>
      <c r="F16" s="15"/>
      <c r="G16" s="13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/>
      <c r="B29" s="20" t="s">
        <v>51</v>
      </c>
      <c r="C29" s="13"/>
      <c r="D29" s="39">
        <v>9.6000000000000002E-2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67</v>
      </c>
    </row>
    <row r="38" spans="1:11" x14ac:dyDescent="0.25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62</v>
      </c>
      <c r="C40" s="13"/>
      <c r="D40" s="39">
        <v>0.91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71</v>
      </c>
    </row>
    <row r="46" spans="1:11" x14ac:dyDescent="0.25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36515</v>
      </c>
    </row>
    <row r="47" spans="1:11" x14ac:dyDescent="0.25">
      <c r="A47" s="40"/>
      <c r="B47" s="20" t="s">
        <v>61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69</v>
      </c>
    </row>
    <row r="48" spans="1:11" x14ac:dyDescent="0.25">
      <c r="A48" s="40"/>
      <c r="B48" s="20" t="s">
        <v>73</v>
      </c>
      <c r="C48" s="13"/>
      <c r="D48" s="39">
        <v>0.44600000000000001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46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7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25">
      <c r="A55" s="40"/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79</v>
      </c>
    </row>
    <row r="56" spans="1:11" x14ac:dyDescent="0.25">
      <c r="A56" s="40"/>
      <c r="B56" s="20" t="s">
        <v>80</v>
      </c>
      <c r="C56" s="13"/>
      <c r="D56" s="39">
        <v>0.10400000000000001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36725</v>
      </c>
    </row>
    <row r="60" spans="1:11" x14ac:dyDescent="0.25">
      <c r="A60" s="40"/>
      <c r="B60" s="20" t="s">
        <v>82</v>
      </c>
      <c r="C60" s="13"/>
      <c r="D60" s="39">
        <v>0.75600000000000001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25">
      <c r="A62" s="40"/>
      <c r="B62" s="20" t="s">
        <v>83</v>
      </c>
      <c r="C62" s="13"/>
      <c r="D62" s="39">
        <v>0.15800000000000003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36801</v>
      </c>
    </row>
    <row r="65" spans="1:11" x14ac:dyDescent="0.25">
      <c r="A65" s="40"/>
      <c r="B65" s="20" t="s">
        <v>85</v>
      </c>
      <c r="C65" s="13"/>
      <c r="D65" s="39">
        <v>0.18300000000000002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/>
      <c r="B67" s="20" t="s">
        <v>81</v>
      </c>
      <c r="C67" s="13"/>
      <c r="D67" s="39">
        <v>7.7000000000000013E-2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36868</v>
      </c>
    </row>
    <row r="69" spans="1:11" x14ac:dyDescent="0.25">
      <c r="A69" s="40"/>
      <c r="B69" s="20" t="s">
        <v>61</v>
      </c>
      <c r="C69" s="13"/>
      <c r="D69" s="39"/>
      <c r="E69" s="9"/>
      <c r="F69" s="9"/>
      <c r="G69" s="13" t="str">
        <f>IF(ISBLANK(Table1[[#This Row],[EARNED]]),"",Table1[[#This Row],[EARNED]])</f>
        <v/>
      </c>
      <c r="H69" s="39">
        <v>2</v>
      </c>
      <c r="I69" s="9"/>
      <c r="J69" s="11"/>
      <c r="K69" s="48">
        <v>36879</v>
      </c>
    </row>
    <row r="70" spans="1:11" x14ac:dyDescent="0.25">
      <c r="A70" s="40"/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90</v>
      </c>
    </row>
    <row r="71" spans="1:11" x14ac:dyDescent="0.25">
      <c r="A71" s="40"/>
      <c r="B71" s="20" t="s">
        <v>87</v>
      </c>
      <c r="C71" s="13"/>
      <c r="D71" s="39">
        <v>0.38700000000000001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7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37015</v>
      </c>
    </row>
    <row r="78" spans="1:11" x14ac:dyDescent="0.25">
      <c r="A78" s="40"/>
      <c r="B78" s="20" t="s">
        <v>66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 t="s">
        <v>96</v>
      </c>
    </row>
    <row r="79" spans="1:11" x14ac:dyDescent="0.25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8">
        <v>37127</v>
      </c>
    </row>
    <row r="82" spans="1:11" x14ac:dyDescent="0.25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25">
      <c r="A85" s="40"/>
      <c r="B85" s="20" t="s">
        <v>65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37211</v>
      </c>
    </row>
    <row r="86" spans="1:11" x14ac:dyDescent="0.25">
      <c r="A86" s="40"/>
      <c r="B86" s="20" t="s">
        <v>65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40874</v>
      </c>
    </row>
    <row r="87" spans="1:11" x14ac:dyDescent="0.25">
      <c r="A87" s="40"/>
      <c r="B87" s="20" t="s">
        <v>84</v>
      </c>
      <c r="C87" s="13"/>
      <c r="D87" s="39">
        <v>0.22900000000000001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8"/>
    </row>
    <row r="88" spans="1:11" x14ac:dyDescent="0.25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73</v>
      </c>
      <c r="C89" s="13"/>
      <c r="D89" s="39">
        <v>0.44600000000000001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7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25">
      <c r="A93" s="40"/>
      <c r="B93" s="20" t="s">
        <v>101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37337</v>
      </c>
    </row>
    <row r="94" spans="1:11" x14ac:dyDescent="0.25">
      <c r="A94" s="40"/>
      <c r="B94" s="20" t="s">
        <v>103</v>
      </c>
      <c r="C94" s="13"/>
      <c r="D94" s="39">
        <v>0.30199999999999999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65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37349</v>
      </c>
    </row>
    <row r="97" spans="1:11" x14ac:dyDescent="0.25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66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108</v>
      </c>
    </row>
    <row r="99" spans="1:11" x14ac:dyDescent="0.25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25">
      <c r="A103" s="40"/>
      <c r="B103" s="20" t="s">
        <v>65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37493</v>
      </c>
    </row>
    <row r="104" spans="1:11" x14ac:dyDescent="0.25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8">
        <v>37552</v>
      </c>
    </row>
    <row r="106" spans="1:11" x14ac:dyDescent="0.25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25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37606</v>
      </c>
    </row>
    <row r="108" spans="1:11" x14ac:dyDescent="0.25">
      <c r="A108" s="47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37888</v>
      </c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7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37995</v>
      </c>
    </row>
    <row r="123" spans="1:11" x14ac:dyDescent="0.25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25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25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25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38198</v>
      </c>
    </row>
    <row r="129" spans="1:11" x14ac:dyDescent="0.25">
      <c r="A129" s="40"/>
      <c r="B129" s="20" t="s">
        <v>117</v>
      </c>
      <c r="C129" s="13"/>
      <c r="D129" s="39">
        <v>1.075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/>
    </row>
    <row r="130" spans="1:11" x14ac:dyDescent="0.25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7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38362</v>
      </c>
    </row>
    <row r="137" spans="1:11" x14ac:dyDescent="0.25">
      <c r="A137" s="40"/>
      <c r="B137" s="20" t="s">
        <v>124</v>
      </c>
      <c r="C137" s="13"/>
      <c r="D137" s="39">
        <v>1.746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25">
      <c r="A142" s="40"/>
      <c r="B142" s="20" t="s">
        <v>128</v>
      </c>
      <c r="C142" s="13"/>
      <c r="D142" s="39">
        <v>1.3399999999999999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38551</v>
      </c>
    </row>
    <row r="145" spans="1:11" x14ac:dyDescent="0.25">
      <c r="A145" s="40"/>
      <c r="B145" s="20" t="s">
        <v>61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130</v>
      </c>
    </row>
    <row r="146" spans="1:11" x14ac:dyDescent="0.25">
      <c r="A146" s="40"/>
      <c r="B146" s="20" t="s">
        <v>131</v>
      </c>
      <c r="C146" s="13"/>
      <c r="D146" s="39">
        <v>1.6459999999999999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138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4</v>
      </c>
      <c r="I151" s="9"/>
      <c r="J151" s="11"/>
      <c r="K151" s="20" t="s">
        <v>139</v>
      </c>
    </row>
    <row r="152" spans="1:11" x14ac:dyDescent="0.25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/>
      <c r="B153" s="20" t="s">
        <v>46</v>
      </c>
      <c r="C153" s="13"/>
      <c r="D153" s="39">
        <v>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7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25">
      <c r="A156" s="40"/>
      <c r="B156" s="20" t="s">
        <v>142</v>
      </c>
      <c r="C156" s="13"/>
      <c r="D156" s="39">
        <v>2.74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25">
      <c r="A159" s="40"/>
      <c r="B159" s="20" t="s">
        <v>145</v>
      </c>
      <c r="C159" s="13"/>
      <c r="D159" s="39">
        <v>1.258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/>
      <c r="B163" s="20" t="s">
        <v>66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116</v>
      </c>
    </row>
    <row r="164" spans="1:11" x14ac:dyDescent="0.25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9"/>
        <v>38961</v>
      </c>
      <c r="B166" s="15" t="s">
        <v>151</v>
      </c>
      <c r="C166" s="13">
        <v>1.25</v>
      </c>
      <c r="D166" s="42">
        <v>0.85599999999999998</v>
      </c>
      <c r="E166" s="9"/>
      <c r="F166" s="15"/>
      <c r="G166" s="13">
        <f>IF(ISBLANK(Table1[[#This Row],[EARNED]]),"",Table1[[#This Row],[EARNED]])</f>
        <v>1.25</v>
      </c>
      <c r="H166" s="42"/>
      <c r="I166" s="9"/>
      <c r="J166" s="12"/>
      <c r="K166" s="15"/>
    </row>
    <row r="167" spans="1:11" x14ac:dyDescent="0.25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39139</v>
      </c>
    </row>
    <row r="174" spans="1:11" x14ac:dyDescent="0.25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 t="s">
        <v>157</v>
      </c>
    </row>
    <row r="176" spans="1:11" x14ac:dyDescent="0.25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39175</v>
      </c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25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39227</v>
      </c>
    </row>
    <row r="181" spans="1:11" x14ac:dyDescent="0.25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25">
      <c r="A184" s="40"/>
      <c r="B184" s="20" t="s">
        <v>164</v>
      </c>
      <c r="C184" s="13"/>
      <c r="D184" s="39">
        <v>0.54400000000000004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39325</v>
      </c>
    </row>
    <row r="186" spans="1:11" x14ac:dyDescent="0.25">
      <c r="A186" s="40"/>
      <c r="B186" s="20" t="s">
        <v>167</v>
      </c>
      <c r="C186" s="13"/>
      <c r="D186" s="39">
        <v>0.73499999999999999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39360</v>
      </c>
    </row>
    <row r="189" spans="1:11" x14ac:dyDescent="0.25">
      <c r="A189" s="40"/>
      <c r="B189" s="20" t="s">
        <v>165</v>
      </c>
      <c r="C189" s="13"/>
      <c r="D189" s="39">
        <v>0.752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25">
      <c r="A191" s="40"/>
      <c r="B191" s="20" t="s">
        <v>168</v>
      </c>
      <c r="C191" s="13"/>
      <c r="D191" s="39">
        <v>0.66900000000000004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171</v>
      </c>
      <c r="C193" s="13"/>
      <c r="D193" s="39">
        <v>1.948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7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39456</v>
      </c>
    </row>
    <row r="196" spans="1:11" x14ac:dyDescent="0.25">
      <c r="A196" s="40"/>
      <c r="B196" s="20" t="s">
        <v>172</v>
      </c>
      <c r="C196" s="13"/>
      <c r="D196" s="39">
        <v>0.26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8"/>
    </row>
    <row r="197" spans="1:11" x14ac:dyDescent="0.25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80</v>
      </c>
      <c r="C202" s="13"/>
      <c r="D202" s="39">
        <v>0.10400000000000001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39633</v>
      </c>
    </row>
    <row r="204" spans="1:11" x14ac:dyDescent="0.25">
      <c r="A204" s="40"/>
      <c r="B204" s="20" t="s">
        <v>65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39650</v>
      </c>
    </row>
    <row r="205" spans="1:11" x14ac:dyDescent="0.25">
      <c r="A205" s="40"/>
      <c r="B205" s="20" t="s">
        <v>174</v>
      </c>
      <c r="C205" s="13"/>
      <c r="D205" s="39">
        <v>0.39600000000000002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/>
    </row>
    <row r="206" spans="1:11" x14ac:dyDescent="0.25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39675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/>
    </row>
    <row r="208" spans="1:11" x14ac:dyDescent="0.25">
      <c r="A208" s="40"/>
      <c r="B208" s="20" t="s">
        <v>175</v>
      </c>
      <c r="C208" s="13"/>
      <c r="D208" s="39">
        <v>2.875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25">
      <c r="A210" s="40"/>
      <c r="B210" s="20" t="s">
        <v>177</v>
      </c>
      <c r="C210" s="13"/>
      <c r="D210" s="39">
        <v>1.4769999999999999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7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0" t="s">
        <v>181</v>
      </c>
    </row>
    <row r="221" spans="1:11" x14ac:dyDescent="0.25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25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7" t="s">
        <v>179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40422</v>
      </c>
      <c r="B236" s="15"/>
      <c r="C236" s="13">
        <v>1.25</v>
      </c>
      <c r="D236" s="42"/>
      <c r="E236" s="49"/>
      <c r="F236" s="15"/>
      <c r="G236" s="13">
        <f>IF(ISBLANK(Table1[[#This Row],[EARNED]]),"",Table1[[#This Row],[EARNED]])</f>
        <v>1.25</v>
      </c>
      <c r="H236" s="42"/>
      <c r="I236" s="49"/>
      <c r="J236" s="12"/>
      <c r="K236" s="15"/>
    </row>
    <row r="237" spans="1:11" x14ac:dyDescent="0.25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7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40872</v>
      </c>
    </row>
    <row r="252" spans="1:11" x14ac:dyDescent="0.25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40876</v>
      </c>
    </row>
    <row r="253" spans="1:11" x14ac:dyDescent="0.25">
      <c r="A253" s="40"/>
      <c r="B253" s="20" t="s">
        <v>186</v>
      </c>
      <c r="C253" s="13"/>
      <c r="D253" s="39">
        <v>5.8000000000000017E-2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25">
      <c r="A255" s="40"/>
      <c r="B255" s="20" t="s">
        <v>46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7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0" t="s">
        <v>200</v>
      </c>
    </row>
    <row r="259" spans="1:11" x14ac:dyDescent="0.25">
      <c r="A259" s="40"/>
      <c r="B259" s="20" t="s">
        <v>110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199</v>
      </c>
    </row>
    <row r="260" spans="1:11" x14ac:dyDescent="0.25">
      <c r="A260" s="40"/>
      <c r="B260" s="20" t="s">
        <v>190</v>
      </c>
      <c r="C260" s="13"/>
      <c r="D260" s="39">
        <v>0.49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40981</v>
      </c>
    </row>
    <row r="262" spans="1:11" x14ac:dyDescent="0.25">
      <c r="A262" s="40"/>
      <c r="B262" s="20" t="s">
        <v>191</v>
      </c>
      <c r="C262" s="13"/>
      <c r="D262" s="39">
        <v>1.137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25">
      <c r="A265" s="40"/>
      <c r="B265" s="20" t="s">
        <v>193</v>
      </c>
      <c r="C265" s="13"/>
      <c r="D265" s="39">
        <v>0.61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41135</v>
      </c>
    </row>
    <row r="269" spans="1:11" x14ac:dyDescent="0.25">
      <c r="A269" s="40"/>
      <c r="B269" s="20" t="s">
        <v>196</v>
      </c>
      <c r="C269" s="13"/>
      <c r="D269" s="39">
        <v>1.35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41198</v>
      </c>
    </row>
    <row r="272" spans="1:11" x14ac:dyDescent="0.25">
      <c r="A272" s="40"/>
      <c r="B272" s="20" t="s">
        <v>201</v>
      </c>
      <c r="C272" s="13"/>
      <c r="D272" s="39">
        <v>1.569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203</v>
      </c>
    </row>
    <row r="275" spans="1:11" x14ac:dyDescent="0.25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25">
      <c r="A276" s="40"/>
      <c r="B276" s="20" t="s">
        <v>110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3</v>
      </c>
      <c r="I276" s="9"/>
      <c r="J276" s="11"/>
      <c r="K276" s="20"/>
    </row>
    <row r="277" spans="1:11" x14ac:dyDescent="0.25">
      <c r="A277" s="40"/>
      <c r="B277" s="20" t="s">
        <v>46</v>
      </c>
      <c r="C277" s="13"/>
      <c r="D277" s="39">
        <v>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206</v>
      </c>
      <c r="C278" s="13"/>
      <c r="D278" s="39">
        <v>3.7919999999999998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7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25">
      <c r="A282" s="40"/>
      <c r="B282" s="20" t="s">
        <v>65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41309</v>
      </c>
    </row>
    <row r="283" spans="1:11" x14ac:dyDescent="0.25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41317</v>
      </c>
    </row>
    <row r="284" spans="1:11" x14ac:dyDescent="0.25">
      <c r="A284" s="40"/>
      <c r="B284" s="20" t="s">
        <v>208</v>
      </c>
      <c r="C284" s="13"/>
      <c r="D284" s="39">
        <v>0.82699999999999996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25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25">
      <c r="A287" s="40"/>
      <c r="B287" s="20" t="s">
        <v>66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211</v>
      </c>
    </row>
    <row r="288" spans="1:11" x14ac:dyDescent="0.25">
      <c r="A288" s="40"/>
      <c r="B288" s="20" t="s">
        <v>132</v>
      </c>
      <c r="C288" s="13"/>
      <c r="D288" s="39">
        <v>2.9350000000000001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41395</v>
      </c>
      <c r="B289" s="15" t="s">
        <v>212</v>
      </c>
      <c r="C289" s="13">
        <v>1.25</v>
      </c>
      <c r="D289" s="42">
        <v>1.3940000000000001</v>
      </c>
      <c r="E289" s="49"/>
      <c r="F289" s="15"/>
      <c r="G289" s="13">
        <f>IF(ISBLANK(Table1[[#This Row],[EARNED]]),"",Table1[[#This Row],[EARNED]])</f>
        <v>1.25</v>
      </c>
      <c r="H289" s="42"/>
      <c r="I289" s="49"/>
      <c r="J289" s="12"/>
      <c r="K289" s="15"/>
    </row>
    <row r="290" spans="1:11" x14ac:dyDescent="0.25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25">
      <c r="A293" s="40"/>
      <c r="B293" s="20" t="s">
        <v>216</v>
      </c>
      <c r="C293" s="13"/>
      <c r="D293" s="39">
        <v>1.8149999999999999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41518</v>
      </c>
      <c r="B294" s="20" t="s">
        <v>253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41548</v>
      </c>
      <c r="B295" s="20" t="s">
        <v>217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218</v>
      </c>
    </row>
    <row r="297" spans="1:11" x14ac:dyDescent="0.25">
      <c r="A297" s="40"/>
      <c r="B297" s="20" t="s">
        <v>219</v>
      </c>
      <c r="C297" s="13"/>
      <c r="D297" s="39">
        <v>1.079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41653</v>
      </c>
    </row>
    <row r="301" spans="1:11" x14ac:dyDescent="0.25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221</v>
      </c>
    </row>
    <row r="302" spans="1:11" x14ac:dyDescent="0.25">
      <c r="A302" s="40"/>
      <c r="B302" s="20" t="s">
        <v>66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222</v>
      </c>
    </row>
    <row r="303" spans="1:11" x14ac:dyDescent="0.25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223</v>
      </c>
    </row>
    <row r="305" spans="1:11" x14ac:dyDescent="0.25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224</v>
      </c>
    </row>
    <row r="310" spans="1:11" x14ac:dyDescent="0.25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225</v>
      </c>
    </row>
    <row r="312" spans="1:11" x14ac:dyDescent="0.25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220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230</v>
      </c>
    </row>
    <row r="318" spans="1:11" x14ac:dyDescent="0.25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229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231</v>
      </c>
    </row>
    <row r="329" spans="1:11" x14ac:dyDescent="0.25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232</v>
      </c>
    </row>
    <row r="332" spans="1:11" x14ac:dyDescent="0.25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42594</v>
      </c>
    </row>
    <row r="335" spans="1:11" x14ac:dyDescent="0.25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233</v>
      </c>
    </row>
    <row r="338" spans="1:11" x14ac:dyDescent="0.25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7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236</v>
      </c>
    </row>
    <row r="345" spans="1:11" x14ac:dyDescent="0.25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8">
        <v>42941</v>
      </c>
    </row>
    <row r="347" spans="1:11" x14ac:dyDescent="0.25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8">
        <v>43041</v>
      </c>
    </row>
    <row r="351" spans="1:11" x14ac:dyDescent="0.25">
      <c r="A351" s="40"/>
      <c r="B351" s="20" t="s">
        <v>50</v>
      </c>
      <c r="C351" s="13"/>
      <c r="D351" s="39">
        <v>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 t="s">
        <v>237</v>
      </c>
    </row>
    <row r="352" spans="1:11" x14ac:dyDescent="0.25">
      <c r="A352" s="40"/>
      <c r="B352" s="20" t="s">
        <v>65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43067</v>
      </c>
    </row>
    <row r="353" spans="1:11" x14ac:dyDescent="0.25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7" t="s">
        <v>235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240</v>
      </c>
    </row>
    <row r="360" spans="1:11" x14ac:dyDescent="0.25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241</v>
      </c>
    </row>
    <row r="361" spans="1:11" x14ac:dyDescent="0.25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239</v>
      </c>
    </row>
    <row r="362" spans="1:11" x14ac:dyDescent="0.25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43332</v>
      </c>
    </row>
    <row r="363" spans="1:11" x14ac:dyDescent="0.25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8">
        <v>43381</v>
      </c>
    </row>
    <row r="365" spans="1:11" x14ac:dyDescent="0.25">
      <c r="A365" s="40">
        <f t="shared" si="21"/>
        <v>43405</v>
      </c>
      <c r="B365" s="15" t="s">
        <v>65</v>
      </c>
      <c r="C365" s="13">
        <v>1.25</v>
      </c>
      <c r="D365" s="42"/>
      <c r="E365" s="49"/>
      <c r="F365" s="15"/>
      <c r="G365" s="13">
        <f>IF(ISBLANK(Table1[[#This Row],[EARNED]]),"",Table1[[#This Row],[EARNED]])</f>
        <v>1.25</v>
      </c>
      <c r="H365" s="42">
        <v>1</v>
      </c>
      <c r="I365" s="49"/>
      <c r="J365" s="12"/>
      <c r="K365" s="51">
        <v>43417</v>
      </c>
    </row>
    <row r="366" spans="1:11" x14ac:dyDescent="0.25">
      <c r="A366" s="40"/>
      <c r="B366" s="20" t="s">
        <v>110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242</v>
      </c>
    </row>
    <row r="367" spans="1:11" x14ac:dyDescent="0.25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43461</v>
      </c>
    </row>
    <row r="368" spans="1:11" x14ac:dyDescent="0.25">
      <c r="A368" s="40"/>
      <c r="B368" s="20" t="s">
        <v>46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7" t="s">
        <v>238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244</v>
      </c>
    </row>
    <row r="375" spans="1:11" x14ac:dyDescent="0.25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245</v>
      </c>
    </row>
    <row r="379" spans="1:11" x14ac:dyDescent="0.25">
      <c r="A379" s="40"/>
      <c r="B379" s="20" t="s">
        <v>50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246</v>
      </c>
    </row>
    <row r="380" spans="1:11" x14ac:dyDescent="0.25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7" t="s">
        <v>243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43533</v>
      </c>
    </row>
    <row r="387" spans="1:11" x14ac:dyDescent="0.25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248</v>
      </c>
    </row>
    <row r="391" spans="1:11" x14ac:dyDescent="0.25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52" t="s">
        <v>247</v>
      </c>
      <c r="B396" s="15"/>
      <c r="C396" s="41"/>
      <c r="D396" s="42"/>
      <c r="E396" s="49"/>
      <c r="F396" s="15"/>
      <c r="G396" s="13" t="str">
        <f>IF(ISBLANK(Table1[[#This Row],[EARNED]]),"",Table1[[#This Row],[EARNED]])</f>
        <v/>
      </c>
      <c r="H396" s="42"/>
      <c r="I396" s="49"/>
      <c r="J396" s="12"/>
      <c r="K396" s="15"/>
    </row>
    <row r="397" spans="1:11" x14ac:dyDescent="0.25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249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16" si="25">EDATE(A411,1)</f>
        <v>44621</v>
      </c>
      <c r="B412" s="20" t="s">
        <v>269</v>
      </c>
      <c r="C412" s="13">
        <v>1.25</v>
      </c>
      <c r="D412" s="39">
        <v>0.248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5"/>
        <v>44652</v>
      </c>
      <c r="B413" s="15" t="s">
        <v>101</v>
      </c>
      <c r="C413" s="13">
        <v>1.25</v>
      </c>
      <c r="D413" s="42">
        <v>1</v>
      </c>
      <c r="E413" s="49"/>
      <c r="F413" s="15"/>
      <c r="G413" s="13">
        <f>IF(ISBLANK(Table1[[#This Row],[EARNED]]),"",Table1[[#This Row],[EARNED]])</f>
        <v>1.25</v>
      </c>
      <c r="H413" s="42"/>
      <c r="I413" s="49"/>
      <c r="J413" s="12"/>
      <c r="K413" s="15" t="s">
        <v>250</v>
      </c>
    </row>
    <row r="414" spans="1:11" x14ac:dyDescent="0.25">
      <c r="A414" s="40"/>
      <c r="B414" s="20" t="s">
        <v>268</v>
      </c>
      <c r="C414" s="13"/>
      <c r="D414" s="39">
        <v>0.19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EDATE(A413,1)</f>
        <v>44682</v>
      </c>
      <c r="B415" s="20" t="s">
        <v>267</v>
      </c>
      <c r="C415" s="13">
        <v>1.25</v>
      </c>
      <c r="D415" s="39">
        <v>7.9000000000000015E-2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5"/>
        <v>44713</v>
      </c>
      <c r="B416" s="20" t="s">
        <v>110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3</v>
      </c>
      <c r="I416" s="9"/>
      <c r="J416" s="11"/>
      <c r="K416" s="20" t="s">
        <v>265</v>
      </c>
    </row>
    <row r="417" spans="1:11" x14ac:dyDescent="0.25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251</v>
      </c>
    </row>
    <row r="418" spans="1:11" x14ac:dyDescent="0.25">
      <c r="A418" s="40"/>
      <c r="B418" s="20" t="s">
        <v>266</v>
      </c>
      <c r="C418" s="13"/>
      <c r="D418" s="39">
        <v>0.371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44743</v>
      </c>
      <c r="B419" s="20" t="s">
        <v>264</v>
      </c>
      <c r="C419" s="13">
        <v>1.25</v>
      </c>
      <c r="D419" s="39">
        <v>0.36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44774</v>
      </c>
      <c r="B420" s="20" t="s">
        <v>263</v>
      </c>
      <c r="C420" s="13">
        <v>1.25</v>
      </c>
      <c r="D420" s="39">
        <v>0.16900000000000001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44805</v>
      </c>
      <c r="B421" s="20" t="s">
        <v>262</v>
      </c>
      <c r="C421" s="13">
        <v>1.25</v>
      </c>
      <c r="D421" s="39">
        <v>0.13700000000000001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44835</v>
      </c>
      <c r="B422" s="20" t="s">
        <v>255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50" t="s">
        <v>256</v>
      </c>
    </row>
    <row r="423" spans="1:11" x14ac:dyDescent="0.25">
      <c r="A423" s="40"/>
      <c r="B423" s="20" t="s">
        <v>261</v>
      </c>
      <c r="C423" s="13"/>
      <c r="D423" s="39">
        <v>4.6000000000000006E-2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50"/>
    </row>
    <row r="424" spans="1:11" x14ac:dyDescent="0.25">
      <c r="A424" s="40">
        <v>44866</v>
      </c>
      <c r="B424" s="20" t="s">
        <v>45</v>
      </c>
      <c r="C424" s="13">
        <v>1.25</v>
      </c>
      <c r="D424" s="39">
        <v>2.700000000000001E-2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44896</v>
      </c>
      <c r="B425" s="20" t="s">
        <v>86</v>
      </c>
      <c r="C425" s="13">
        <v>1.25</v>
      </c>
      <c r="D425" s="39">
        <v>3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259</v>
      </c>
    </row>
    <row r="426" spans="1:11" x14ac:dyDescent="0.25">
      <c r="A426" s="40"/>
      <c r="B426" s="20" t="s">
        <v>260</v>
      </c>
      <c r="C426" s="13"/>
      <c r="D426" s="39">
        <v>0.1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7" t="s">
        <v>252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44927</v>
      </c>
      <c r="B428" s="20" t="s">
        <v>51</v>
      </c>
      <c r="C428" s="13">
        <v>1.25</v>
      </c>
      <c r="D428" s="39">
        <v>9.6000000000000002E-2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44958</v>
      </c>
      <c r="B429" s="20" t="s">
        <v>61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257</v>
      </c>
    </row>
    <row r="430" spans="1:11" x14ac:dyDescent="0.25">
      <c r="A430" s="40"/>
      <c r="B430" s="20" t="s">
        <v>282</v>
      </c>
      <c r="C430" s="13"/>
      <c r="D430" s="39">
        <v>0.12300000000000001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44986</v>
      </c>
      <c r="B431" s="20" t="s">
        <v>280</v>
      </c>
      <c r="C431" s="13">
        <v>1.25</v>
      </c>
      <c r="D431" s="39">
        <v>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48">
        <v>45013</v>
      </c>
    </row>
    <row r="432" spans="1:11" x14ac:dyDescent="0.25">
      <c r="A432" s="40"/>
      <c r="B432" s="20" t="s">
        <v>281</v>
      </c>
      <c r="C432" s="13"/>
      <c r="D432" s="39">
        <v>0.129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8"/>
    </row>
    <row r="433" spans="1:11" x14ac:dyDescent="0.25">
      <c r="A433" s="40">
        <v>45017</v>
      </c>
      <c r="B433" s="20" t="s">
        <v>279</v>
      </c>
      <c r="C433" s="13">
        <v>1.25</v>
      </c>
      <c r="D433" s="39">
        <v>2E-3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45047</v>
      </c>
      <c r="B434" s="20" t="s">
        <v>66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258</v>
      </c>
    </row>
    <row r="435" spans="1:11" x14ac:dyDescent="0.25">
      <c r="A435" s="40"/>
      <c r="B435" s="20" t="s">
        <v>278</v>
      </c>
      <c r="C435" s="13"/>
      <c r="D435" s="39">
        <v>4.8000000000000008E-2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45078</v>
      </c>
      <c r="B436" s="20" t="s">
        <v>261</v>
      </c>
      <c r="C436" s="13">
        <v>1.25</v>
      </c>
      <c r="D436" s="39">
        <v>4.6000000000000006E-2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45108</v>
      </c>
      <c r="B437" s="20" t="s">
        <v>277</v>
      </c>
      <c r="C437" s="13">
        <v>1.25</v>
      </c>
      <c r="D437" s="39">
        <v>5.4000000000000013E-2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45139</v>
      </c>
      <c r="B438" s="20" t="s">
        <v>65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8">
        <v>45163</v>
      </c>
    </row>
    <row r="439" spans="1:11" x14ac:dyDescent="0.25">
      <c r="A439" s="40"/>
      <c r="B439" s="20" t="s">
        <v>276</v>
      </c>
      <c r="C439" s="13"/>
      <c r="D439" s="39">
        <v>3.1000000000000014E-2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8"/>
    </row>
    <row r="440" spans="1:11" x14ac:dyDescent="0.25">
      <c r="A440" s="40">
        <v>45170</v>
      </c>
      <c r="B440" s="20" t="s">
        <v>275</v>
      </c>
      <c r="C440" s="13">
        <v>1.25</v>
      </c>
      <c r="D440" s="39">
        <v>0.01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45200</v>
      </c>
      <c r="B441" s="20" t="s">
        <v>274</v>
      </c>
      <c r="C441" s="13">
        <v>1.25</v>
      </c>
      <c r="D441" s="39">
        <v>0.4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45231</v>
      </c>
      <c r="B442" s="20" t="s">
        <v>273</v>
      </c>
      <c r="C442" s="13">
        <v>1.25</v>
      </c>
      <c r="D442" s="39">
        <v>3.7000000000000019E-2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45261</v>
      </c>
      <c r="B443" s="20" t="s">
        <v>110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3</v>
      </c>
      <c r="I443" s="9"/>
      <c r="J443" s="11"/>
      <c r="K443" s="20" t="s">
        <v>270</v>
      </c>
    </row>
    <row r="444" spans="1:11" x14ac:dyDescent="0.25">
      <c r="A444" s="40"/>
      <c r="B444" s="20" t="s">
        <v>46</v>
      </c>
      <c r="C444" s="13"/>
      <c r="D444" s="39">
        <v>5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 t="s">
        <v>272</v>
      </c>
      <c r="C445" s="13"/>
      <c r="D445" s="39">
        <v>5.2000000000000011E-2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7" t="s">
        <v>271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45292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45323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45352</v>
      </c>
      <c r="B449" s="15"/>
      <c r="C449" s="41"/>
      <c r="D449" s="42"/>
      <c r="E449" s="49"/>
      <c r="F449" s="15"/>
      <c r="G449" s="41" t="str">
        <f>IF(ISBLANK(Table1[[#This Row],[EARNED]]),"",Table1[[#This Row],[EARNED]])</f>
        <v/>
      </c>
      <c r="H449" s="42"/>
      <c r="I449" s="49"/>
      <c r="J449" s="12"/>
      <c r="K449" s="15"/>
    </row>
    <row r="450" spans="1:11" x14ac:dyDescent="0.25">
      <c r="A450" s="40">
        <v>45383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45413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45444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45474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45505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45536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45566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45597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45627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45658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>
        <v>46</v>
      </c>
      <c r="G3" s="46">
        <f>SUMIFS(F7:F14,E7:E14,E3)+SUMIFS(D7:D66,C7:C66,F3)+D3</f>
        <v>9.6000000000000002E-2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2024-01-18T06:12:50Z</dcterms:modified>
</cp:coreProperties>
</file>