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HRM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8" i="1" l="1"/>
  <c r="G503" i="1" l="1"/>
  <c r="G506" i="1" l="1"/>
  <c r="G514" i="1" l="1"/>
  <c r="G515" i="1"/>
  <c r="G516" i="1"/>
  <c r="G517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02" i="1"/>
  <c r="G507" i="1"/>
  <c r="G496" i="1"/>
  <c r="G497" i="1"/>
  <c r="G490" i="1"/>
  <c r="G491" i="1"/>
  <c r="G485" i="1"/>
  <c r="G486" i="1"/>
  <c r="G480" i="1"/>
  <c r="G479" i="1"/>
  <c r="G481" i="1"/>
  <c r="G462" i="1"/>
  <c r="G463" i="1"/>
  <c r="G453" i="1"/>
  <c r="G454" i="1"/>
  <c r="G468" i="1"/>
  <c r="G469" i="1"/>
  <c r="G470" i="1"/>
  <c r="G471" i="1"/>
  <c r="G472" i="1"/>
  <c r="G473" i="1"/>
  <c r="G474" i="1"/>
  <c r="G475" i="1"/>
  <c r="G476" i="1"/>
  <c r="G477" i="1"/>
  <c r="G478" i="1"/>
  <c r="G482" i="1"/>
  <c r="G483" i="1"/>
  <c r="G484" i="1"/>
  <c r="G487" i="1"/>
  <c r="G488" i="1"/>
  <c r="G489" i="1"/>
  <c r="G492" i="1"/>
  <c r="G493" i="1"/>
  <c r="G494" i="1"/>
  <c r="G495" i="1"/>
  <c r="G498" i="1"/>
  <c r="G499" i="1"/>
  <c r="G500" i="1"/>
  <c r="G501" i="1"/>
  <c r="G504" i="1"/>
  <c r="G505" i="1"/>
  <c r="G508" i="1"/>
  <c r="G509" i="1"/>
  <c r="G510" i="1"/>
  <c r="G511" i="1"/>
  <c r="G512" i="1"/>
  <c r="G513" i="1"/>
  <c r="G446" i="1"/>
  <c r="G439" i="1"/>
  <c r="G436" i="1"/>
  <c r="G438" i="1"/>
  <c r="G440" i="1"/>
  <c r="G441" i="1"/>
  <c r="G442" i="1"/>
  <c r="G443" i="1"/>
  <c r="G444" i="1"/>
  <c r="G445" i="1"/>
  <c r="G447" i="1"/>
  <c r="G448" i="1"/>
  <c r="G449" i="1"/>
  <c r="G450" i="1"/>
  <c r="G451" i="1"/>
  <c r="G452" i="1"/>
  <c r="G455" i="1"/>
  <c r="G456" i="1"/>
  <c r="G457" i="1"/>
  <c r="G458" i="1"/>
  <c r="G459" i="1"/>
  <c r="G460" i="1"/>
  <c r="G461" i="1"/>
  <c r="G464" i="1"/>
  <c r="G465" i="1"/>
  <c r="G466" i="1"/>
  <c r="G467" i="1"/>
  <c r="G431" i="1"/>
  <c r="G430" i="1"/>
  <c r="G428" i="1"/>
  <c r="G422" i="1"/>
  <c r="G423" i="1"/>
  <c r="G420" i="1"/>
  <c r="G417" i="1"/>
  <c r="G412" i="1"/>
  <c r="G407" i="1"/>
  <c r="G406" i="1"/>
  <c r="G408" i="1"/>
  <c r="G409" i="1"/>
  <c r="G404" i="1"/>
  <c r="G402" i="1"/>
  <c r="G399" i="1"/>
  <c r="G395" i="1"/>
  <c r="G396" i="1"/>
  <c r="G393" i="1"/>
  <c r="G387" i="1"/>
  <c r="G378" i="1"/>
  <c r="G376" i="1"/>
  <c r="G374" i="1"/>
  <c r="G385" i="1"/>
  <c r="G386" i="1"/>
  <c r="G388" i="1"/>
  <c r="G389" i="1"/>
  <c r="G390" i="1"/>
  <c r="G391" i="1"/>
  <c r="G392" i="1"/>
  <c r="G394" i="1"/>
  <c r="G397" i="1"/>
  <c r="G398" i="1"/>
  <c r="G400" i="1"/>
  <c r="G401" i="1"/>
  <c r="G403" i="1"/>
  <c r="G405" i="1"/>
  <c r="G410" i="1"/>
  <c r="G411" i="1"/>
  <c r="G413" i="1"/>
  <c r="G414" i="1"/>
  <c r="G415" i="1"/>
  <c r="G416" i="1"/>
  <c r="G418" i="1"/>
  <c r="G419" i="1"/>
  <c r="G421" i="1"/>
  <c r="G424" i="1"/>
  <c r="G425" i="1"/>
  <c r="G426" i="1"/>
  <c r="G427" i="1"/>
  <c r="G429" i="1"/>
  <c r="G432" i="1"/>
  <c r="G433" i="1"/>
  <c r="G434" i="1"/>
  <c r="G435" i="1"/>
  <c r="G437" i="1"/>
  <c r="G370" i="1"/>
  <c r="G368" i="1"/>
  <c r="G365" i="1"/>
  <c r="G366" i="1"/>
  <c r="G361" i="1"/>
  <c r="G357" i="1"/>
  <c r="G358" i="1"/>
  <c r="G359" i="1"/>
  <c r="G355" i="1"/>
  <c r="G352" i="1"/>
  <c r="G353" i="1"/>
  <c r="G349" i="1"/>
  <c r="G344" i="1"/>
  <c r="G345" i="1"/>
  <c r="G340" i="1"/>
  <c r="G339" i="1"/>
  <c r="G341" i="1"/>
  <c r="G334" i="1"/>
  <c r="G331" i="1"/>
  <c r="G328" i="1"/>
  <c r="G3" i="3"/>
  <c r="G321" i="1"/>
  <c r="G322" i="1"/>
  <c r="G314" i="1"/>
  <c r="G315" i="1"/>
  <c r="G310" i="1"/>
  <c r="G304" i="1"/>
  <c r="G302" i="1"/>
  <c r="G299" i="1"/>
  <c r="G298" i="1"/>
  <c r="G300" i="1"/>
  <c r="G292" i="1"/>
  <c r="G293" i="1"/>
  <c r="G288" i="1"/>
  <c r="G289" i="1"/>
  <c r="G285" i="1"/>
  <c r="G286" i="1"/>
  <c r="G283" i="1"/>
  <c r="G275" i="1"/>
  <c r="G276" i="1"/>
  <c r="G273" i="1"/>
  <c r="G271" i="1"/>
  <c r="G269" i="1"/>
  <c r="G266" i="1"/>
  <c r="G262" i="1"/>
  <c r="G263" i="1"/>
  <c r="G260" i="1"/>
  <c r="G255" i="1"/>
  <c r="G250" i="1" l="1"/>
  <c r="G253" i="1"/>
  <c r="G251" i="1"/>
  <c r="G249" i="1"/>
  <c r="G245" i="1"/>
  <c r="G246" i="1"/>
  <c r="G242" i="1"/>
  <c r="G243" i="1"/>
  <c r="G239" i="1"/>
  <c r="G236" i="1"/>
  <c r="G234" i="1"/>
  <c r="G244" i="1"/>
  <c r="G247" i="1"/>
  <c r="G248" i="1"/>
  <c r="G252" i="1"/>
  <c r="G254" i="1"/>
  <c r="G256" i="1"/>
  <c r="G257" i="1"/>
  <c r="G258" i="1"/>
  <c r="G259" i="1"/>
  <c r="G261" i="1"/>
  <c r="G264" i="1"/>
  <c r="G265" i="1"/>
  <c r="G267" i="1"/>
  <c r="G268" i="1"/>
  <c r="G270" i="1"/>
  <c r="G272" i="1"/>
  <c r="G274" i="1"/>
  <c r="G277" i="1"/>
  <c r="G278" i="1"/>
  <c r="G279" i="1"/>
  <c r="G280" i="1"/>
  <c r="G281" i="1"/>
  <c r="G282" i="1"/>
  <c r="G284" i="1"/>
  <c r="G287" i="1"/>
  <c r="G290" i="1"/>
  <c r="G291" i="1"/>
  <c r="G294" i="1"/>
  <c r="G295" i="1"/>
  <c r="G296" i="1"/>
  <c r="G297" i="1"/>
  <c r="G301" i="1"/>
  <c r="G303" i="1"/>
  <c r="G305" i="1"/>
  <c r="G306" i="1"/>
  <c r="G307" i="1"/>
  <c r="G308" i="1"/>
  <c r="G309" i="1"/>
  <c r="G311" i="1"/>
  <c r="G312" i="1"/>
  <c r="G313" i="1"/>
  <c r="G316" i="1"/>
  <c r="G317" i="1"/>
  <c r="G318" i="1"/>
  <c r="G319" i="1"/>
  <c r="G320" i="1"/>
  <c r="G323" i="1"/>
  <c r="G324" i="1"/>
  <c r="G325" i="1"/>
  <c r="G326" i="1"/>
  <c r="G327" i="1"/>
  <c r="G329" i="1"/>
  <c r="G330" i="1"/>
  <c r="G332" i="1"/>
  <c r="G333" i="1"/>
  <c r="G335" i="1"/>
  <c r="G336" i="1"/>
  <c r="G337" i="1"/>
  <c r="G338" i="1"/>
  <c r="G342" i="1"/>
  <c r="G343" i="1"/>
  <c r="G346" i="1"/>
  <c r="G347" i="1"/>
  <c r="G348" i="1"/>
  <c r="G350" i="1"/>
  <c r="G351" i="1"/>
  <c r="G354" i="1"/>
  <c r="G356" i="1"/>
  <c r="G360" i="1"/>
  <c r="G362" i="1"/>
  <c r="G363" i="1"/>
  <c r="G364" i="1"/>
  <c r="G367" i="1"/>
  <c r="G369" i="1"/>
  <c r="G371" i="1"/>
  <c r="G372" i="1"/>
  <c r="G373" i="1"/>
  <c r="G375" i="1"/>
  <c r="G377" i="1"/>
  <c r="G379" i="1"/>
  <c r="G380" i="1"/>
  <c r="G381" i="1"/>
  <c r="G382" i="1"/>
  <c r="G383" i="1"/>
  <c r="G384" i="1"/>
  <c r="G228" i="1"/>
  <c r="G225" i="1"/>
  <c r="G226" i="1"/>
  <c r="G222" i="1"/>
  <c r="G223" i="1"/>
  <c r="G219" i="1"/>
  <c r="G217" i="1"/>
  <c r="G214" i="1"/>
  <c r="G215" i="1"/>
  <c r="G211" i="1"/>
  <c r="G212" i="1"/>
  <c r="G209" i="1"/>
  <c r="G207" i="1"/>
  <c r="G205" i="1"/>
  <c r="G204" i="1"/>
  <c r="G199" i="1"/>
  <c r="G197" i="1"/>
  <c r="G194" i="1"/>
  <c r="G195" i="1"/>
  <c r="G192" i="1"/>
  <c r="G191" i="1"/>
  <c r="G188" i="1"/>
  <c r="G185" i="1"/>
  <c r="G186" i="1"/>
  <c r="G182" i="1"/>
  <c r="G179" i="1"/>
  <c r="G173" i="1"/>
  <c r="G171" i="1"/>
  <c r="G167" i="1"/>
  <c r="G168" i="1"/>
  <c r="G165" i="1"/>
  <c r="G166" i="1"/>
  <c r="G169" i="1"/>
  <c r="G162" i="1"/>
  <c r="G158" i="1"/>
  <c r="G159" i="1"/>
  <c r="G149" i="1"/>
  <c r="G155" i="1"/>
  <c r="G156" i="1"/>
  <c r="G153" i="1"/>
  <c r="G152" i="1"/>
  <c r="G151" i="1"/>
  <c r="G148" i="1"/>
  <c r="G189" i="1" l="1"/>
  <c r="G190" i="1"/>
  <c r="G193" i="1"/>
  <c r="G196" i="1"/>
  <c r="G198" i="1"/>
  <c r="G200" i="1"/>
  <c r="G201" i="1"/>
  <c r="G202" i="1"/>
  <c r="G203" i="1"/>
  <c r="G206" i="1"/>
  <c r="G208" i="1"/>
  <c r="G210" i="1"/>
  <c r="G213" i="1"/>
  <c r="G216" i="1"/>
  <c r="G218" i="1"/>
  <c r="G220" i="1"/>
  <c r="G221" i="1"/>
  <c r="G224" i="1"/>
  <c r="G227" i="1"/>
  <c r="G229" i="1"/>
  <c r="G230" i="1"/>
  <c r="G231" i="1"/>
  <c r="G232" i="1"/>
  <c r="G233" i="1"/>
  <c r="G235" i="1"/>
  <c r="G237" i="1"/>
  <c r="G238" i="1"/>
  <c r="G240" i="1"/>
  <c r="G241" i="1"/>
  <c r="G176" i="1"/>
  <c r="G177" i="1"/>
  <c r="G178" i="1"/>
  <c r="G180" i="1"/>
  <c r="G181" i="1"/>
  <c r="G183" i="1"/>
  <c r="G184" i="1"/>
  <c r="G187" i="1"/>
  <c r="G142" i="1"/>
  <c r="G137" i="1"/>
  <c r="G138" i="1"/>
  <c r="G139" i="1"/>
  <c r="G135" i="1"/>
  <c r="G133" i="1"/>
  <c r="G129" i="1"/>
  <c r="G121" i="1"/>
  <c r="G122" i="1"/>
  <c r="G120" i="1"/>
  <c r="G117" i="1"/>
  <c r="G118" i="1"/>
  <c r="G115" i="1"/>
  <c r="G112" i="1"/>
  <c r="G108" i="1"/>
  <c r="G106" i="1"/>
  <c r="G103" i="1"/>
  <c r="G97" i="1"/>
  <c r="G95" i="1"/>
  <c r="G91" i="1"/>
  <c r="G72" i="1"/>
  <c r="G53" i="1"/>
  <c r="G54" i="1"/>
  <c r="G51" i="1"/>
  <c r="G48" i="1"/>
  <c r="G44" i="1"/>
  <c r="G41" i="1"/>
  <c r="G35" i="1"/>
  <c r="G33" i="1"/>
  <c r="G30" i="1"/>
  <c r="G31" i="1"/>
  <c r="G28" i="1"/>
  <c r="G24" i="1"/>
  <c r="G23" i="1"/>
  <c r="G20" i="1" l="1"/>
  <c r="G11" i="1" l="1"/>
  <c r="G12" i="1"/>
  <c r="G13" i="1"/>
  <c r="G14" i="1"/>
  <c r="G15" i="1"/>
  <c r="G16" i="1"/>
  <c r="G17" i="1"/>
  <c r="G18" i="1"/>
  <c r="G19" i="1"/>
  <c r="G21" i="1"/>
  <c r="G22" i="1"/>
  <c r="G25" i="1"/>
  <c r="G26" i="1"/>
  <c r="G27" i="1"/>
  <c r="G29" i="1"/>
  <c r="G32" i="1"/>
  <c r="G34" i="1"/>
  <c r="G36" i="1"/>
  <c r="G37" i="1"/>
  <c r="G38" i="1"/>
  <c r="G39" i="1"/>
  <c r="G40" i="1"/>
  <c r="G42" i="1"/>
  <c r="G43" i="1"/>
  <c r="G45" i="1"/>
  <c r="G46" i="1"/>
  <c r="G47" i="1"/>
  <c r="G49" i="1"/>
  <c r="G50" i="1"/>
  <c r="G52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2" i="1"/>
  <c r="G93" i="1"/>
  <c r="G94" i="1"/>
  <c r="G96" i="1"/>
  <c r="G98" i="1"/>
  <c r="G99" i="1"/>
  <c r="G100" i="1"/>
  <c r="G101" i="1"/>
  <c r="G102" i="1"/>
  <c r="G104" i="1"/>
  <c r="G105" i="1"/>
  <c r="G107" i="1"/>
  <c r="G109" i="1"/>
  <c r="G110" i="1"/>
  <c r="G111" i="1"/>
  <c r="G113" i="1"/>
  <c r="G114" i="1"/>
  <c r="G116" i="1"/>
  <c r="G119" i="1"/>
  <c r="G123" i="1"/>
  <c r="G124" i="1"/>
  <c r="G125" i="1"/>
  <c r="G126" i="1"/>
  <c r="G127" i="1"/>
  <c r="G128" i="1"/>
  <c r="G130" i="1"/>
  <c r="G131" i="1"/>
  <c r="G132" i="1"/>
  <c r="G134" i="1"/>
  <c r="G136" i="1"/>
  <c r="G140" i="1"/>
  <c r="G141" i="1"/>
  <c r="G143" i="1"/>
  <c r="G144" i="1"/>
  <c r="G145" i="1"/>
  <c r="G146" i="1"/>
  <c r="G147" i="1"/>
  <c r="G150" i="1"/>
  <c r="G154" i="1"/>
  <c r="G157" i="1"/>
  <c r="G160" i="1"/>
  <c r="G161" i="1"/>
  <c r="G163" i="1"/>
  <c r="G164" i="1"/>
  <c r="G170" i="1"/>
  <c r="G172" i="1"/>
  <c r="G174" i="1"/>
  <c r="G175" i="1"/>
  <c r="G10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<sst xmlns="http://schemas.openxmlformats.org/spreadsheetml/2006/main" count="561" uniqueCount="366">
  <si>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</si>
  <si>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</si>
  <si>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</si>
  <si>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</si>
  <si>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</si>
  <si>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</si>
  <si>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</si>
  <si>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</si>
  <si>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</si>
  <si>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</si>
  <si>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</si>
  <si>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</si>
  <si>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</si>
  <si>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</si>
  <si>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</si>
  <si>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</si>
  <si>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</si>
  <si>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</si>
  <si>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</si>
  <si>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</si>
  <si>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</si>
  <si>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</si>
  <si>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</si>
  <si>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</si>
  <si>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</si>
  <si>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</si>
  <si>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</si>
  <si>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</si>
  <si>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</si>
  <si>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</si>
  <si>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</si>
  <si>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</si>
  <si>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</si>
  <si>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</si>
  <si>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</si>
  <si>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</si>
  <si>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</si>
  <si>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</si>
  <si>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</si>
  <si>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</si>
  <si>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</si>
  <si>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1999</t>
  </si>
  <si>
    <t>UT (0-0-2)</t>
  </si>
  <si>
    <t>UT (0-0-32)</t>
  </si>
  <si>
    <t>2000</t>
  </si>
  <si>
    <t>UT (0-0-8)</t>
  </si>
  <si>
    <t>UT (0-0-13)</t>
  </si>
  <si>
    <t>SL (1-4-0)</t>
  </si>
  <si>
    <t>n</t>
  </si>
  <si>
    <t>3/22, 23 HD/2000</t>
  </si>
  <si>
    <t>UT (0-0-25)</t>
  </si>
  <si>
    <t>UT (0-0-1)</t>
  </si>
  <si>
    <t>UT (1-0-30)</t>
  </si>
  <si>
    <t>SL (0-4-0)</t>
  </si>
  <si>
    <t>5/25 HD, 26/2000</t>
  </si>
  <si>
    <t>UT (1-0-10)</t>
  </si>
  <si>
    <t>UT (0-0-19)</t>
  </si>
  <si>
    <t>SL (1-0-0)</t>
  </si>
  <si>
    <t>8/24/2000</t>
  </si>
  <si>
    <t>9/21/2000</t>
  </si>
  <si>
    <t>9/26/2000</t>
  </si>
  <si>
    <t>UT (0-0-11)</t>
  </si>
  <si>
    <t>VL (3-0-0)</t>
  </si>
  <si>
    <t>11/27-29/2000</t>
  </si>
  <si>
    <t>FL (2-0-0)</t>
  </si>
  <si>
    <t>2001</t>
  </si>
  <si>
    <t>SL (3-0-0)</t>
  </si>
  <si>
    <t>5/23,24,25/2001</t>
  </si>
  <si>
    <t>3/22/2001</t>
  </si>
  <si>
    <t>8/8,9,10/2001</t>
  </si>
  <si>
    <t>VL (1-0-0)</t>
  </si>
  <si>
    <t>VL (2-0-0)</t>
  </si>
  <si>
    <t>VL (5-0-0)</t>
  </si>
  <si>
    <t>11/28,29/2001</t>
  </si>
  <si>
    <t>Nov. 27, 29, Dec 17, 18, 21, 2001</t>
  </si>
  <si>
    <t>2002</t>
  </si>
  <si>
    <t>UT (0-2-24)</t>
  </si>
  <si>
    <t>FL (5-0-0)</t>
  </si>
  <si>
    <t>UT (0-4-17)</t>
  </si>
  <si>
    <t>2003</t>
  </si>
  <si>
    <t>1/27,28/2003</t>
  </si>
  <si>
    <t>UT (0-0-5)</t>
  </si>
  <si>
    <t>UT (0-0-30)</t>
  </si>
  <si>
    <t>FL (3-0-0)</t>
  </si>
  <si>
    <t>2004</t>
  </si>
  <si>
    <t>6/18-21/2004</t>
  </si>
  <si>
    <t>10/18/2004</t>
  </si>
  <si>
    <t>UT (1-0-0)</t>
  </si>
  <si>
    <t>FL (4-0-00</t>
  </si>
  <si>
    <t>UT (2-1-1)</t>
  </si>
  <si>
    <t>2005</t>
  </si>
  <si>
    <t>1/27/2005</t>
  </si>
  <si>
    <t>UT (0-0-27)</t>
  </si>
  <si>
    <t>3/28/2005</t>
  </si>
  <si>
    <t>UT (0-7-14)</t>
  </si>
  <si>
    <t>UT (0-4-0)</t>
  </si>
  <si>
    <t>UT (1-4-11)</t>
  </si>
  <si>
    <t>UT (1-1-38)</t>
  </si>
  <si>
    <t>UT (0-2-26)</t>
  </si>
  <si>
    <t>7/18/2005</t>
  </si>
  <si>
    <t>9/23/2005</t>
  </si>
  <si>
    <t>B-day 10/5/2005</t>
  </si>
  <si>
    <t>10/7/11,12/2005</t>
  </si>
  <si>
    <t>11/25/2005</t>
  </si>
  <si>
    <t>SL (2-0-0)</t>
  </si>
  <si>
    <t>12/7,8/2005</t>
  </si>
  <si>
    <t>2006</t>
  </si>
  <si>
    <t>SL (10-0-0)</t>
  </si>
  <si>
    <t>7/3-14/2006</t>
  </si>
  <si>
    <t>8/31/2006</t>
  </si>
  <si>
    <t>VL (6-0-00</t>
  </si>
  <si>
    <t>9/22-25-29/2006</t>
  </si>
  <si>
    <t>10/5/2006 B-day</t>
  </si>
  <si>
    <t>12/11,15/2006</t>
  </si>
  <si>
    <t>2007</t>
  </si>
  <si>
    <t>UT  (0-7-37)</t>
  </si>
  <si>
    <t>UT (1-2-49)</t>
  </si>
  <si>
    <t>FL (1-0-0)</t>
  </si>
  <si>
    <t>3/23/2007</t>
  </si>
  <si>
    <t>UT (1-6-7)</t>
  </si>
  <si>
    <t>3/30/2007</t>
  </si>
  <si>
    <t>4/20,23/2007</t>
  </si>
  <si>
    <t>UT (1-0-29)</t>
  </si>
  <si>
    <t>UT (0-0-16)</t>
  </si>
  <si>
    <t>ML (60-0-0)</t>
  </si>
  <si>
    <t xml:space="preserve">5/ 11-7/9 ML </t>
  </si>
  <si>
    <t>4/27/2007</t>
  </si>
  <si>
    <t>SL (4-0-00</t>
  </si>
  <si>
    <t>5/7-10/2007</t>
  </si>
  <si>
    <t>UT (0-5-10)</t>
  </si>
  <si>
    <t>UT (1-1-56)</t>
  </si>
  <si>
    <t>9/10,12/2007</t>
  </si>
  <si>
    <t>SP (1-0-0)</t>
  </si>
  <si>
    <t>9/25/2007</t>
  </si>
  <si>
    <t>9/24,25/2007</t>
  </si>
  <si>
    <t>UT (0-7-18)</t>
  </si>
  <si>
    <t>HD (0-4-0)</t>
  </si>
  <si>
    <t>UT (0-6-48)</t>
  </si>
  <si>
    <t>12/26/2007</t>
  </si>
  <si>
    <t>12/6,10/2007</t>
  </si>
  <si>
    <t>2008</t>
  </si>
  <si>
    <t>UT (1-0-49)</t>
  </si>
  <si>
    <t>UT (0-4-44)</t>
  </si>
  <si>
    <t>3/3,4,7/2008</t>
  </si>
  <si>
    <t>UT (0-4-25)</t>
  </si>
  <si>
    <t>UT (1-0-2)</t>
  </si>
  <si>
    <t>5/9-12/2008</t>
  </si>
  <si>
    <t>5/14-16/2008</t>
  </si>
  <si>
    <t>UT (1-6-0)</t>
  </si>
  <si>
    <t>6/23/2008</t>
  </si>
  <si>
    <t>UT (3-0-18)</t>
  </si>
  <si>
    <t>UT (2-0-7)</t>
  </si>
  <si>
    <t>8/14,15/2008</t>
  </si>
  <si>
    <t>8/11-13/2008</t>
  </si>
  <si>
    <t>UT (2-3-43)</t>
  </si>
  <si>
    <t>UT (2-1-8)</t>
  </si>
  <si>
    <t>9/18 HD, 19/2008</t>
  </si>
  <si>
    <t>9/25/2008</t>
  </si>
  <si>
    <t>10/17/2008</t>
  </si>
  <si>
    <t>UT (2-5-27)</t>
  </si>
  <si>
    <t>UT (2-3-9)</t>
  </si>
  <si>
    <t>11/27-28/ 12/2/2008</t>
  </si>
  <si>
    <t>UT (0-7-5)</t>
  </si>
  <si>
    <t>UT (3-3-46)</t>
  </si>
  <si>
    <t>2009</t>
  </si>
  <si>
    <t>1/22/2009</t>
  </si>
  <si>
    <t>UT (2-6-21)</t>
  </si>
  <si>
    <t>UT (1-3-36)</t>
  </si>
  <si>
    <t>SL (2-4-0)</t>
  </si>
  <si>
    <t>2/5 HD, 6,9/2009</t>
  </si>
  <si>
    <t>UT (2-5-4)</t>
  </si>
  <si>
    <t>UT (2-1-9)</t>
  </si>
  <si>
    <t>4/27-28/2009</t>
  </si>
  <si>
    <t>5/11-12/2009</t>
  </si>
  <si>
    <t>5/27/2009</t>
  </si>
  <si>
    <t>UT (0-3-59)</t>
  </si>
  <si>
    <t>UT (2-2-52)</t>
  </si>
  <si>
    <t>UT (2-3-14)</t>
  </si>
  <si>
    <t>UT (0-4-8)</t>
  </si>
  <si>
    <t>B-day 10/5/2009</t>
  </si>
  <si>
    <t>Anniv. 9/15/2009</t>
  </si>
  <si>
    <t>UT (0-6-24)</t>
  </si>
  <si>
    <t>10/22 HD, 23,28/2009</t>
  </si>
  <si>
    <t>UT (1-7-10)</t>
  </si>
  <si>
    <t>12/16,17/2009</t>
  </si>
  <si>
    <t>UT (1-2-18)</t>
  </si>
  <si>
    <t>2010</t>
  </si>
  <si>
    <t>2/1,2/2010</t>
  </si>
  <si>
    <t>UT (0-7-17)</t>
  </si>
  <si>
    <t>2/19/2010</t>
  </si>
  <si>
    <t>UT (0-4-45)</t>
  </si>
  <si>
    <t>4/14/2010</t>
  </si>
  <si>
    <t>UT (0-1-23)</t>
  </si>
  <si>
    <t>UT (0-5-0)</t>
  </si>
  <si>
    <t>SP (2-0-0)</t>
  </si>
  <si>
    <t>Domestic 6/7,15/2010</t>
  </si>
  <si>
    <t>UT (1-0-57)</t>
  </si>
  <si>
    <t>7/14/2010</t>
  </si>
  <si>
    <t>7/27/2010</t>
  </si>
  <si>
    <t>UT (0-4-14)</t>
  </si>
  <si>
    <t>UT (1-0-43)</t>
  </si>
  <si>
    <t>Anniv. 9/24/2010</t>
  </si>
  <si>
    <t>UT (0-0-4)</t>
  </si>
  <si>
    <t>10/20/2010</t>
  </si>
  <si>
    <t>UT (0-0-7)</t>
  </si>
  <si>
    <t>FL (4-0-0)</t>
  </si>
  <si>
    <t>12/2,6,9,15/2010</t>
  </si>
  <si>
    <t>UT (0-0-23)</t>
  </si>
  <si>
    <t>UT (0-1-24)</t>
  </si>
  <si>
    <t>2011</t>
  </si>
  <si>
    <t>UT (1-0-45)</t>
  </si>
  <si>
    <t>UT (0-0-9)</t>
  </si>
  <si>
    <t>3/4HD, 7/2011</t>
  </si>
  <si>
    <t>Enrollment 4/15/2011</t>
  </si>
  <si>
    <t>UT (0-4-12)</t>
  </si>
  <si>
    <t>UT (0-4-08)</t>
  </si>
  <si>
    <t>UT (0-1-9)</t>
  </si>
  <si>
    <t>7/15/2011</t>
  </si>
  <si>
    <t>UT (0-1-3)</t>
  </si>
  <si>
    <t>SL (4-0-0)</t>
  </si>
  <si>
    <t>8/8-11/2011</t>
  </si>
  <si>
    <t>UT (1-0-55)</t>
  </si>
  <si>
    <t>Anniv. 9/24/2011</t>
  </si>
  <si>
    <t>10/14,24/2011</t>
  </si>
  <si>
    <t>10/25/2011</t>
  </si>
  <si>
    <t>UT (1-0-7)</t>
  </si>
  <si>
    <t>UT (0-0-57)</t>
  </si>
  <si>
    <t>12/7,13/2011</t>
  </si>
  <si>
    <t>12/20/2011</t>
  </si>
  <si>
    <t>UT (0-4-57)</t>
  </si>
  <si>
    <t>2012</t>
  </si>
  <si>
    <t>UT (0-2-8)</t>
  </si>
  <si>
    <t>2/20/2012</t>
  </si>
  <si>
    <t>Domestic 2/21/2012</t>
  </si>
  <si>
    <t>UT (2-3-30)</t>
  </si>
  <si>
    <t>3/29/2012</t>
  </si>
  <si>
    <t>UT (0-7-47)</t>
  </si>
  <si>
    <t>UT (0-3-56)</t>
  </si>
  <si>
    <t>Domestic 5/11/2012</t>
  </si>
  <si>
    <t>5/29,30/2012</t>
  </si>
  <si>
    <t>UT (0-4-41)</t>
  </si>
  <si>
    <t>UT (0-0-46)</t>
  </si>
  <si>
    <t>Domestic 9/25/2012</t>
  </si>
  <si>
    <t>10/23-25/2012</t>
  </si>
  <si>
    <t>11/7,12,19/2012</t>
  </si>
  <si>
    <t>12/26/2012</t>
  </si>
  <si>
    <t>2013</t>
  </si>
  <si>
    <t>Domestic 2/4,15/2013</t>
  </si>
  <si>
    <t>11/4,9-11/2013</t>
  </si>
  <si>
    <t>10/23-25/2013</t>
  </si>
  <si>
    <t>UT (0-7-36)</t>
  </si>
  <si>
    <t>2014</t>
  </si>
  <si>
    <t>1/28/2014</t>
  </si>
  <si>
    <t>UT (0-0-45)</t>
  </si>
  <si>
    <t>3/18/2014</t>
  </si>
  <si>
    <t>UT (0-1-20</t>
  </si>
  <si>
    <t>UT (0-1-1)</t>
  </si>
  <si>
    <t>5/8,9,12/2014</t>
  </si>
  <si>
    <t>UT (1-6-44)</t>
  </si>
  <si>
    <t>Anniv. 9/25/2014</t>
  </si>
  <si>
    <t>B-day 10/24/2014</t>
  </si>
  <si>
    <t>10/23,27/2014</t>
  </si>
  <si>
    <t>UT ( 0-0-19)</t>
  </si>
  <si>
    <t>Domestic 11/12/2014</t>
  </si>
  <si>
    <t>12/4, 12/2014</t>
  </si>
  <si>
    <t>UT (0-1-8)</t>
  </si>
  <si>
    <t>2015</t>
  </si>
  <si>
    <t>1/28,30/2015</t>
  </si>
  <si>
    <t>UT (0-1-52)</t>
  </si>
  <si>
    <t>UT (0-0-35)</t>
  </si>
  <si>
    <t>Domestic 3/27/2015</t>
  </si>
  <si>
    <t>3/13/2015</t>
  </si>
  <si>
    <t>4/16,17,20,21/2015</t>
  </si>
  <si>
    <t>4/15/2015</t>
  </si>
  <si>
    <t>Enrollment 5/11/2015</t>
  </si>
  <si>
    <t>5/21/2015</t>
  </si>
  <si>
    <t>UT (0-0-10)</t>
  </si>
  <si>
    <t>UT (1-0-6)</t>
  </si>
  <si>
    <t>9/16/2015</t>
  </si>
  <si>
    <t>Anniv. 9/24/2015</t>
  </si>
  <si>
    <t>UT (2-0-2)</t>
  </si>
  <si>
    <t>UT(0-0-33)</t>
  </si>
  <si>
    <t>11/27/2015</t>
  </si>
  <si>
    <t>UT (0-4-6)</t>
  </si>
  <si>
    <t>2016</t>
  </si>
  <si>
    <t>1/26,27/2016</t>
  </si>
  <si>
    <t>UT (0-4-11)</t>
  </si>
  <si>
    <t>UT (0-1-15)</t>
  </si>
  <si>
    <t>3/21/2016</t>
  </si>
  <si>
    <t>UT (1-0-14)</t>
  </si>
  <si>
    <t>UT (0-5-4)</t>
  </si>
  <si>
    <t>UT (0-2-13)</t>
  </si>
  <si>
    <t>UT (0-0-49</t>
  </si>
  <si>
    <t>UT (0-2-23)</t>
  </si>
  <si>
    <t>UT (0-1-0)</t>
  </si>
  <si>
    <t>UT (0-2-38)</t>
  </si>
  <si>
    <t>UT (1-0-25)</t>
  </si>
  <si>
    <t>VL (7-0-0)</t>
  </si>
  <si>
    <t>11/22 -/12/1/2016</t>
  </si>
  <si>
    <t>SP (3-0-0)</t>
  </si>
  <si>
    <t>Filial 12/20,22,27/2016</t>
  </si>
  <si>
    <t>UT (0-2-0)</t>
  </si>
  <si>
    <t>2017</t>
  </si>
  <si>
    <t>Domestic 2/2,13/2017</t>
  </si>
  <si>
    <t>UT (0-0-17)</t>
  </si>
  <si>
    <t>Domestic 3/27/2017</t>
  </si>
  <si>
    <t>VL ( 1-0-0)</t>
  </si>
  <si>
    <t>3/31/2017</t>
  </si>
  <si>
    <t>UT (0-1-4)</t>
  </si>
  <si>
    <t>7/25/2017</t>
  </si>
  <si>
    <t>UT (0-0-56)</t>
  </si>
  <si>
    <t>UT (0-0-50)</t>
  </si>
  <si>
    <t>8/23,24,25/2017</t>
  </si>
  <si>
    <t>9/20/2017</t>
  </si>
  <si>
    <t>9/25/2017</t>
  </si>
  <si>
    <t>10/22,24/2017</t>
  </si>
  <si>
    <t>11/29/2017</t>
  </si>
  <si>
    <t>2018</t>
  </si>
  <si>
    <t>Domestic 2/2/2018</t>
  </si>
  <si>
    <t>Domestic 4/3/2018</t>
  </si>
  <si>
    <t>Domestic 9/8/2018</t>
  </si>
  <si>
    <t>9/21/2018</t>
  </si>
  <si>
    <t>10/23-25/2018</t>
  </si>
  <si>
    <t>2019</t>
  </si>
  <si>
    <t>Domestic 1/29/2019</t>
  </si>
  <si>
    <t>3/18/28/2019</t>
  </si>
  <si>
    <t>Anniv. 9/25/2019</t>
  </si>
  <si>
    <t>2020</t>
  </si>
  <si>
    <t>CL (5-0-0)</t>
  </si>
  <si>
    <t>Calamity L. 2/5,7,10,11,14/2020</t>
  </si>
  <si>
    <t>VL (4-0-0)</t>
  </si>
  <si>
    <t>3/9-12/2020</t>
  </si>
  <si>
    <t>SL (8-0-0)</t>
  </si>
  <si>
    <t>9/28-10/7/2020</t>
  </si>
  <si>
    <t>Domestic 11/12/2020</t>
  </si>
  <si>
    <t>2021</t>
  </si>
  <si>
    <t>Filial 12/6,13/2021</t>
  </si>
  <si>
    <t>12/17,20,24,31/2021</t>
  </si>
  <si>
    <t>2022</t>
  </si>
  <si>
    <t>1/5,6/2022</t>
  </si>
  <si>
    <t xml:space="preserve"> </t>
  </si>
  <si>
    <t>4/27/2022</t>
  </si>
  <si>
    <t>8/10,17/2022</t>
  </si>
  <si>
    <t>10/4,5/2022</t>
  </si>
  <si>
    <t>SARDINOLA, GINABLETH JAVIER</t>
  </si>
  <si>
    <t>PERMANENT</t>
  </si>
  <si>
    <t>CLERK I</t>
  </si>
  <si>
    <t>A</t>
  </si>
  <si>
    <t>2023</t>
  </si>
  <si>
    <t>SL(2-0-0)</t>
  </si>
  <si>
    <t>10/4,5</t>
  </si>
  <si>
    <t>VL(2-0-0)</t>
  </si>
  <si>
    <t>10/24,25</t>
  </si>
  <si>
    <t>VL(1-0-0)</t>
  </si>
  <si>
    <t>VL(4-0-0)</t>
  </si>
  <si>
    <t>1/3-6/2023</t>
  </si>
  <si>
    <t>SP(1-0-0)</t>
  </si>
  <si>
    <t>TOTAL LEAVE BALANCE</t>
  </si>
  <si>
    <t>UT(0-0-14)</t>
  </si>
  <si>
    <t>UT(0-0-3)</t>
  </si>
  <si>
    <t>UT(0-2-46)</t>
  </si>
  <si>
    <t>UT(0-0-38)</t>
  </si>
  <si>
    <t>UT(0-0-19)</t>
  </si>
  <si>
    <t>UT(0-0-48)</t>
  </si>
  <si>
    <t>HRMO</t>
  </si>
  <si>
    <t>9/18,25/2023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</si>
</sst>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5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topLeftCell="A7"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55"/>
  <sheetViews>
    <sheetView tabSelected="1" workbookViewId="0">
      <pane ySplit="3690" topLeftCell="A499" activePane="bottomLeft"/>
      <selection activeCell="F4" sqref="F4:G4"/>
      <selection pane="bottomLeft" activeCell="E516" sqref="E51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7" t="s">
        <v>344</v>
      </c>
      <c r="C2" s="57"/>
      <c r="D2" s="21" t="s">
        <v>13</v>
      </c>
      <c r="E2" s="10"/>
      <c r="F2" s="64"/>
      <c r="G2" s="64"/>
      <c r="H2" s="28" t="s">
        <v>10</v>
      </c>
      <c r="I2" s="25"/>
      <c r="J2" s="58"/>
      <c r="K2" s="59"/>
    </row>
    <row r="3" spans="1:11" x14ac:dyDescent="0.25">
      <c r="A3" s="18" t="s">
        <v>14</v>
      </c>
      <c r="B3" s="57" t="s">
        <v>346</v>
      </c>
      <c r="C3" s="57"/>
      <c r="D3" s="22" t="s">
        <v>12</v>
      </c>
      <c r="F3" s="65"/>
      <c r="G3" s="62"/>
      <c r="H3" s="26" t="s">
        <v>347</v>
      </c>
      <c r="I3" s="26"/>
      <c r="J3" s="60"/>
      <c r="K3" s="61"/>
    </row>
    <row r="4" spans="1:11" ht="14.45" customHeight="1" x14ac:dyDescent="0.25">
      <c r="A4" s="18" t="s">
        <v>15</v>
      </c>
      <c r="B4" s="57" t="s">
        <v>345</v>
      </c>
      <c r="C4" s="57"/>
      <c r="D4" s="22" t="s">
        <v>11</v>
      </c>
      <c r="F4" s="62" t="s">
        <v>364</v>
      </c>
      <c r="G4" s="62"/>
      <c r="H4" s="26" t="s">
        <v>16</v>
      </c>
      <c r="I4" s="26"/>
      <c r="J4" s="62"/>
      <c r="K4" s="63"/>
    </row>
    <row r="5" spans="1:11" x14ac:dyDescent="0.25">
      <c r="A5" s="16"/>
      <c r="H5" s="27" t="s">
        <v>17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21</v>
      </c>
      <c r="H8" s="3" t="s">
        <v>18</v>
      </c>
      <c r="I8" s="2" t="s">
        <v>20</v>
      </c>
      <c r="J8" s="3" t="s">
        <v>19</v>
      </c>
      <c r="K8" s="6" t="s">
        <v>6</v>
      </c>
    </row>
    <row r="9" spans="1:11" x14ac:dyDescent="0.25">
      <c r="A9" s="23"/>
      <c r="B9" s="24" t="s">
        <v>22</v>
      </c>
      <c r="C9" s="13"/>
      <c r="D9" s="11"/>
      <c r="E9" s="13">
        <f>SUM(Table1[EARNED])-SUM(Table1[Absence Undertime W/ Pay])+CONVERTION!$A$3</f>
        <v>136.85799999999995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193.33299999999997</v>
      </c>
      <c r="J9" s="11"/>
      <c r="K9" s="20"/>
    </row>
    <row r="10" spans="1:11" x14ac:dyDescent="0.25">
      <c r="A10" s="48" t="s">
        <v>41</v>
      </c>
      <c r="B10" s="20"/>
      <c r="C10" s="13"/>
      <c r="D10" s="39"/>
      <c r="E10" s="34" t="s">
        <v>31</v>
      </c>
      <c r="F10" s="20"/>
      <c r="G10" s="13" t="str">
        <f>IF(ISBLANK(Table1[[#This Row],[EARNED]]),"",Table1[[#This Row],[EARNED]])</f>
        <v/>
      </c>
      <c r="H10" s="39"/>
      <c r="I10" s="34" t="s">
        <v>31</v>
      </c>
      <c r="J10" s="11"/>
      <c r="K10" s="20"/>
    </row>
    <row r="11" spans="1:11" x14ac:dyDescent="0.25">
      <c r="A11" s="40">
        <v>36403</v>
      </c>
      <c r="B11" s="20"/>
      <c r="C11" s="13">
        <v>0.33300000000000002</v>
      </c>
      <c r="D11" s="39"/>
      <c r="E11" s="9"/>
      <c r="F11" s="20"/>
      <c r="G11" s="13">
        <f>IF(ISBLANK(Table1[[#This Row],[EARNED]]),"",Table1[[#This Row],[EARNED]])</f>
        <v>0.33300000000000002</v>
      </c>
      <c r="H11" s="39"/>
      <c r="I11" s="9"/>
      <c r="J11" s="11"/>
      <c r="K11" s="20"/>
    </row>
    <row r="12" spans="1:11" x14ac:dyDescent="0.25">
      <c r="A12" s="40">
        <v>36433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36464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36494</v>
      </c>
      <c r="B14" s="20" t="s">
        <v>42</v>
      </c>
      <c r="C14" s="13">
        <v>1.25</v>
      </c>
      <c r="D14" s="39">
        <v>4.0000000000000001E-3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36525</v>
      </c>
      <c r="B15" s="20" t="s">
        <v>43</v>
      </c>
      <c r="C15" s="13">
        <v>1.25</v>
      </c>
      <c r="D15" s="39">
        <v>6.7000000000000004E-2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8" t="s">
        <v>44</v>
      </c>
      <c r="B16" s="20"/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25">
      <c r="A17" s="40">
        <v>36526</v>
      </c>
      <c r="B17" s="20" t="s">
        <v>45</v>
      </c>
      <c r="C17" s="13">
        <v>1.25</v>
      </c>
      <c r="D17" s="39">
        <v>1.7000000000000001E-2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36585</v>
      </c>
      <c r="B18" s="20" t="s">
        <v>46</v>
      </c>
      <c r="C18" s="13">
        <v>1.25</v>
      </c>
      <c r="D18" s="39">
        <v>2.700000000000001E-2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49" t="s">
        <v>48</v>
      </c>
    </row>
    <row r="19" spans="1:11" x14ac:dyDescent="0.25">
      <c r="A19" s="40">
        <v>36616</v>
      </c>
      <c r="B19" s="20" t="s">
        <v>47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11">
        <v>1.5</v>
      </c>
      <c r="I19" s="9"/>
      <c r="J19" s="11"/>
      <c r="K19" s="20" t="s">
        <v>49</v>
      </c>
    </row>
    <row r="20" spans="1:11" x14ac:dyDescent="0.25">
      <c r="A20" s="40"/>
      <c r="B20" s="20" t="s">
        <v>50</v>
      </c>
      <c r="C20" s="13">
        <v>1.25</v>
      </c>
      <c r="D20" s="39">
        <v>5.2000000000000011E-2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36646</v>
      </c>
      <c r="B21" s="20" t="s">
        <v>51</v>
      </c>
      <c r="C21" s="13">
        <v>1.25</v>
      </c>
      <c r="D21" s="39">
        <v>2E-3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36677</v>
      </c>
      <c r="B22" s="20" t="s">
        <v>53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11">
        <v>0.5</v>
      </c>
      <c r="I22" s="9"/>
      <c r="J22" s="11"/>
      <c r="K22" s="50">
        <v>36561</v>
      </c>
    </row>
    <row r="23" spans="1:11" x14ac:dyDescent="0.25">
      <c r="A23" s="40"/>
      <c r="B23" s="20" t="s">
        <v>47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1.5</v>
      </c>
      <c r="I23" s="9"/>
      <c r="J23" s="11"/>
      <c r="K23" s="20" t="s">
        <v>54</v>
      </c>
    </row>
    <row r="24" spans="1:11" x14ac:dyDescent="0.25">
      <c r="A24" s="40"/>
      <c r="B24" s="20" t="s">
        <v>52</v>
      </c>
      <c r="C24" s="13">
        <v>1.25</v>
      </c>
      <c r="D24" s="39">
        <v>1.0620000000000001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36707</v>
      </c>
      <c r="B25" s="20" t="s">
        <v>55</v>
      </c>
      <c r="C25" s="13">
        <v>1.25</v>
      </c>
      <c r="D25" s="39">
        <v>1.0209999999999999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36738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36769</v>
      </c>
      <c r="B27" s="20" t="s">
        <v>57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20" t="s">
        <v>58</v>
      </c>
    </row>
    <row r="28" spans="1:11" x14ac:dyDescent="0.25">
      <c r="A28" s="40"/>
      <c r="B28" s="20" t="s">
        <v>56</v>
      </c>
      <c r="C28" s="13">
        <v>1.25</v>
      </c>
      <c r="D28" s="39">
        <v>0.04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36799</v>
      </c>
      <c r="B29" s="20" t="s">
        <v>57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20" t="s">
        <v>59</v>
      </c>
    </row>
    <row r="30" spans="1:11" x14ac:dyDescent="0.25">
      <c r="A30" s="40"/>
      <c r="B30" s="20" t="s">
        <v>57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20" t="s">
        <v>60</v>
      </c>
    </row>
    <row r="31" spans="1:11" x14ac:dyDescent="0.25">
      <c r="A31" s="40"/>
      <c r="B31" s="20" t="s">
        <v>61</v>
      </c>
      <c r="C31" s="13">
        <v>1.25</v>
      </c>
      <c r="D31" s="39">
        <v>2.3000000000000007E-2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36830</v>
      </c>
      <c r="B32" s="20" t="s">
        <v>57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50">
        <v>36656</v>
      </c>
    </row>
    <row r="33" spans="1:11" x14ac:dyDescent="0.25">
      <c r="A33" s="40"/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36860</v>
      </c>
      <c r="B34" s="20" t="s">
        <v>62</v>
      </c>
      <c r="C34" s="13"/>
      <c r="D34" s="39">
        <v>3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 t="s">
        <v>63</v>
      </c>
    </row>
    <row r="35" spans="1:11" x14ac:dyDescent="0.25">
      <c r="A35" s="40"/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36891</v>
      </c>
      <c r="B36" s="20" t="s">
        <v>64</v>
      </c>
      <c r="C36" s="13">
        <v>1.25</v>
      </c>
      <c r="D36" s="39">
        <v>2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8" t="s">
        <v>65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36892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36950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36981</v>
      </c>
      <c r="B40" s="20" t="s">
        <v>57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20" t="s">
        <v>68</v>
      </c>
    </row>
    <row r="41" spans="1:11" x14ac:dyDescent="0.25">
      <c r="A41" s="40"/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37011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37042</v>
      </c>
      <c r="B43" s="20" t="s">
        <v>66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3</v>
      </c>
      <c r="I43" s="9"/>
      <c r="J43" s="11"/>
      <c r="K43" s="20" t="s">
        <v>67</v>
      </c>
    </row>
    <row r="44" spans="1:11" x14ac:dyDescent="0.25">
      <c r="A44" s="40"/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37072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37103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37134</v>
      </c>
      <c r="B47" s="20" t="s">
        <v>66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3</v>
      </c>
      <c r="I47" s="9"/>
      <c r="J47" s="11"/>
      <c r="K47" s="20" t="s">
        <v>69</v>
      </c>
    </row>
    <row r="48" spans="1:11" x14ac:dyDescent="0.25">
      <c r="A48" s="40"/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37164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37195</v>
      </c>
      <c r="B50" s="20" t="s">
        <v>70</v>
      </c>
      <c r="C50" s="13"/>
      <c r="D50" s="39">
        <v>1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50">
        <v>37021</v>
      </c>
    </row>
    <row r="51" spans="1:11" x14ac:dyDescent="0.25">
      <c r="A51" s="40"/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37225</v>
      </c>
      <c r="B52" s="20" t="s">
        <v>71</v>
      </c>
      <c r="C52" s="13"/>
      <c r="D52" s="39">
        <v>2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73</v>
      </c>
    </row>
    <row r="53" spans="1:11" x14ac:dyDescent="0.25">
      <c r="A53" s="40"/>
      <c r="B53" s="20" t="s">
        <v>72</v>
      </c>
      <c r="C53" s="13"/>
      <c r="D53" s="39">
        <v>5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51" t="s">
        <v>74</v>
      </c>
    </row>
    <row r="54" spans="1:11" x14ac:dyDescent="0.25">
      <c r="A54" s="40"/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37256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8" t="s">
        <v>75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37257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37315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37346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37376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37407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37437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37468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37499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37529</v>
      </c>
      <c r="B65" s="20" t="s">
        <v>76</v>
      </c>
      <c r="C65" s="13">
        <v>1.25</v>
      </c>
      <c r="D65" s="39">
        <v>0.3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37560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37590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37621</v>
      </c>
      <c r="B68" s="20" t="s">
        <v>77</v>
      </c>
      <c r="C68" s="13"/>
      <c r="D68" s="39">
        <v>5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 t="s">
        <v>78</v>
      </c>
      <c r="C69" s="13">
        <v>1.25</v>
      </c>
      <c r="D69" s="39">
        <v>0.53500000000000003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8" t="s">
        <v>79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37622</v>
      </c>
      <c r="B71" s="20" t="s">
        <v>71</v>
      </c>
      <c r="C71" s="13"/>
      <c r="D71" s="39">
        <v>2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 t="s">
        <v>80</v>
      </c>
    </row>
    <row r="72" spans="1:11" x14ac:dyDescent="0.25">
      <c r="A72" s="40"/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37680</v>
      </c>
      <c r="B73" s="20" t="s">
        <v>82</v>
      </c>
      <c r="C73" s="13">
        <v>1.25</v>
      </c>
      <c r="D73" s="39">
        <v>6.200000000000002E-2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37711</v>
      </c>
      <c r="B74" s="20" t="s">
        <v>81</v>
      </c>
      <c r="C74" s="13">
        <v>1.25</v>
      </c>
      <c r="D74" s="39">
        <v>0.01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37741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37772</v>
      </c>
      <c r="B76" s="20" t="s">
        <v>50</v>
      </c>
      <c r="C76" s="13">
        <v>1.25</v>
      </c>
      <c r="D76" s="39">
        <v>5.2000000000000011E-2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37802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37833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37864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37894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37925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37955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37986</v>
      </c>
      <c r="B83" s="20" t="s">
        <v>83</v>
      </c>
      <c r="C83" s="13">
        <v>1.25</v>
      </c>
      <c r="D83" s="39">
        <v>3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8" t="s">
        <v>84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37987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38046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38077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38107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38138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38168</v>
      </c>
      <c r="B90" s="20" t="s">
        <v>66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3</v>
      </c>
      <c r="I90" s="9"/>
      <c r="J90" s="11"/>
      <c r="K90" s="20" t="s">
        <v>85</v>
      </c>
    </row>
    <row r="91" spans="1:11" x14ac:dyDescent="0.25">
      <c r="A91" s="40"/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38199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38230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38260</v>
      </c>
      <c r="B94" s="20" t="s">
        <v>70</v>
      </c>
      <c r="C94" s="13"/>
      <c r="D94" s="39">
        <v>1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50">
        <v>38117</v>
      </c>
    </row>
    <row r="95" spans="1:11" x14ac:dyDescent="0.25">
      <c r="A95" s="40"/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38291</v>
      </c>
      <c r="B96" s="20" t="s">
        <v>57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1</v>
      </c>
      <c r="I96" s="9"/>
      <c r="J96" s="11"/>
      <c r="K96" s="20" t="s">
        <v>86</v>
      </c>
    </row>
    <row r="97" spans="1:11" x14ac:dyDescent="0.25">
      <c r="A97" s="40"/>
      <c r="B97" s="20" t="s">
        <v>87</v>
      </c>
      <c r="C97" s="13">
        <v>1.25</v>
      </c>
      <c r="D97" s="39">
        <v>1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38321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38352</v>
      </c>
      <c r="B99" s="20" t="s">
        <v>88</v>
      </c>
      <c r="C99" s="13">
        <v>1.25</v>
      </c>
      <c r="D99" s="39">
        <v>4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/>
      <c r="B100" s="20" t="s">
        <v>89</v>
      </c>
      <c r="C100" s="13"/>
      <c r="D100" s="39">
        <v>2.1269999999999998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8" t="s">
        <v>90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38353</v>
      </c>
      <c r="B102" s="20" t="s">
        <v>57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1</v>
      </c>
      <c r="I102" s="9"/>
      <c r="J102" s="11"/>
      <c r="K102" s="20" t="s">
        <v>91</v>
      </c>
    </row>
    <row r="103" spans="1:11" x14ac:dyDescent="0.25">
      <c r="A103" s="40"/>
      <c r="B103" s="20" t="s">
        <v>45</v>
      </c>
      <c r="C103" s="13">
        <v>1.25</v>
      </c>
      <c r="D103" s="39">
        <v>1.7000000000000001E-2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38411</v>
      </c>
      <c r="B104" s="20" t="s">
        <v>92</v>
      </c>
      <c r="C104" s="13">
        <v>1.25</v>
      </c>
      <c r="D104" s="39">
        <v>5.6000000000000015E-2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38442</v>
      </c>
      <c r="B105" s="20" t="s">
        <v>57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>
        <v>1</v>
      </c>
      <c r="I105" s="9"/>
      <c r="J105" s="11"/>
      <c r="K105" s="52" t="s">
        <v>93</v>
      </c>
    </row>
    <row r="106" spans="1:11" x14ac:dyDescent="0.25">
      <c r="A106" s="40"/>
      <c r="B106" s="20" t="s">
        <v>94</v>
      </c>
      <c r="C106" s="13">
        <v>1.25</v>
      </c>
      <c r="D106" s="39">
        <v>0.90400000000000003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38472</v>
      </c>
      <c r="B107" s="20" t="s">
        <v>57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1</v>
      </c>
      <c r="I107" s="9"/>
      <c r="J107" s="11"/>
      <c r="K107" s="50">
        <v>38507</v>
      </c>
    </row>
    <row r="108" spans="1:11" x14ac:dyDescent="0.25">
      <c r="A108" s="40"/>
      <c r="B108" s="20" t="s">
        <v>95</v>
      </c>
      <c r="C108" s="13">
        <v>1.25</v>
      </c>
      <c r="D108" s="39">
        <v>0.5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38503</v>
      </c>
      <c r="B109" s="20" t="s">
        <v>96</v>
      </c>
      <c r="C109" s="13">
        <v>1.25</v>
      </c>
      <c r="D109" s="39">
        <v>1.5230000000000001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38533</v>
      </c>
      <c r="B110" s="20" t="s">
        <v>97</v>
      </c>
      <c r="C110" s="13">
        <v>1.25</v>
      </c>
      <c r="D110" s="39">
        <v>1.204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38564</v>
      </c>
      <c r="B111" s="20" t="s">
        <v>57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20" t="s">
        <v>99</v>
      </c>
    </row>
    <row r="112" spans="1:11" x14ac:dyDescent="0.25">
      <c r="A112" s="40"/>
      <c r="B112" s="20" t="s">
        <v>98</v>
      </c>
      <c r="C112" s="13">
        <v>1.25</v>
      </c>
      <c r="D112" s="39">
        <v>0.30399999999999999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38595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38625</v>
      </c>
      <c r="B114" s="20" t="s">
        <v>57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>
        <v>1</v>
      </c>
      <c r="I114" s="9"/>
      <c r="J114" s="11"/>
      <c r="K114" s="20" t="s">
        <v>100</v>
      </c>
    </row>
    <row r="115" spans="1:11" x14ac:dyDescent="0.25">
      <c r="A115" s="40"/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38656</v>
      </c>
      <c r="B116" s="20" t="s">
        <v>132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 t="s">
        <v>101</v>
      </c>
    </row>
    <row r="117" spans="1:11" x14ac:dyDescent="0.25">
      <c r="A117" s="40"/>
      <c r="B117" s="20" t="s">
        <v>66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3</v>
      </c>
      <c r="I117" s="9"/>
      <c r="J117" s="11"/>
      <c r="K117" s="20" t="s">
        <v>102</v>
      </c>
    </row>
    <row r="118" spans="1:11" x14ac:dyDescent="0.25">
      <c r="A118" s="40"/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38686</v>
      </c>
      <c r="B119" s="20" t="s">
        <v>57</v>
      </c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>
        <v>1</v>
      </c>
      <c r="I119" s="9"/>
      <c r="J119" s="11"/>
      <c r="K119" s="20" t="s">
        <v>103</v>
      </c>
    </row>
    <row r="120" spans="1:11" x14ac:dyDescent="0.25">
      <c r="A120" s="40"/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/>
      <c r="B121" s="20" t="s">
        <v>57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>
        <v>1</v>
      </c>
      <c r="I121" s="9"/>
      <c r="J121" s="11"/>
      <c r="K121" s="50">
        <v>38698</v>
      </c>
    </row>
    <row r="122" spans="1:11" x14ac:dyDescent="0.25">
      <c r="A122" s="40"/>
      <c r="B122" s="20" t="s">
        <v>104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>
        <v>2</v>
      </c>
      <c r="I122" s="9"/>
      <c r="J122" s="11"/>
      <c r="K122" s="20" t="s">
        <v>105</v>
      </c>
    </row>
    <row r="123" spans="1:11" x14ac:dyDescent="0.25">
      <c r="A123" s="40">
        <v>38717</v>
      </c>
      <c r="B123" s="20" t="s">
        <v>77</v>
      </c>
      <c r="C123" s="13">
        <v>1.25</v>
      </c>
      <c r="D123" s="39">
        <v>5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8" t="s">
        <v>106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38718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38776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38807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38837</v>
      </c>
      <c r="B128" s="20" t="s">
        <v>57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1</v>
      </c>
      <c r="I128" s="9"/>
      <c r="J128" s="11"/>
      <c r="K128" s="50">
        <v>39055</v>
      </c>
    </row>
    <row r="129" spans="1:11" x14ac:dyDescent="0.25">
      <c r="A129" s="40"/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38868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v>38898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38929</v>
      </c>
      <c r="B132" s="20" t="s">
        <v>107</v>
      </c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>
        <v>10</v>
      </c>
      <c r="I132" s="9"/>
      <c r="J132" s="11"/>
      <c r="K132" s="20" t="s">
        <v>108</v>
      </c>
    </row>
    <row r="133" spans="1:11" x14ac:dyDescent="0.25">
      <c r="A133" s="40"/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38960</v>
      </c>
      <c r="B134" s="20" t="s">
        <v>57</v>
      </c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>
        <v>1</v>
      </c>
      <c r="I134" s="9"/>
      <c r="J134" s="11"/>
      <c r="K134" s="20" t="s">
        <v>109</v>
      </c>
    </row>
    <row r="135" spans="1:11" x14ac:dyDescent="0.25">
      <c r="A135" s="40"/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38990</v>
      </c>
      <c r="B136" s="20" t="s">
        <v>57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>
        <v>1</v>
      </c>
      <c r="I136" s="9"/>
      <c r="J136" s="11"/>
      <c r="K136" s="50">
        <v>38907</v>
      </c>
    </row>
    <row r="137" spans="1:11" x14ac:dyDescent="0.25">
      <c r="A137" s="40"/>
      <c r="B137" s="20" t="s">
        <v>110</v>
      </c>
      <c r="C137" s="13"/>
      <c r="D137" s="39">
        <v>6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 t="s">
        <v>111</v>
      </c>
    </row>
    <row r="138" spans="1:11" x14ac:dyDescent="0.25">
      <c r="A138" s="40"/>
      <c r="B138" s="20" t="s">
        <v>132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 t="s">
        <v>112</v>
      </c>
    </row>
    <row r="139" spans="1:11" x14ac:dyDescent="0.25">
      <c r="A139" s="40"/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39021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v>39051</v>
      </c>
      <c r="B141" s="20" t="s">
        <v>57</v>
      </c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>
        <v>1</v>
      </c>
      <c r="I141" s="9"/>
      <c r="J141" s="11"/>
      <c r="K141" s="50">
        <v>39001</v>
      </c>
    </row>
    <row r="142" spans="1:11" x14ac:dyDescent="0.25">
      <c r="A142" s="40"/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39082</v>
      </c>
      <c r="B143" s="20" t="s">
        <v>104</v>
      </c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>
        <v>2</v>
      </c>
      <c r="I143" s="9"/>
      <c r="J143" s="11"/>
      <c r="K143" s="20" t="s">
        <v>113</v>
      </c>
    </row>
    <row r="144" spans="1:11" x14ac:dyDescent="0.25">
      <c r="A144" s="40"/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8" t="s">
        <v>114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>
        <v>39083</v>
      </c>
      <c r="B146" s="20" t="s">
        <v>115</v>
      </c>
      <c r="C146" s="13">
        <v>1.25</v>
      </c>
      <c r="D146" s="39">
        <v>0.95199999999999996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v>39141</v>
      </c>
      <c r="B147" s="20" t="s">
        <v>57</v>
      </c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>
        <v>1</v>
      </c>
      <c r="I147" s="9"/>
      <c r="J147" s="11"/>
      <c r="K147" s="50">
        <v>39327</v>
      </c>
    </row>
    <row r="148" spans="1:11" x14ac:dyDescent="0.25">
      <c r="A148" s="40"/>
      <c r="B148" s="20" t="s">
        <v>116</v>
      </c>
      <c r="C148" s="13">
        <v>1.25</v>
      </c>
      <c r="D148" s="39">
        <v>1.3519999999999999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/>
      <c r="B149" s="20" t="s">
        <v>57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1</v>
      </c>
      <c r="I149" s="9"/>
      <c r="J149" s="11"/>
      <c r="K149" s="20"/>
    </row>
    <row r="150" spans="1:11" x14ac:dyDescent="0.25">
      <c r="A150" s="40">
        <v>39172</v>
      </c>
      <c r="B150" s="20" t="s">
        <v>57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>
        <v>1</v>
      </c>
      <c r="I150" s="9"/>
      <c r="J150" s="11"/>
      <c r="K150" s="50">
        <v>39236</v>
      </c>
    </row>
    <row r="151" spans="1:11" x14ac:dyDescent="0.25">
      <c r="A151" s="40"/>
      <c r="B151" s="20" t="s">
        <v>117</v>
      </c>
      <c r="C151" s="13">
        <v>1.25</v>
      </c>
      <c r="D151" s="39">
        <v>1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 t="s">
        <v>118</v>
      </c>
    </row>
    <row r="152" spans="1:11" x14ac:dyDescent="0.25">
      <c r="A152" s="40"/>
      <c r="B152" s="20" t="s">
        <v>119</v>
      </c>
      <c r="C152" s="13"/>
      <c r="D152" s="39">
        <v>1.7650000000000001</v>
      </c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/>
      <c r="B153" s="20" t="s">
        <v>66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>
        <v>3</v>
      </c>
      <c r="I153" s="9"/>
      <c r="J153" s="11"/>
      <c r="K153" s="20" t="s">
        <v>120</v>
      </c>
    </row>
    <row r="154" spans="1:11" x14ac:dyDescent="0.25">
      <c r="A154" s="40">
        <v>39202</v>
      </c>
      <c r="B154" s="20" t="s">
        <v>104</v>
      </c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>
        <v>2</v>
      </c>
      <c r="I154" s="9"/>
      <c r="J154" s="11"/>
      <c r="K154" s="20" t="s">
        <v>121</v>
      </c>
    </row>
    <row r="155" spans="1:11" x14ac:dyDescent="0.25">
      <c r="A155" s="40"/>
      <c r="B155" s="20" t="s">
        <v>57</v>
      </c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>
        <v>1</v>
      </c>
      <c r="I155" s="9"/>
      <c r="J155" s="11"/>
      <c r="K155" s="20" t="s">
        <v>126</v>
      </c>
    </row>
    <row r="156" spans="1:11" x14ac:dyDescent="0.25">
      <c r="A156" s="40"/>
      <c r="B156" s="20" t="s">
        <v>122</v>
      </c>
      <c r="C156" s="13">
        <v>1.25</v>
      </c>
      <c r="D156" s="39">
        <v>1.06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v>39233</v>
      </c>
      <c r="B157" s="20" t="s">
        <v>127</v>
      </c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 t="s">
        <v>128</v>
      </c>
    </row>
    <row r="158" spans="1:11" x14ac:dyDescent="0.25">
      <c r="A158" s="40"/>
      <c r="B158" s="20" t="s">
        <v>124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 t="s">
        <v>125</v>
      </c>
    </row>
    <row r="159" spans="1:11" x14ac:dyDescent="0.25">
      <c r="A159" s="40"/>
      <c r="B159" s="20" t="s">
        <v>123</v>
      </c>
      <c r="C159" s="13">
        <v>1.25</v>
      </c>
      <c r="D159" s="39">
        <v>3.3000000000000015E-2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v>39263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39294</v>
      </c>
      <c r="B161" s="20" t="s">
        <v>57</v>
      </c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>
        <v>1</v>
      </c>
      <c r="I161" s="9"/>
      <c r="J161" s="11"/>
      <c r="K161" s="50">
        <v>39362</v>
      </c>
    </row>
    <row r="162" spans="1:11" x14ac:dyDescent="0.25">
      <c r="A162" s="40"/>
      <c r="B162" s="20" t="s">
        <v>129</v>
      </c>
      <c r="C162" s="13">
        <v>1.25</v>
      </c>
      <c r="D162" s="39">
        <v>0.64600000000000002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v>39325</v>
      </c>
      <c r="B163" s="20" t="s">
        <v>130</v>
      </c>
      <c r="C163" s="13">
        <v>1.25</v>
      </c>
      <c r="D163" s="39">
        <v>1.242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39355</v>
      </c>
      <c r="B164" s="20" t="s">
        <v>104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 t="s">
        <v>131</v>
      </c>
    </row>
    <row r="165" spans="1:11" x14ac:dyDescent="0.25">
      <c r="A165" s="40"/>
      <c r="B165" s="20" t="s">
        <v>132</v>
      </c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 t="s">
        <v>133</v>
      </c>
    </row>
    <row r="166" spans="1:11" x14ac:dyDescent="0.25">
      <c r="A166" s="40"/>
      <c r="B166" s="20" t="s">
        <v>104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>
        <v>2</v>
      </c>
      <c r="I166" s="9"/>
      <c r="J166" s="11"/>
      <c r="K166" s="20" t="s">
        <v>134</v>
      </c>
    </row>
    <row r="167" spans="1:11" x14ac:dyDescent="0.25">
      <c r="A167" s="40"/>
      <c r="B167" s="20" t="s">
        <v>135</v>
      </c>
      <c r="C167" s="13"/>
      <c r="D167" s="39">
        <v>0.91200000000000003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25">
      <c r="A168" s="40"/>
      <c r="B168" s="20" t="s">
        <v>136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0"/>
      <c r="B169" s="20" t="s">
        <v>132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>
        <v>39386</v>
      </c>
      <c r="B170" s="20" t="s">
        <v>57</v>
      </c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>
        <v>1</v>
      </c>
      <c r="I170" s="9"/>
      <c r="J170" s="11"/>
      <c r="K170" s="50">
        <v>39212</v>
      </c>
    </row>
    <row r="171" spans="1:11" x14ac:dyDescent="0.25">
      <c r="A171" s="40"/>
      <c r="B171" s="20" t="s">
        <v>137</v>
      </c>
      <c r="C171" s="13">
        <v>1.25</v>
      </c>
      <c r="D171" s="39">
        <v>0.85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50"/>
    </row>
    <row r="172" spans="1:11" x14ac:dyDescent="0.25">
      <c r="A172" s="40">
        <v>39416</v>
      </c>
      <c r="B172" s="20" t="s">
        <v>57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</v>
      </c>
      <c r="I172" s="9"/>
      <c r="J172" s="11"/>
      <c r="K172" s="52">
        <v>39362</v>
      </c>
    </row>
    <row r="173" spans="1:11" x14ac:dyDescent="0.25">
      <c r="A173" s="40"/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v>39447</v>
      </c>
      <c r="B174" s="20" t="s">
        <v>70</v>
      </c>
      <c r="C174" s="13"/>
      <c r="D174" s="39">
        <v>1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 t="s">
        <v>138</v>
      </c>
    </row>
    <row r="175" spans="1:11" x14ac:dyDescent="0.25">
      <c r="A175" s="41"/>
      <c r="B175" s="15" t="s">
        <v>104</v>
      </c>
      <c r="C175" s="42"/>
      <c r="D175" s="43"/>
      <c r="E175" s="9"/>
      <c r="F175" s="15"/>
      <c r="G175" s="42" t="str">
        <f>IF(ISBLANK(Table1[[#This Row],[EARNED]]),"",Table1[[#This Row],[EARNED]])</f>
        <v/>
      </c>
      <c r="H175" s="43">
        <v>2</v>
      </c>
      <c r="I175" s="9"/>
      <c r="J175" s="12"/>
      <c r="K175" s="15" t="s">
        <v>139</v>
      </c>
    </row>
    <row r="176" spans="1:11" x14ac:dyDescent="0.25">
      <c r="A176" s="40"/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8" t="s">
        <v>140</v>
      </c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>
        <v>39448</v>
      </c>
      <c r="B178" s="20" t="s">
        <v>57</v>
      </c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>
        <v>1</v>
      </c>
      <c r="I178" s="9"/>
      <c r="J178" s="11"/>
      <c r="K178" s="50">
        <v>39661</v>
      </c>
    </row>
    <row r="179" spans="1:11" x14ac:dyDescent="0.25">
      <c r="A179" s="40"/>
      <c r="B179" s="20" t="s">
        <v>141</v>
      </c>
      <c r="C179" s="13">
        <v>1.25</v>
      </c>
      <c r="D179" s="39">
        <v>1.1020000000000001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39507</v>
      </c>
      <c r="B180" s="20" t="s">
        <v>142</v>
      </c>
      <c r="C180" s="13">
        <v>1.25</v>
      </c>
      <c r="D180" s="39">
        <v>0.59199999999999997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39538</v>
      </c>
      <c r="B181" s="20" t="s">
        <v>66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3</v>
      </c>
      <c r="I181" s="9"/>
      <c r="J181" s="11"/>
      <c r="K181" s="20" t="s">
        <v>143</v>
      </c>
    </row>
    <row r="182" spans="1:11" x14ac:dyDescent="0.25">
      <c r="A182" s="40"/>
      <c r="B182" s="20" t="s">
        <v>144</v>
      </c>
      <c r="C182" s="13">
        <v>1.25</v>
      </c>
      <c r="D182" s="39">
        <v>0.55200000000000005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v>39568</v>
      </c>
      <c r="B183" s="20" t="s">
        <v>145</v>
      </c>
      <c r="C183" s="13">
        <v>1.25</v>
      </c>
      <c r="D183" s="39">
        <v>1.004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39599</v>
      </c>
      <c r="B184" s="20" t="s">
        <v>104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>
        <v>2</v>
      </c>
      <c r="I184" s="9"/>
      <c r="J184" s="11"/>
      <c r="K184" s="20" t="s">
        <v>146</v>
      </c>
    </row>
    <row r="185" spans="1:11" x14ac:dyDescent="0.25">
      <c r="A185" s="40"/>
      <c r="B185" s="20" t="s">
        <v>66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>
        <v>3</v>
      </c>
      <c r="I185" s="9"/>
      <c r="J185" s="11"/>
      <c r="K185" s="20" t="s">
        <v>147</v>
      </c>
    </row>
    <row r="186" spans="1:11" x14ac:dyDescent="0.25">
      <c r="A186" s="40"/>
      <c r="B186" s="20" t="s">
        <v>148</v>
      </c>
      <c r="C186" s="13">
        <v>1.25</v>
      </c>
      <c r="D186" s="39">
        <v>1.75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39629</v>
      </c>
      <c r="B187" s="15" t="s">
        <v>57</v>
      </c>
      <c r="C187" s="13"/>
      <c r="D187" s="43"/>
      <c r="E187" s="53"/>
      <c r="F187" s="15"/>
      <c r="G187" s="42" t="str">
        <f>IF(ISBLANK(Table1[[#This Row],[EARNED]]),"",Table1[[#This Row],[EARNED]])</f>
        <v/>
      </c>
      <c r="H187" s="43">
        <v>1</v>
      </c>
      <c r="I187" s="53"/>
      <c r="J187" s="12"/>
      <c r="K187" s="15" t="s">
        <v>149</v>
      </c>
    </row>
    <row r="188" spans="1:11" x14ac:dyDescent="0.25">
      <c r="A188" s="40"/>
      <c r="B188" s="20" t="s">
        <v>150</v>
      </c>
      <c r="C188" s="13">
        <v>1.25</v>
      </c>
      <c r="D188" s="39">
        <v>3.0369999999999999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v>39660</v>
      </c>
      <c r="B189" s="20" t="s">
        <v>151</v>
      </c>
      <c r="C189" s="13">
        <v>1.25</v>
      </c>
      <c r="D189" s="39">
        <v>2.0150000000000001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v>39691</v>
      </c>
      <c r="B190" s="20" t="s">
        <v>71</v>
      </c>
      <c r="C190" s="13"/>
      <c r="D190" s="39">
        <v>2</v>
      </c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 t="s">
        <v>152</v>
      </c>
    </row>
    <row r="191" spans="1:11" x14ac:dyDescent="0.25">
      <c r="A191" s="40"/>
      <c r="B191" s="20" t="s">
        <v>66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3</v>
      </c>
      <c r="I191" s="9"/>
      <c r="J191" s="11"/>
      <c r="K191" s="20" t="s">
        <v>153</v>
      </c>
    </row>
    <row r="192" spans="1:11" x14ac:dyDescent="0.25">
      <c r="A192" s="40"/>
      <c r="B192" s="20" t="s">
        <v>154</v>
      </c>
      <c r="C192" s="13">
        <v>1.25</v>
      </c>
      <c r="D192" s="39">
        <v>2.4649999999999999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v>39721</v>
      </c>
      <c r="B193" s="20" t="s">
        <v>132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 t="s">
        <v>157</v>
      </c>
    </row>
    <row r="194" spans="1:11" x14ac:dyDescent="0.25">
      <c r="A194" s="40"/>
      <c r="B194" s="20" t="s">
        <v>47</v>
      </c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>
        <v>1.5</v>
      </c>
      <c r="I194" s="9"/>
      <c r="J194" s="11"/>
      <c r="K194" s="20" t="s">
        <v>156</v>
      </c>
    </row>
    <row r="195" spans="1:11" x14ac:dyDescent="0.25">
      <c r="A195" s="40"/>
      <c r="B195" s="20" t="s">
        <v>155</v>
      </c>
      <c r="C195" s="13">
        <v>1.25</v>
      </c>
      <c r="D195" s="39">
        <v>2.1419999999999999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39752</v>
      </c>
      <c r="B196" s="20" t="s">
        <v>57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>
        <v>1</v>
      </c>
      <c r="I196" s="9"/>
      <c r="J196" s="11"/>
      <c r="K196" s="20" t="s">
        <v>158</v>
      </c>
    </row>
    <row r="197" spans="1:11" x14ac:dyDescent="0.25">
      <c r="A197" s="40"/>
      <c r="B197" s="20" t="s">
        <v>159</v>
      </c>
      <c r="C197" s="13">
        <v>1.25</v>
      </c>
      <c r="D197" s="39">
        <v>2.681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v>39782</v>
      </c>
      <c r="B198" s="20" t="s">
        <v>66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3</v>
      </c>
      <c r="I198" s="9"/>
      <c r="J198" s="11"/>
      <c r="K198" s="20" t="s">
        <v>161</v>
      </c>
    </row>
    <row r="199" spans="1:11" x14ac:dyDescent="0.25">
      <c r="A199" s="40"/>
      <c r="B199" s="20" t="s">
        <v>162</v>
      </c>
      <c r="C199" s="13">
        <v>1.25</v>
      </c>
      <c r="D199" s="39">
        <v>0.88500000000000001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v>39813</v>
      </c>
      <c r="B200" s="20" t="s">
        <v>163</v>
      </c>
      <c r="C200" s="13">
        <v>1.25</v>
      </c>
      <c r="D200" s="39">
        <v>3.4710000000000001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/>
      <c r="B201" s="20" t="s">
        <v>83</v>
      </c>
      <c r="C201" s="13"/>
      <c r="D201" s="39">
        <v>3</v>
      </c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25">
      <c r="A202" s="48" t="s">
        <v>164</v>
      </c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>
        <v>39814</v>
      </c>
      <c r="B203" s="20" t="s">
        <v>57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1</v>
      </c>
      <c r="I203" s="9"/>
      <c r="J203" s="11"/>
      <c r="K203" s="50">
        <v>40057</v>
      </c>
    </row>
    <row r="204" spans="1:11" x14ac:dyDescent="0.25">
      <c r="A204" s="40"/>
      <c r="B204" s="20" t="s">
        <v>57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 t="s">
        <v>165</v>
      </c>
    </row>
    <row r="205" spans="1:11" x14ac:dyDescent="0.25">
      <c r="A205" s="40"/>
      <c r="B205" s="20" t="s">
        <v>166</v>
      </c>
      <c r="C205" s="13">
        <v>1.25</v>
      </c>
      <c r="D205" s="39">
        <v>2.794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v>39872</v>
      </c>
      <c r="B206" s="20" t="s">
        <v>168</v>
      </c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>
        <v>2.5</v>
      </c>
      <c r="I206" s="9"/>
      <c r="J206" s="11"/>
      <c r="K206" s="20" t="s">
        <v>169</v>
      </c>
    </row>
    <row r="207" spans="1:11" x14ac:dyDescent="0.25">
      <c r="A207" s="40"/>
      <c r="B207" s="20" t="s">
        <v>167</v>
      </c>
      <c r="C207" s="13">
        <v>1.25</v>
      </c>
      <c r="D207" s="39">
        <v>1.45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v>39903</v>
      </c>
      <c r="B208" s="20" t="s">
        <v>57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1</v>
      </c>
      <c r="I208" s="9"/>
      <c r="J208" s="11"/>
      <c r="K208" s="50">
        <v>40089</v>
      </c>
    </row>
    <row r="209" spans="1:11" x14ac:dyDescent="0.25">
      <c r="A209" s="40"/>
      <c r="B209" s="20" t="s">
        <v>170</v>
      </c>
      <c r="C209" s="13">
        <v>1.25</v>
      </c>
      <c r="D209" s="39">
        <v>2.633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39933</v>
      </c>
      <c r="B210" s="20" t="s">
        <v>57</v>
      </c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>
        <v>1</v>
      </c>
      <c r="I210" s="9"/>
      <c r="J210" s="11"/>
      <c r="K210" s="50">
        <v>39817</v>
      </c>
    </row>
    <row r="211" spans="1:11" x14ac:dyDescent="0.25">
      <c r="A211" s="40"/>
      <c r="B211" s="20" t="s">
        <v>104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>
        <v>2</v>
      </c>
      <c r="I211" s="9"/>
      <c r="J211" s="11"/>
      <c r="K211" s="20" t="s">
        <v>172</v>
      </c>
    </row>
    <row r="212" spans="1:11" x14ac:dyDescent="0.25">
      <c r="A212" s="40"/>
      <c r="B212" s="20" t="s">
        <v>160</v>
      </c>
      <c r="C212" s="13">
        <v>1.25</v>
      </c>
      <c r="D212" s="39">
        <v>2.3940000000000001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v>39964</v>
      </c>
      <c r="B213" s="20" t="s">
        <v>104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>
        <v>2</v>
      </c>
      <c r="I213" s="9"/>
      <c r="J213" s="11"/>
      <c r="K213" s="20" t="s">
        <v>173</v>
      </c>
    </row>
    <row r="214" spans="1:11" x14ac:dyDescent="0.25">
      <c r="A214" s="40"/>
      <c r="B214" s="20" t="s">
        <v>57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>
        <v>1</v>
      </c>
      <c r="I214" s="9"/>
      <c r="J214" s="11"/>
      <c r="K214" s="20" t="s">
        <v>174</v>
      </c>
    </row>
    <row r="215" spans="1:11" x14ac:dyDescent="0.25">
      <c r="A215" s="40"/>
      <c r="B215" s="20" t="s">
        <v>171</v>
      </c>
      <c r="C215" s="13">
        <v>1.25</v>
      </c>
      <c r="D215" s="39">
        <v>2.1440000000000001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v>39994</v>
      </c>
      <c r="B216" s="20" t="s">
        <v>57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>
        <v>1</v>
      </c>
      <c r="I216" s="9"/>
      <c r="J216" s="11"/>
      <c r="K216" s="50">
        <v>39850</v>
      </c>
    </row>
    <row r="217" spans="1:11" x14ac:dyDescent="0.25">
      <c r="A217" s="40"/>
      <c r="B217" s="20" t="s">
        <v>175</v>
      </c>
      <c r="C217" s="13">
        <v>1.25</v>
      </c>
      <c r="D217" s="39">
        <v>0.498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v>40025</v>
      </c>
      <c r="B218" s="20" t="s">
        <v>57</v>
      </c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>
        <v>1</v>
      </c>
      <c r="I218" s="9"/>
      <c r="J218" s="11"/>
      <c r="K218" s="50">
        <v>39971</v>
      </c>
    </row>
    <row r="219" spans="1:11" x14ac:dyDescent="0.25">
      <c r="A219" s="40"/>
      <c r="B219" s="20" t="s">
        <v>176</v>
      </c>
      <c r="C219" s="13">
        <v>1.25</v>
      </c>
      <c r="D219" s="39">
        <v>2.3580000000000001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v>40056</v>
      </c>
      <c r="B220" s="20" t="s">
        <v>177</v>
      </c>
      <c r="C220" s="13">
        <v>1.25</v>
      </c>
      <c r="D220" s="39">
        <v>2.4039999999999999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v>40086</v>
      </c>
      <c r="B221" s="20" t="s">
        <v>132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 t="s">
        <v>180</v>
      </c>
    </row>
    <row r="222" spans="1:11" x14ac:dyDescent="0.25">
      <c r="A222" s="40"/>
      <c r="B222" s="20" t="s">
        <v>132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 t="s">
        <v>179</v>
      </c>
    </row>
    <row r="223" spans="1:11" x14ac:dyDescent="0.25">
      <c r="A223" s="40"/>
      <c r="B223" s="20" t="s">
        <v>178</v>
      </c>
      <c r="C223" s="13">
        <v>1.25</v>
      </c>
      <c r="D223" s="39">
        <v>0.51700000000000002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v>40117</v>
      </c>
      <c r="B224" s="20" t="s">
        <v>57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1</v>
      </c>
      <c r="I224" s="9"/>
      <c r="J224" s="11"/>
      <c r="K224" s="50">
        <v>39854</v>
      </c>
    </row>
    <row r="225" spans="1:11" x14ac:dyDescent="0.25">
      <c r="A225" s="40"/>
      <c r="B225" s="20" t="s">
        <v>168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2.5</v>
      </c>
      <c r="I225" s="9"/>
      <c r="J225" s="11"/>
      <c r="K225" s="20" t="s">
        <v>182</v>
      </c>
    </row>
    <row r="226" spans="1:11" x14ac:dyDescent="0.25">
      <c r="A226" s="40"/>
      <c r="B226" s="20" t="s">
        <v>181</v>
      </c>
      <c r="C226" s="13">
        <v>1.25</v>
      </c>
      <c r="D226" s="39">
        <v>0.8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v>40147</v>
      </c>
      <c r="B227" s="20" t="s">
        <v>57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>
        <v>1</v>
      </c>
      <c r="I227" s="9"/>
      <c r="J227" s="11"/>
      <c r="K227" s="50">
        <v>40036</v>
      </c>
    </row>
    <row r="228" spans="1:11" x14ac:dyDescent="0.25">
      <c r="A228" s="40"/>
      <c r="B228" s="20" t="s">
        <v>183</v>
      </c>
      <c r="C228" s="13">
        <v>1.25</v>
      </c>
      <c r="D228" s="39">
        <v>1.8959999999999999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40178</v>
      </c>
      <c r="B229" s="20" t="s">
        <v>104</v>
      </c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>
        <v>2</v>
      </c>
      <c r="I229" s="9"/>
      <c r="J229" s="11"/>
      <c r="K229" s="20" t="s">
        <v>184</v>
      </c>
    </row>
    <row r="230" spans="1:11" x14ac:dyDescent="0.25">
      <c r="A230" s="40"/>
      <c r="B230" s="20" t="s">
        <v>77</v>
      </c>
      <c r="C230" s="13">
        <v>1.25</v>
      </c>
      <c r="D230" s="39">
        <v>5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/>
      <c r="B231" s="20" t="s">
        <v>185</v>
      </c>
      <c r="C231" s="13"/>
      <c r="D231" s="39">
        <v>1.2869999999999999</v>
      </c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25">
      <c r="A232" s="48" t="s">
        <v>186</v>
      </c>
      <c r="B232" s="20"/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>
        <v>40179</v>
      </c>
      <c r="B233" s="20" t="s">
        <v>104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2</v>
      </c>
      <c r="I233" s="9"/>
      <c r="J233" s="11"/>
      <c r="K233" s="20" t="s">
        <v>187</v>
      </c>
    </row>
    <row r="234" spans="1:11" x14ac:dyDescent="0.25">
      <c r="A234" s="40"/>
      <c r="B234" s="20" t="s">
        <v>188</v>
      </c>
      <c r="C234" s="13">
        <v>1.25</v>
      </c>
      <c r="D234" s="39">
        <v>0.91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v>40237</v>
      </c>
      <c r="B235" s="20" t="s">
        <v>57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>
        <v>1</v>
      </c>
      <c r="I235" s="9"/>
      <c r="J235" s="11"/>
      <c r="K235" s="20" t="s">
        <v>189</v>
      </c>
    </row>
    <row r="236" spans="1:11" x14ac:dyDescent="0.25">
      <c r="A236" s="40"/>
      <c r="B236" s="20" t="s">
        <v>190</v>
      </c>
      <c r="C236" s="13">
        <v>1.25</v>
      </c>
      <c r="D236" s="39">
        <v>9.4E-2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v>40268</v>
      </c>
      <c r="B237" s="20" t="s">
        <v>178</v>
      </c>
      <c r="C237" s="13">
        <v>1.25</v>
      </c>
      <c r="D237" s="39">
        <v>1.7000000000000001E-2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v>40298</v>
      </c>
      <c r="B238" s="20" t="s">
        <v>57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1</v>
      </c>
      <c r="I238" s="9"/>
      <c r="J238" s="11"/>
      <c r="K238" s="20" t="s">
        <v>191</v>
      </c>
    </row>
    <row r="239" spans="1:11" x14ac:dyDescent="0.25">
      <c r="A239" s="40"/>
      <c r="B239" s="20" t="s">
        <v>192</v>
      </c>
      <c r="C239" s="13">
        <v>1.25</v>
      </c>
      <c r="D239" s="39">
        <v>4.8000000000000008E-2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v>40329</v>
      </c>
      <c r="B240" s="20" t="s">
        <v>193</v>
      </c>
      <c r="C240" s="13">
        <v>1.25</v>
      </c>
      <c r="D240" s="39">
        <v>0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40359</v>
      </c>
      <c r="B241" s="15" t="s">
        <v>57</v>
      </c>
      <c r="C241" s="13"/>
      <c r="D241" s="43"/>
      <c r="E241" s="53"/>
      <c r="F241" s="15"/>
      <c r="G241" s="42" t="str">
        <f>IF(ISBLANK(Table1[[#This Row],[EARNED]]),"",Table1[[#This Row],[EARNED]])</f>
        <v/>
      </c>
      <c r="H241" s="43">
        <v>1</v>
      </c>
      <c r="I241" s="53"/>
      <c r="J241" s="12"/>
      <c r="K241" s="54">
        <v>40487</v>
      </c>
    </row>
    <row r="242" spans="1:11" x14ac:dyDescent="0.25">
      <c r="A242" s="40"/>
      <c r="B242" s="20" t="s">
        <v>194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 t="s">
        <v>195</v>
      </c>
    </row>
    <row r="243" spans="1:11" x14ac:dyDescent="0.25">
      <c r="A243" s="40"/>
      <c r="B243" s="20" t="s">
        <v>196</v>
      </c>
      <c r="C243" s="13">
        <v>1.25</v>
      </c>
      <c r="D243" s="39">
        <v>1.119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40390</v>
      </c>
      <c r="B244" s="20" t="s">
        <v>57</v>
      </c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>
        <v>1</v>
      </c>
      <c r="I244" s="9"/>
      <c r="J244" s="11"/>
      <c r="K244" s="20" t="s">
        <v>197</v>
      </c>
    </row>
    <row r="245" spans="1:11" x14ac:dyDescent="0.25">
      <c r="A245" s="40"/>
      <c r="B245" s="20" t="s">
        <v>57</v>
      </c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>
        <v>1</v>
      </c>
      <c r="I245" s="9"/>
      <c r="J245" s="11"/>
      <c r="K245" s="20" t="s">
        <v>198</v>
      </c>
    </row>
    <row r="246" spans="1:11" x14ac:dyDescent="0.25">
      <c r="A246" s="40"/>
      <c r="B246" s="20" t="s">
        <v>199</v>
      </c>
      <c r="C246" s="13">
        <v>1.25</v>
      </c>
      <c r="D246" s="39">
        <v>2.9000000000000012E-2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40421</v>
      </c>
      <c r="B247" s="20" t="s">
        <v>200</v>
      </c>
      <c r="C247" s="13">
        <v>1.25</v>
      </c>
      <c r="D247" s="39">
        <v>1.0900000000000001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v>40451</v>
      </c>
      <c r="B248" s="20" t="s">
        <v>132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 t="s">
        <v>201</v>
      </c>
    </row>
    <row r="249" spans="1:11" x14ac:dyDescent="0.25">
      <c r="A249" s="40"/>
      <c r="B249" s="20" t="s">
        <v>117</v>
      </c>
      <c r="C249" s="13"/>
      <c r="D249" s="39">
        <v>1</v>
      </c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50">
        <v>40308</v>
      </c>
    </row>
    <row r="250" spans="1:11" x14ac:dyDescent="0.25">
      <c r="A250" s="40"/>
      <c r="B250" s="20" t="s">
        <v>57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>
        <v>1</v>
      </c>
      <c r="I250" s="9"/>
      <c r="J250" s="11"/>
      <c r="K250" s="50" t="s">
        <v>203</v>
      </c>
    </row>
    <row r="251" spans="1:11" x14ac:dyDescent="0.25">
      <c r="A251" s="40"/>
      <c r="B251" s="20" t="s">
        <v>202</v>
      </c>
      <c r="C251" s="13">
        <v>1.25</v>
      </c>
      <c r="D251" s="39">
        <v>4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v>40482</v>
      </c>
      <c r="B252" s="20" t="s">
        <v>57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1</v>
      </c>
      <c r="I252" s="9"/>
      <c r="J252" s="11"/>
      <c r="K252" s="20"/>
    </row>
    <row r="253" spans="1:11" x14ac:dyDescent="0.25">
      <c r="A253" s="40"/>
      <c r="B253" s="20" t="s">
        <v>204</v>
      </c>
      <c r="C253" s="13">
        <v>1.25</v>
      </c>
      <c r="D253" s="39">
        <v>1.4999999999999999E-2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40512</v>
      </c>
      <c r="B254" s="20" t="s">
        <v>205</v>
      </c>
      <c r="C254" s="13"/>
      <c r="D254" s="39">
        <v>4</v>
      </c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 t="s">
        <v>206</v>
      </c>
    </row>
    <row r="255" spans="1:11" x14ac:dyDescent="0.25">
      <c r="A255" s="40"/>
      <c r="B255" s="20" t="s">
        <v>207</v>
      </c>
      <c r="C255" s="13">
        <v>1.25</v>
      </c>
      <c r="D255" s="39">
        <v>4.8000000000000008E-2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v>40543</v>
      </c>
      <c r="B256" s="20" t="s">
        <v>208</v>
      </c>
      <c r="C256" s="13">
        <v>1.25</v>
      </c>
      <c r="D256" s="39">
        <v>0.17500000000000002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8" t="s">
        <v>209</v>
      </c>
      <c r="B257" s="20"/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>
        <v>40544</v>
      </c>
      <c r="B258" s="20" t="s">
        <v>210</v>
      </c>
      <c r="C258" s="13">
        <v>1.25</v>
      </c>
      <c r="D258" s="39">
        <v>1.0940000000000001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v>40602</v>
      </c>
      <c r="B259" s="20" t="s">
        <v>57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>
        <v>1</v>
      </c>
      <c r="I259" s="9"/>
      <c r="J259" s="11"/>
      <c r="K259" s="50">
        <v>40757</v>
      </c>
    </row>
    <row r="260" spans="1:11" x14ac:dyDescent="0.25">
      <c r="A260" s="40"/>
      <c r="B260" s="20" t="s">
        <v>211</v>
      </c>
      <c r="C260" s="13">
        <v>1.25</v>
      </c>
      <c r="D260" s="39">
        <v>1.9000000000000003E-2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v>40633</v>
      </c>
      <c r="B261" s="20" t="s">
        <v>47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>
        <v>1.5</v>
      </c>
      <c r="I261" s="9"/>
      <c r="J261" s="11"/>
      <c r="K261" s="20" t="s">
        <v>212</v>
      </c>
    </row>
    <row r="262" spans="1:11" x14ac:dyDescent="0.25">
      <c r="A262" s="40"/>
      <c r="B262" s="20" t="s">
        <v>132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 t="s">
        <v>213</v>
      </c>
    </row>
    <row r="263" spans="1:11" x14ac:dyDescent="0.25">
      <c r="A263" s="40"/>
      <c r="B263" s="20" t="s">
        <v>214</v>
      </c>
      <c r="C263" s="13">
        <v>1.25</v>
      </c>
      <c r="D263" s="39">
        <v>0.52500000000000002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v>40663</v>
      </c>
      <c r="B264" s="20" t="s">
        <v>215</v>
      </c>
      <c r="C264" s="13">
        <v>1.25</v>
      </c>
      <c r="D264" s="39">
        <v>0.51700000000000002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v>40694</v>
      </c>
      <c r="B265" s="20" t="s">
        <v>57</v>
      </c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>
        <v>1</v>
      </c>
      <c r="I265" s="9"/>
      <c r="J265" s="11"/>
      <c r="K265" s="50">
        <v>40852</v>
      </c>
    </row>
    <row r="266" spans="1:11" x14ac:dyDescent="0.25">
      <c r="A266" s="40"/>
      <c r="B266" s="20" t="s">
        <v>56</v>
      </c>
      <c r="C266" s="13">
        <v>1.25</v>
      </c>
      <c r="D266" s="39">
        <v>0.04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v>40724</v>
      </c>
      <c r="B267" s="20" t="s">
        <v>216</v>
      </c>
      <c r="C267" s="13">
        <v>1.25</v>
      </c>
      <c r="D267" s="39">
        <v>0.14400000000000002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v>40755</v>
      </c>
      <c r="B268" s="20" t="s">
        <v>57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>
        <v>1</v>
      </c>
      <c r="I268" s="9"/>
      <c r="J268" s="11"/>
      <c r="K268" s="20" t="s">
        <v>217</v>
      </c>
    </row>
    <row r="269" spans="1:11" x14ac:dyDescent="0.25">
      <c r="A269" s="40"/>
      <c r="B269" s="20" t="s">
        <v>218</v>
      </c>
      <c r="C269" s="13">
        <v>1.25</v>
      </c>
      <c r="D269" s="39">
        <v>0.13100000000000001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40786</v>
      </c>
      <c r="B270" s="20" t="s">
        <v>219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4</v>
      </c>
      <c r="I270" s="9"/>
      <c r="J270" s="11"/>
      <c r="K270" s="20" t="s">
        <v>220</v>
      </c>
    </row>
    <row r="271" spans="1:11" x14ac:dyDescent="0.25">
      <c r="A271" s="40"/>
      <c r="B271" s="20" t="s">
        <v>221</v>
      </c>
      <c r="C271" s="13">
        <v>1.25</v>
      </c>
      <c r="D271" s="39">
        <v>1.115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v>40816</v>
      </c>
      <c r="B272" s="20" t="s">
        <v>132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 t="s">
        <v>222</v>
      </c>
    </row>
    <row r="273" spans="1:11" x14ac:dyDescent="0.25">
      <c r="A273" s="40"/>
      <c r="B273" s="20" t="s">
        <v>193</v>
      </c>
      <c r="C273" s="13">
        <v>1.25</v>
      </c>
      <c r="D273" s="39">
        <v>0.625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v>40847</v>
      </c>
      <c r="B274" s="20" t="s">
        <v>64</v>
      </c>
      <c r="C274" s="13"/>
      <c r="D274" s="39">
        <v>2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 t="s">
        <v>223</v>
      </c>
    </row>
    <row r="275" spans="1:11" x14ac:dyDescent="0.25">
      <c r="A275" s="40"/>
      <c r="B275" s="20" t="s">
        <v>57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>
        <v>1</v>
      </c>
      <c r="I275" s="9"/>
      <c r="J275" s="11"/>
      <c r="K275" s="20" t="s">
        <v>224</v>
      </c>
    </row>
    <row r="276" spans="1:11" x14ac:dyDescent="0.25">
      <c r="A276" s="40"/>
      <c r="B276" s="20" t="s">
        <v>225</v>
      </c>
      <c r="C276" s="13">
        <v>1.25</v>
      </c>
      <c r="D276" s="39">
        <v>1.0149999999999999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v>40877</v>
      </c>
      <c r="B277" s="20" t="s">
        <v>226</v>
      </c>
      <c r="C277" s="13">
        <v>1.25</v>
      </c>
      <c r="D277" s="39">
        <v>0.11900000000000001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v>40908</v>
      </c>
      <c r="B278" s="20" t="s">
        <v>104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2</v>
      </c>
      <c r="I278" s="9"/>
      <c r="J278" s="11"/>
      <c r="K278" s="20" t="s">
        <v>227</v>
      </c>
    </row>
    <row r="279" spans="1:11" x14ac:dyDescent="0.25">
      <c r="A279" s="40"/>
      <c r="B279" s="20" t="s">
        <v>57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>
        <v>1</v>
      </c>
      <c r="I279" s="9"/>
      <c r="J279" s="11"/>
      <c r="K279" s="20" t="s">
        <v>228</v>
      </c>
    </row>
    <row r="280" spans="1:11" x14ac:dyDescent="0.25">
      <c r="A280" s="40"/>
      <c r="B280" s="20" t="s">
        <v>229</v>
      </c>
      <c r="C280" s="13">
        <v>1.25</v>
      </c>
      <c r="D280" s="39">
        <v>0.61899999999999999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8" t="s">
        <v>230</v>
      </c>
      <c r="B281" s="20"/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0">
        <v>40909</v>
      </c>
      <c r="B282" s="20" t="s">
        <v>117</v>
      </c>
      <c r="C282" s="13">
        <v>1.25</v>
      </c>
      <c r="D282" s="39">
        <v>1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50">
        <v>41061</v>
      </c>
    </row>
    <row r="283" spans="1:11" x14ac:dyDescent="0.25">
      <c r="A283" s="40"/>
      <c r="B283" s="20" t="s">
        <v>231</v>
      </c>
      <c r="C283" s="13"/>
      <c r="D283" s="39">
        <v>0.26700000000000002</v>
      </c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/>
    </row>
    <row r="284" spans="1:11" x14ac:dyDescent="0.25">
      <c r="A284" s="40">
        <v>40968</v>
      </c>
      <c r="B284" s="20" t="s">
        <v>117</v>
      </c>
      <c r="C284" s="13"/>
      <c r="D284" s="39">
        <v>1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 t="s">
        <v>232</v>
      </c>
    </row>
    <row r="285" spans="1:11" x14ac:dyDescent="0.25">
      <c r="A285" s="40"/>
      <c r="B285" s="20" t="s">
        <v>132</v>
      </c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 t="s">
        <v>233</v>
      </c>
    </row>
    <row r="286" spans="1:11" x14ac:dyDescent="0.25">
      <c r="A286" s="40"/>
      <c r="B286" s="20" t="s">
        <v>234</v>
      </c>
      <c r="C286" s="13">
        <v>1.25</v>
      </c>
      <c r="D286" s="39">
        <v>2.4369999999999998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v>40999</v>
      </c>
      <c r="B287" s="20" t="s">
        <v>117</v>
      </c>
      <c r="C287" s="13"/>
      <c r="D287" s="39">
        <v>1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 t="s">
        <v>235</v>
      </c>
    </row>
    <row r="288" spans="1:11" x14ac:dyDescent="0.25">
      <c r="A288" s="40"/>
      <c r="B288" s="20" t="s">
        <v>57</v>
      </c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>
        <v>1</v>
      </c>
      <c r="I288" s="9"/>
      <c r="J288" s="11"/>
      <c r="K288" s="20"/>
    </row>
    <row r="289" spans="1:11" x14ac:dyDescent="0.25">
      <c r="A289" s="40"/>
      <c r="B289" s="20" t="s">
        <v>236</v>
      </c>
      <c r="C289" s="13">
        <v>1.25</v>
      </c>
      <c r="D289" s="39">
        <v>0.97299999999999998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v>41029</v>
      </c>
      <c r="B290" s="20" t="s">
        <v>237</v>
      </c>
      <c r="C290" s="13">
        <v>1.25</v>
      </c>
      <c r="D290" s="39">
        <v>0.49199999999999999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v>41060</v>
      </c>
      <c r="B291" s="20" t="s">
        <v>132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 t="s">
        <v>238</v>
      </c>
    </row>
    <row r="292" spans="1:11" x14ac:dyDescent="0.25">
      <c r="A292" s="40"/>
      <c r="B292" s="20" t="s">
        <v>104</v>
      </c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>
        <v>2</v>
      </c>
      <c r="I292" s="9"/>
      <c r="J292" s="11"/>
      <c r="K292" s="20" t="s">
        <v>239</v>
      </c>
    </row>
    <row r="293" spans="1:11" x14ac:dyDescent="0.25">
      <c r="A293" s="40"/>
      <c r="B293" s="20" t="s">
        <v>240</v>
      </c>
      <c r="C293" s="13">
        <v>1.25</v>
      </c>
      <c r="D293" s="39">
        <v>0.58499999999999996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v>41090</v>
      </c>
      <c r="B294" s="20" t="s">
        <v>92</v>
      </c>
      <c r="C294" s="13">
        <v>1.25</v>
      </c>
      <c r="D294" s="39">
        <v>5.6000000000000015E-2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41121</v>
      </c>
      <c r="B295" s="20" t="s">
        <v>241</v>
      </c>
      <c r="C295" s="13">
        <v>1.25</v>
      </c>
      <c r="D295" s="39">
        <v>9.6000000000000002E-2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41152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41182</v>
      </c>
      <c r="B297" s="20" t="s">
        <v>57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>
        <v>1</v>
      </c>
      <c r="I297" s="9"/>
      <c r="J297" s="11"/>
      <c r="K297" s="50">
        <v>41008</v>
      </c>
    </row>
    <row r="298" spans="1:11" x14ac:dyDescent="0.25">
      <c r="A298" s="40"/>
      <c r="B298" s="20" t="s">
        <v>132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 t="s">
        <v>242</v>
      </c>
    </row>
    <row r="299" spans="1:11" x14ac:dyDescent="0.25">
      <c r="A299" s="40"/>
      <c r="B299" s="20" t="s">
        <v>117</v>
      </c>
      <c r="C299" s="13"/>
      <c r="D299" s="39">
        <v>1</v>
      </c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50">
        <v>41039</v>
      </c>
    </row>
    <row r="300" spans="1:11" x14ac:dyDescent="0.25">
      <c r="A300" s="40"/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v>41213</v>
      </c>
      <c r="B301" s="20" t="s">
        <v>83</v>
      </c>
      <c r="C301" s="13"/>
      <c r="D301" s="39">
        <v>3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 t="s">
        <v>243</v>
      </c>
    </row>
    <row r="302" spans="1:11" x14ac:dyDescent="0.25">
      <c r="A302" s="40"/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41243</v>
      </c>
      <c r="B303" s="20" t="s">
        <v>66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>
        <v>3</v>
      </c>
      <c r="I303" s="9"/>
      <c r="J303" s="11"/>
      <c r="K303" s="20" t="s">
        <v>244</v>
      </c>
    </row>
    <row r="304" spans="1:11" x14ac:dyDescent="0.25">
      <c r="A304" s="40"/>
      <c r="B304" s="20" t="s">
        <v>95</v>
      </c>
      <c r="C304" s="13">
        <v>1.25</v>
      </c>
      <c r="D304" s="39">
        <v>0.5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v>41274</v>
      </c>
      <c r="B305" s="20" t="s">
        <v>57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>
        <v>1</v>
      </c>
      <c r="I305" s="9"/>
      <c r="J305" s="11"/>
      <c r="K305" s="20" t="s">
        <v>245</v>
      </c>
    </row>
    <row r="306" spans="1:11" x14ac:dyDescent="0.25">
      <c r="A306" s="40"/>
      <c r="B306" s="20" t="s">
        <v>210</v>
      </c>
      <c r="C306" s="13">
        <v>1.25</v>
      </c>
      <c r="D306" s="39">
        <v>1.0940000000000001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8" t="s">
        <v>246</v>
      </c>
      <c r="B307" s="20"/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25">
      <c r="A308" s="40">
        <v>41275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>
        <v>1</v>
      </c>
      <c r="I308" s="9"/>
      <c r="J308" s="11"/>
      <c r="K308" s="20"/>
    </row>
    <row r="309" spans="1:11" x14ac:dyDescent="0.25">
      <c r="A309" s="40">
        <v>41333</v>
      </c>
      <c r="B309" s="20" t="s">
        <v>194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 t="s">
        <v>247</v>
      </c>
    </row>
    <row r="310" spans="1:11" x14ac:dyDescent="0.25">
      <c r="A310" s="40"/>
      <c r="B310" s="20"/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>
        <v>41364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41394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v>41425</v>
      </c>
      <c r="B313" s="20" t="s">
        <v>57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>
        <v>1</v>
      </c>
      <c r="I313" s="9"/>
      <c r="J313" s="11"/>
      <c r="K313" s="52">
        <v>41365</v>
      </c>
    </row>
    <row r="314" spans="1:11" x14ac:dyDescent="0.25">
      <c r="A314" s="40"/>
      <c r="B314" s="20" t="s">
        <v>117</v>
      </c>
      <c r="C314" s="13"/>
      <c r="D314" s="39">
        <v>1</v>
      </c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50">
        <v>41491</v>
      </c>
    </row>
    <row r="315" spans="1:11" x14ac:dyDescent="0.25">
      <c r="A315" s="40"/>
      <c r="B315" s="20" t="s">
        <v>57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>
        <v>1</v>
      </c>
      <c r="I315" s="9"/>
      <c r="J315" s="11"/>
      <c r="K315" s="20"/>
    </row>
    <row r="316" spans="1:11" x14ac:dyDescent="0.25">
      <c r="A316" s="40">
        <v>41455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v>41486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v>41517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v>41547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v>41578</v>
      </c>
      <c r="B320" s="20" t="s">
        <v>219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4</v>
      </c>
      <c r="I320" s="9"/>
      <c r="J320" s="11"/>
      <c r="K320" s="20" t="s">
        <v>248</v>
      </c>
    </row>
    <row r="321" spans="1:11" x14ac:dyDescent="0.25">
      <c r="A321" s="40"/>
      <c r="B321" s="20" t="s">
        <v>83</v>
      </c>
      <c r="C321" s="13"/>
      <c r="D321" s="39">
        <v>3</v>
      </c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 t="s">
        <v>249</v>
      </c>
    </row>
    <row r="322" spans="1:11" x14ac:dyDescent="0.25">
      <c r="A322" s="40"/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41608</v>
      </c>
      <c r="B323" s="20" t="s">
        <v>95</v>
      </c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v>41639</v>
      </c>
      <c r="B324" s="20" t="s">
        <v>117</v>
      </c>
      <c r="C324" s="13">
        <v>1.25</v>
      </c>
      <c r="D324" s="39">
        <v>1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/>
      <c r="B325" s="20" t="s">
        <v>250</v>
      </c>
      <c r="C325" s="13"/>
      <c r="D325" s="39">
        <v>0.95</v>
      </c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25">
      <c r="A326" s="48" t="s">
        <v>251</v>
      </c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25">
      <c r="A327" s="40">
        <v>41640</v>
      </c>
      <c r="B327" s="20" t="s">
        <v>57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>
        <v>1</v>
      </c>
      <c r="I327" s="9"/>
      <c r="J327" s="11"/>
      <c r="K327" s="20" t="s">
        <v>252</v>
      </c>
    </row>
    <row r="328" spans="1:11" x14ac:dyDescent="0.25">
      <c r="A328" s="40"/>
      <c r="B328" s="20" t="s">
        <v>253</v>
      </c>
      <c r="C328" s="13">
        <v>1.25</v>
      </c>
      <c r="D328" s="39">
        <v>9.4E-2</v>
      </c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v>41698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41729</v>
      </c>
      <c r="B330" s="20" t="s">
        <v>57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>
        <v>1</v>
      </c>
      <c r="I330" s="9"/>
      <c r="J330" s="11"/>
      <c r="K330" s="20" t="s">
        <v>254</v>
      </c>
    </row>
    <row r="331" spans="1:11" x14ac:dyDescent="0.25">
      <c r="A331" s="40"/>
      <c r="B331" s="20" t="s">
        <v>255</v>
      </c>
      <c r="C331" s="13">
        <v>1.25</v>
      </c>
      <c r="D331" s="39">
        <v>0.16700000000000001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v>41759</v>
      </c>
      <c r="B332" s="20" t="s">
        <v>256</v>
      </c>
      <c r="C332" s="13">
        <v>1.25</v>
      </c>
      <c r="D332" s="39">
        <v>0.127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41790</v>
      </c>
      <c r="B333" s="20" t="s">
        <v>83</v>
      </c>
      <c r="C333" s="13"/>
      <c r="D333" s="39">
        <v>3</v>
      </c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 t="s">
        <v>257</v>
      </c>
    </row>
    <row r="334" spans="1:11" x14ac:dyDescent="0.25">
      <c r="A334" s="40"/>
      <c r="B334" s="20" t="s">
        <v>221</v>
      </c>
      <c r="C334" s="13">
        <v>1.25</v>
      </c>
      <c r="D334" s="39">
        <v>1.115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v>41820</v>
      </c>
      <c r="B335" s="20" t="s">
        <v>258</v>
      </c>
      <c r="C335" s="13">
        <v>1.25</v>
      </c>
      <c r="D335" s="39">
        <v>1.8420000000000001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v>41851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v>41882</v>
      </c>
      <c r="B337" s="20" t="s">
        <v>87</v>
      </c>
      <c r="C337" s="13">
        <v>1.25</v>
      </c>
      <c r="D337" s="39">
        <v>1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41912</v>
      </c>
      <c r="B338" s="20" t="s">
        <v>132</v>
      </c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 t="s">
        <v>259</v>
      </c>
    </row>
    <row r="339" spans="1:11" x14ac:dyDescent="0.25">
      <c r="A339" s="40"/>
      <c r="B339" s="20" t="s">
        <v>132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 t="s">
        <v>260</v>
      </c>
    </row>
    <row r="340" spans="1:11" x14ac:dyDescent="0.25">
      <c r="A340" s="40"/>
      <c r="B340" s="20" t="s">
        <v>104</v>
      </c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>
        <v>2</v>
      </c>
      <c r="I340" s="9"/>
      <c r="J340" s="11"/>
      <c r="K340" s="20" t="s">
        <v>261</v>
      </c>
    </row>
    <row r="341" spans="1:11" x14ac:dyDescent="0.25">
      <c r="A341" s="40"/>
      <c r="B341" s="20" t="s">
        <v>262</v>
      </c>
      <c r="C341" s="13">
        <v>1.25</v>
      </c>
      <c r="D341" s="39">
        <v>0.04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v>41943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v>41973</v>
      </c>
      <c r="B343" s="20" t="s">
        <v>132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 t="s">
        <v>263</v>
      </c>
    </row>
    <row r="344" spans="1:11" x14ac:dyDescent="0.25">
      <c r="A344" s="40"/>
      <c r="B344" s="20" t="s">
        <v>64</v>
      </c>
      <c r="C344" s="13"/>
      <c r="D344" s="39">
        <v>2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 t="s">
        <v>264</v>
      </c>
    </row>
    <row r="345" spans="1:11" x14ac:dyDescent="0.25">
      <c r="A345" s="40"/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25">
      <c r="A346" s="40">
        <v>42004</v>
      </c>
      <c r="B346" s="20" t="s">
        <v>265</v>
      </c>
      <c r="C346" s="13">
        <v>1.25</v>
      </c>
      <c r="D346" s="39">
        <v>0.14200000000000002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8" t="s">
        <v>266</v>
      </c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>
        <v>42005</v>
      </c>
      <c r="B348" s="20" t="s">
        <v>64</v>
      </c>
      <c r="C348" s="13"/>
      <c r="D348" s="39">
        <v>2</v>
      </c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 t="s">
        <v>267</v>
      </c>
    </row>
    <row r="349" spans="1:11" x14ac:dyDescent="0.25">
      <c r="A349" s="40"/>
      <c r="B349" s="20" t="s">
        <v>268</v>
      </c>
      <c r="C349" s="13">
        <v>1.25</v>
      </c>
      <c r="D349" s="39">
        <v>0.23300000000000001</v>
      </c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v>42063</v>
      </c>
      <c r="B350" s="20" t="s">
        <v>45</v>
      </c>
      <c r="C350" s="13">
        <v>1.25</v>
      </c>
      <c r="D350" s="39">
        <v>1.7000000000000001E-2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42094</v>
      </c>
      <c r="B351" s="20" t="s">
        <v>57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>
        <v>1</v>
      </c>
      <c r="I351" s="9"/>
      <c r="J351" s="11"/>
      <c r="K351" s="20" t="s">
        <v>271</v>
      </c>
    </row>
    <row r="352" spans="1:11" x14ac:dyDescent="0.25">
      <c r="A352" s="40"/>
      <c r="B352" s="20" t="s">
        <v>132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 t="s">
        <v>270</v>
      </c>
    </row>
    <row r="353" spans="1:11" x14ac:dyDescent="0.25">
      <c r="A353" s="40"/>
      <c r="B353" s="20" t="s">
        <v>269</v>
      </c>
      <c r="C353" s="13">
        <v>1.25</v>
      </c>
      <c r="D353" s="39">
        <v>7.3000000000000009E-2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42124</v>
      </c>
      <c r="B354" s="20" t="s">
        <v>205</v>
      </c>
      <c r="C354" s="13"/>
      <c r="D354" s="39">
        <v>4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 t="s">
        <v>272</v>
      </c>
    </row>
    <row r="355" spans="1:11" x14ac:dyDescent="0.25">
      <c r="A355" s="40"/>
      <c r="B355" s="20" t="s">
        <v>207</v>
      </c>
      <c r="C355" s="13">
        <v>1.25</v>
      </c>
      <c r="D355" s="39">
        <v>4.8000000000000008E-2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42155</v>
      </c>
      <c r="B356" s="20" t="s">
        <v>57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>
        <v>1</v>
      </c>
      <c r="I356" s="9"/>
      <c r="J356" s="11"/>
      <c r="K356" s="20" t="s">
        <v>273</v>
      </c>
    </row>
    <row r="357" spans="1:11" x14ac:dyDescent="0.25">
      <c r="A357" s="40"/>
      <c r="B357" s="20" t="s">
        <v>132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 t="s">
        <v>274</v>
      </c>
    </row>
    <row r="358" spans="1:11" x14ac:dyDescent="0.25">
      <c r="A358" s="40"/>
      <c r="B358" s="20" t="s">
        <v>57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1</v>
      </c>
      <c r="I358" s="9"/>
      <c r="J358" s="11"/>
      <c r="K358" s="20" t="s">
        <v>275</v>
      </c>
    </row>
    <row r="359" spans="1:11" x14ac:dyDescent="0.25">
      <c r="A359" s="40"/>
      <c r="B359" s="20" t="s">
        <v>276</v>
      </c>
      <c r="C359" s="13">
        <v>1.25</v>
      </c>
      <c r="D359" s="39">
        <v>2.1000000000000001E-2</v>
      </c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42185</v>
      </c>
      <c r="B360" s="20" t="s">
        <v>57</v>
      </c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>
        <v>1</v>
      </c>
      <c r="I360" s="9"/>
      <c r="J360" s="11"/>
      <c r="K360" s="50">
        <v>42130</v>
      </c>
    </row>
    <row r="361" spans="1:11" x14ac:dyDescent="0.25">
      <c r="A361" s="40"/>
      <c r="B361" s="20" t="s">
        <v>253</v>
      </c>
      <c r="C361" s="13">
        <v>1.25</v>
      </c>
      <c r="D361" s="39">
        <v>9.4E-2</v>
      </c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50"/>
    </row>
    <row r="362" spans="1:11" x14ac:dyDescent="0.25">
      <c r="A362" s="40">
        <v>42216</v>
      </c>
      <c r="B362" s="20" t="s">
        <v>202</v>
      </c>
      <c r="C362" s="13">
        <v>1.25</v>
      </c>
      <c r="D362" s="39">
        <v>8.0000000000000002E-3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v>42247</v>
      </c>
      <c r="B363" s="20" t="s">
        <v>277</v>
      </c>
      <c r="C363" s="13">
        <v>1.25</v>
      </c>
      <c r="D363" s="39">
        <v>1.012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v>42277</v>
      </c>
      <c r="B364" s="20" t="s">
        <v>57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>
        <v>1</v>
      </c>
      <c r="I364" s="9"/>
      <c r="J364" s="11"/>
      <c r="K364" s="20" t="s">
        <v>278</v>
      </c>
    </row>
    <row r="365" spans="1:11" x14ac:dyDescent="0.25">
      <c r="A365" s="40"/>
      <c r="B365" s="20" t="s">
        <v>132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 t="s">
        <v>279</v>
      </c>
    </row>
    <row r="366" spans="1:11" x14ac:dyDescent="0.25">
      <c r="A366" s="40"/>
      <c r="B366" s="20" t="s">
        <v>95</v>
      </c>
      <c r="C366" s="13">
        <v>1.25</v>
      </c>
      <c r="D366" s="39">
        <v>0.5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42308</v>
      </c>
      <c r="B367" s="20" t="s">
        <v>70</v>
      </c>
      <c r="C367" s="13"/>
      <c r="D367" s="39">
        <v>1</v>
      </c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50">
        <v>42134</v>
      </c>
    </row>
    <row r="368" spans="1:11" x14ac:dyDescent="0.25">
      <c r="A368" s="40"/>
      <c r="B368" s="20" t="s">
        <v>280</v>
      </c>
      <c r="C368" s="13">
        <v>1.25</v>
      </c>
      <c r="D368" s="39">
        <v>2.004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v>42338</v>
      </c>
      <c r="B369" s="20" t="s">
        <v>57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>
        <v>1</v>
      </c>
      <c r="I369" s="9"/>
      <c r="J369" s="11"/>
      <c r="K369" s="20" t="s">
        <v>282</v>
      </c>
    </row>
    <row r="370" spans="1:11" x14ac:dyDescent="0.25">
      <c r="A370" s="40"/>
      <c r="B370" s="20" t="s">
        <v>281</v>
      </c>
      <c r="C370" s="13">
        <v>1.25</v>
      </c>
      <c r="D370" s="39">
        <v>6.9000000000000006E-2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42369</v>
      </c>
      <c r="B371" s="20" t="s">
        <v>283</v>
      </c>
      <c r="C371" s="13">
        <v>1.25</v>
      </c>
      <c r="D371" s="39">
        <v>0.51200000000000001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8" t="s">
        <v>284</v>
      </c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>
        <v>42370</v>
      </c>
      <c r="B373" s="20" t="s">
        <v>71</v>
      </c>
      <c r="C373" s="13"/>
      <c r="D373" s="39">
        <v>2</v>
      </c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 t="s">
        <v>285</v>
      </c>
    </row>
    <row r="374" spans="1:11" x14ac:dyDescent="0.25">
      <c r="A374" s="40"/>
      <c r="B374" s="20" t="s">
        <v>286</v>
      </c>
      <c r="C374" s="13">
        <v>1.25</v>
      </c>
      <c r="D374" s="39">
        <v>0.52300000000000002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v>42429</v>
      </c>
      <c r="B375" s="20" t="s">
        <v>70</v>
      </c>
      <c r="C375" s="13"/>
      <c r="D375" s="39">
        <v>1</v>
      </c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50">
        <v>42706</v>
      </c>
    </row>
    <row r="376" spans="1:11" x14ac:dyDescent="0.25">
      <c r="A376" s="40"/>
      <c r="B376" s="20" t="s">
        <v>287</v>
      </c>
      <c r="C376" s="13">
        <v>1.25</v>
      </c>
      <c r="D376" s="39">
        <v>0.15600000000000003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v>42460</v>
      </c>
      <c r="B377" s="20" t="s">
        <v>57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1</v>
      </c>
      <c r="I377" s="9"/>
      <c r="J377" s="11"/>
      <c r="K377" s="20" t="s">
        <v>288</v>
      </c>
    </row>
    <row r="378" spans="1:11" x14ac:dyDescent="0.25">
      <c r="A378" s="40"/>
      <c r="B378" s="20" t="s">
        <v>289</v>
      </c>
      <c r="C378" s="13">
        <v>1.25</v>
      </c>
      <c r="D378" s="39">
        <v>1.0289999999999999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42490</v>
      </c>
      <c r="B379" s="20" t="s">
        <v>290</v>
      </c>
      <c r="C379" s="13">
        <v>1.25</v>
      </c>
      <c r="D379" s="39">
        <v>0.63300000000000001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42521</v>
      </c>
      <c r="B380" s="20" t="s">
        <v>291</v>
      </c>
      <c r="C380" s="13">
        <v>1.25</v>
      </c>
      <c r="D380" s="39">
        <v>0.27700000000000002</v>
      </c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v>42551</v>
      </c>
      <c r="B381" s="20" t="s">
        <v>292</v>
      </c>
      <c r="C381" s="13">
        <v>1.25</v>
      </c>
      <c r="D381" s="39">
        <v>0.10199999999999999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v>42582</v>
      </c>
      <c r="B382" s="20" t="s">
        <v>293</v>
      </c>
      <c r="C382" s="13">
        <v>1.25</v>
      </c>
      <c r="D382" s="39">
        <v>0.29799999999999999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v>42613</v>
      </c>
      <c r="B383" s="20" t="s">
        <v>294</v>
      </c>
      <c r="C383" s="13">
        <v>1.25</v>
      </c>
      <c r="D383" s="39">
        <v>0.125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v>42643</v>
      </c>
      <c r="B384" s="15" t="s">
        <v>295</v>
      </c>
      <c r="C384" s="13">
        <v>1.25</v>
      </c>
      <c r="D384" s="43">
        <v>0.32900000000000001</v>
      </c>
      <c r="E384" s="53"/>
      <c r="F384" s="15"/>
      <c r="G384" s="42">
        <f>IF(ISBLANK(Table1[[#This Row],[EARNED]]),"",Table1[[#This Row],[EARNED]])</f>
        <v>1.25</v>
      </c>
      <c r="H384" s="43"/>
      <c r="I384" s="53"/>
      <c r="J384" s="12"/>
      <c r="K384" s="15"/>
    </row>
    <row r="385" spans="1:11" x14ac:dyDescent="0.25">
      <c r="A385" s="40">
        <v>42674</v>
      </c>
      <c r="B385" s="20" t="s">
        <v>296</v>
      </c>
      <c r="C385" s="13">
        <v>1.25</v>
      </c>
      <c r="D385" s="39">
        <v>1.052</v>
      </c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v>42704</v>
      </c>
      <c r="B386" s="20" t="s">
        <v>297</v>
      </c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 t="s">
        <v>298</v>
      </c>
    </row>
    <row r="387" spans="1:11" x14ac:dyDescent="0.25">
      <c r="A387" s="40"/>
      <c r="B387" s="20" t="s">
        <v>45</v>
      </c>
      <c r="C387" s="13">
        <v>1.25</v>
      </c>
      <c r="D387" s="39">
        <v>1.7000000000000001E-2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v>42735</v>
      </c>
      <c r="B388" s="20" t="s">
        <v>299</v>
      </c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 t="s">
        <v>300</v>
      </c>
    </row>
    <row r="389" spans="1:11" x14ac:dyDescent="0.25">
      <c r="A389" s="40"/>
      <c r="B389" s="20" t="s">
        <v>301</v>
      </c>
      <c r="C389" s="13">
        <v>1.25</v>
      </c>
      <c r="D389" s="39">
        <v>0.25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8" t="s">
        <v>302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v>42736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v>42794</v>
      </c>
      <c r="B392" s="20" t="s">
        <v>194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 t="s">
        <v>303</v>
      </c>
    </row>
    <row r="393" spans="1:11" x14ac:dyDescent="0.25">
      <c r="A393" s="40"/>
      <c r="B393" s="20" t="s">
        <v>304</v>
      </c>
      <c r="C393" s="13">
        <v>1.25</v>
      </c>
      <c r="D393" s="39">
        <v>3.5000000000000003E-2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v>42825</v>
      </c>
      <c r="B394" s="20" t="s">
        <v>132</v>
      </c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 t="s">
        <v>305</v>
      </c>
    </row>
    <row r="395" spans="1:11" x14ac:dyDescent="0.25">
      <c r="A395" s="40"/>
      <c r="B395" s="20" t="s">
        <v>306</v>
      </c>
      <c r="C395" s="13"/>
      <c r="D395" s="39">
        <v>1</v>
      </c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 t="s">
        <v>307</v>
      </c>
    </row>
    <row r="396" spans="1:11" x14ac:dyDescent="0.25">
      <c r="A396" s="40"/>
      <c r="B396" s="20" t="s">
        <v>308</v>
      </c>
      <c r="C396" s="13">
        <v>1.25</v>
      </c>
      <c r="D396" s="39">
        <v>0.13300000000000001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v>42855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v>42886</v>
      </c>
      <c r="B398" s="20" t="s">
        <v>70</v>
      </c>
      <c r="C398" s="13"/>
      <c r="D398" s="39">
        <v>1</v>
      </c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50">
        <v>43044</v>
      </c>
    </row>
    <row r="399" spans="1:11" x14ac:dyDescent="0.25">
      <c r="A399" s="40"/>
      <c r="B399" s="20" t="s">
        <v>42</v>
      </c>
      <c r="C399" s="13">
        <v>1.25</v>
      </c>
      <c r="D399" s="39">
        <v>4.0000000000000001E-3</v>
      </c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v>42916</v>
      </c>
      <c r="B400" s="20" t="s">
        <v>286</v>
      </c>
      <c r="C400" s="13">
        <v>1.25</v>
      </c>
      <c r="D400" s="39">
        <v>0.52300000000000002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v>42947</v>
      </c>
      <c r="B401" s="20" t="s">
        <v>57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 t="s">
        <v>309</v>
      </c>
    </row>
    <row r="402" spans="1:11" x14ac:dyDescent="0.25">
      <c r="A402" s="40"/>
      <c r="B402" s="20" t="s">
        <v>310</v>
      </c>
      <c r="C402" s="13">
        <v>1.25</v>
      </c>
      <c r="D402" s="39">
        <v>0.11700000000000001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v>42978</v>
      </c>
      <c r="B403" s="20" t="s">
        <v>66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>
        <v>3</v>
      </c>
      <c r="I403" s="9"/>
      <c r="J403" s="11"/>
      <c r="K403" s="20" t="s">
        <v>312</v>
      </c>
    </row>
    <row r="404" spans="1:11" x14ac:dyDescent="0.25">
      <c r="A404" s="40"/>
      <c r="B404" s="20" t="s">
        <v>311</v>
      </c>
      <c r="C404" s="13">
        <v>1.25</v>
      </c>
      <c r="D404" s="39">
        <v>0.10400000000000001</v>
      </c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v>43008</v>
      </c>
      <c r="B405" s="20" t="s">
        <v>57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>
        <v>1</v>
      </c>
      <c r="I405" s="9"/>
      <c r="J405" s="11"/>
      <c r="K405" s="20" t="s">
        <v>313</v>
      </c>
    </row>
    <row r="406" spans="1:11" x14ac:dyDescent="0.25">
      <c r="A406" s="40"/>
      <c r="B406" s="20" t="s">
        <v>70</v>
      </c>
      <c r="C406" s="13"/>
      <c r="D406" s="39">
        <v>1</v>
      </c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 t="s">
        <v>314</v>
      </c>
    </row>
    <row r="407" spans="1:11" x14ac:dyDescent="0.25">
      <c r="A407" s="40"/>
      <c r="B407" s="20" t="s">
        <v>70</v>
      </c>
      <c r="C407" s="13"/>
      <c r="D407" s="39">
        <v>1</v>
      </c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50">
        <v>42865</v>
      </c>
    </row>
    <row r="408" spans="1:11" x14ac:dyDescent="0.25">
      <c r="A408" s="40"/>
      <c r="B408" s="20" t="s">
        <v>104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>
        <v>2</v>
      </c>
      <c r="I408" s="9"/>
      <c r="J408" s="11"/>
      <c r="K408" s="20" t="s">
        <v>315</v>
      </c>
    </row>
    <row r="409" spans="1:11" x14ac:dyDescent="0.25">
      <c r="A409" s="40"/>
      <c r="B409" s="20" t="s">
        <v>95</v>
      </c>
      <c r="C409" s="13">
        <v>1.25</v>
      </c>
      <c r="D409" s="39">
        <v>0.5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v>43039</v>
      </c>
      <c r="B410" s="20" t="s">
        <v>95</v>
      </c>
      <c r="C410" s="13">
        <v>1.25</v>
      </c>
      <c r="D410" s="39">
        <v>0.5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v>43069</v>
      </c>
      <c r="B411" s="20" t="s">
        <v>57</v>
      </c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>
        <v>1</v>
      </c>
      <c r="I411" s="9"/>
      <c r="J411" s="11"/>
      <c r="K411" s="20" t="s">
        <v>316</v>
      </c>
    </row>
    <row r="412" spans="1:11" x14ac:dyDescent="0.25">
      <c r="A412" s="40"/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v>43100</v>
      </c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8" t="s">
        <v>317</v>
      </c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>
        <v>43101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v>43159</v>
      </c>
      <c r="B416" s="20" t="s">
        <v>132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 t="s">
        <v>318</v>
      </c>
    </row>
    <row r="417" spans="1:11" x14ac:dyDescent="0.25">
      <c r="A417" s="40"/>
      <c r="B417" s="20"/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v>43190</v>
      </c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v>43220</v>
      </c>
      <c r="B419" s="20" t="s">
        <v>132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 t="s">
        <v>319</v>
      </c>
    </row>
    <row r="420" spans="1:11" x14ac:dyDescent="0.25">
      <c r="A420" s="40"/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v>43251</v>
      </c>
      <c r="B421" s="20" t="s">
        <v>70</v>
      </c>
      <c r="C421" s="13"/>
      <c r="D421" s="39">
        <v>1</v>
      </c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50">
        <v>43409</v>
      </c>
    </row>
    <row r="422" spans="1:11" x14ac:dyDescent="0.25">
      <c r="A422" s="40"/>
      <c r="B422" s="20" t="s">
        <v>132</v>
      </c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 t="s">
        <v>320</v>
      </c>
    </row>
    <row r="423" spans="1:11" x14ac:dyDescent="0.25">
      <c r="A423" s="40"/>
      <c r="B423" s="20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v>43281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v>43312</v>
      </c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v>43343</v>
      </c>
      <c r="B426" s="20"/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v>43373</v>
      </c>
      <c r="B427" s="20" t="s">
        <v>57</v>
      </c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>
        <v>1</v>
      </c>
      <c r="I427" s="9"/>
      <c r="J427" s="11"/>
      <c r="K427" s="20" t="s">
        <v>321</v>
      </c>
    </row>
    <row r="428" spans="1:11" x14ac:dyDescent="0.25">
      <c r="A428" s="40"/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v>43404</v>
      </c>
      <c r="B429" s="20" t="s">
        <v>70</v>
      </c>
      <c r="C429" s="13"/>
      <c r="D429" s="39">
        <v>1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50">
        <v>43230</v>
      </c>
    </row>
    <row r="430" spans="1:11" x14ac:dyDescent="0.25">
      <c r="A430" s="40"/>
      <c r="B430" s="20" t="s">
        <v>62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50" t="s">
        <v>322</v>
      </c>
    </row>
    <row r="431" spans="1:11" x14ac:dyDescent="0.25">
      <c r="A431" s="40"/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50"/>
    </row>
    <row r="432" spans="1:11" x14ac:dyDescent="0.25">
      <c r="A432" s="40">
        <v>43434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v>43465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8" t="s">
        <v>323</v>
      </c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>
        <v>43466</v>
      </c>
      <c r="B435" s="20" t="s">
        <v>132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 t="s">
        <v>324</v>
      </c>
    </row>
    <row r="436" spans="1:11" x14ac:dyDescent="0.25">
      <c r="A436" s="40"/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1">
        <v>43524</v>
      </c>
      <c r="B437" s="15"/>
      <c r="C437" s="13">
        <v>1.25</v>
      </c>
      <c r="D437" s="43"/>
      <c r="E437" s="53"/>
      <c r="F437" s="15"/>
      <c r="G437" s="42">
        <f>IF(ISBLANK(Table1[[#This Row],[EARNED]]),"",Table1[[#This Row],[EARNED]])</f>
        <v>1.25</v>
      </c>
      <c r="H437" s="43"/>
      <c r="I437" s="53"/>
      <c r="J437" s="12"/>
      <c r="K437" s="15"/>
    </row>
    <row r="438" spans="1:11" x14ac:dyDescent="0.25">
      <c r="A438" s="41">
        <v>43555</v>
      </c>
      <c r="B438" s="20" t="s">
        <v>71</v>
      </c>
      <c r="C438" s="13"/>
      <c r="D438" s="39">
        <v>2</v>
      </c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 t="s">
        <v>325</v>
      </c>
    </row>
    <row r="439" spans="1:11" x14ac:dyDescent="0.25">
      <c r="A439" s="40"/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1">
        <v>43585</v>
      </c>
      <c r="B440" s="20"/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1">
        <v>43616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1">
        <v>43646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1">
        <v>43677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1">
        <v>43708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1">
        <v>43738</v>
      </c>
      <c r="B445" s="20" t="s">
        <v>132</v>
      </c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 t="s">
        <v>326</v>
      </c>
    </row>
    <row r="446" spans="1:11" x14ac:dyDescent="0.25">
      <c r="A446" s="40"/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1">
        <v>43769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1">
        <v>43799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1">
        <v>43830</v>
      </c>
      <c r="B449" s="20" t="s">
        <v>83</v>
      </c>
      <c r="C449" s="13">
        <v>1.25</v>
      </c>
      <c r="D449" s="39">
        <v>3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55" t="s">
        <v>327</v>
      </c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25">
      <c r="A451" s="41">
        <v>43831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v>43890</v>
      </c>
      <c r="B452" s="20" t="s">
        <v>328</v>
      </c>
      <c r="C452" s="13"/>
      <c r="D452" s="39">
        <v>5</v>
      </c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51" t="s">
        <v>329</v>
      </c>
    </row>
    <row r="453" spans="1:11" x14ac:dyDescent="0.25">
      <c r="A453" s="40"/>
      <c r="B453" s="20" t="s">
        <v>330</v>
      </c>
      <c r="C453" s="13"/>
      <c r="D453" s="39">
        <v>4</v>
      </c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 t="s">
        <v>331</v>
      </c>
    </row>
    <row r="454" spans="1:11" x14ac:dyDescent="0.25">
      <c r="A454" s="40"/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v>43921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v>43951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43982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44012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v>44043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44074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44104</v>
      </c>
      <c r="B461" s="20" t="s">
        <v>332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8</v>
      </c>
      <c r="I461" s="9"/>
      <c r="J461" s="11"/>
      <c r="K461" s="20" t="s">
        <v>333</v>
      </c>
    </row>
    <row r="462" spans="1:11" x14ac:dyDescent="0.25">
      <c r="A462" s="40"/>
      <c r="B462" s="20" t="s">
        <v>132</v>
      </c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 t="s">
        <v>334</v>
      </c>
    </row>
    <row r="463" spans="1:11" x14ac:dyDescent="0.25">
      <c r="A463" s="40"/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v>44135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0">
        <v>44165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v>44196</v>
      </c>
      <c r="B466" s="20" t="s">
        <v>117</v>
      </c>
      <c r="C466" s="13">
        <v>1.25</v>
      </c>
      <c r="D466" s="39">
        <v>1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55" t="s">
        <v>335</v>
      </c>
      <c r="B467" s="15"/>
      <c r="C467" s="42"/>
      <c r="D467" s="43"/>
      <c r="E467" s="53"/>
      <c r="F467" s="15"/>
      <c r="G467" s="42" t="str">
        <f>IF(ISBLANK(Table1[[#This Row],[EARNED]]),"",Table1[[#This Row],[EARNED]])</f>
        <v/>
      </c>
      <c r="H467" s="43"/>
      <c r="I467" s="53"/>
      <c r="J467" s="12"/>
      <c r="K467" s="15"/>
    </row>
    <row r="468" spans="1:11" x14ac:dyDescent="0.25">
      <c r="A468" s="40">
        <v>44197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44255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0">
        <v>44286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v>44316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v>44347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44377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44408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v>44439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44469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44500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44530</v>
      </c>
      <c r="B478" s="20" t="s">
        <v>70</v>
      </c>
      <c r="C478" s="13"/>
      <c r="D478" s="39">
        <v>2</v>
      </c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/>
      <c r="B479" s="20" t="s">
        <v>194</v>
      </c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 t="s">
        <v>336</v>
      </c>
    </row>
    <row r="480" spans="1:11" x14ac:dyDescent="0.25">
      <c r="A480" s="40"/>
      <c r="B480" s="20" t="s">
        <v>330</v>
      </c>
      <c r="C480" s="13"/>
      <c r="D480" s="39">
        <v>4</v>
      </c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 t="s">
        <v>337</v>
      </c>
    </row>
    <row r="481" spans="1:11" x14ac:dyDescent="0.25">
      <c r="A481" s="40"/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44561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8" t="s">
        <v>338</v>
      </c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>
        <v>44562</v>
      </c>
      <c r="B484" s="20" t="s">
        <v>194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 t="s">
        <v>339</v>
      </c>
    </row>
    <row r="485" spans="1:11" x14ac:dyDescent="0.25">
      <c r="A485" s="40"/>
      <c r="B485" s="20" t="s">
        <v>57</v>
      </c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50">
        <v>44743</v>
      </c>
    </row>
    <row r="486" spans="1:11" x14ac:dyDescent="0.25">
      <c r="A486" s="40"/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v>44620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v>44651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v>44681</v>
      </c>
      <c r="B489" s="20" t="s">
        <v>57</v>
      </c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>
        <v>1</v>
      </c>
      <c r="I489" s="9"/>
      <c r="J489" s="11"/>
      <c r="K489" s="50">
        <v>44662</v>
      </c>
    </row>
    <row r="490" spans="1:11" x14ac:dyDescent="0.25">
      <c r="A490" s="40" t="s">
        <v>340</v>
      </c>
      <c r="B490" s="20" t="s">
        <v>70</v>
      </c>
      <c r="C490" s="13"/>
      <c r="D490" s="39">
        <v>1</v>
      </c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 t="s">
        <v>341</v>
      </c>
    </row>
    <row r="491" spans="1:11" x14ac:dyDescent="0.25">
      <c r="A491" s="40"/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v>44712</v>
      </c>
      <c r="B492" s="20" t="s">
        <v>363</v>
      </c>
      <c r="C492" s="13">
        <v>1.25</v>
      </c>
      <c r="D492" s="39">
        <v>0.1</v>
      </c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44742</v>
      </c>
      <c r="B493" s="20" t="s">
        <v>362</v>
      </c>
      <c r="C493" s="13">
        <v>1.25</v>
      </c>
      <c r="D493" s="39">
        <v>0.04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v>44773</v>
      </c>
      <c r="B494" s="20" t="s">
        <v>361</v>
      </c>
      <c r="C494" s="13">
        <v>1.25</v>
      </c>
      <c r="D494" s="39">
        <v>7.9000000000000015E-2</v>
      </c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v>44804</v>
      </c>
      <c r="B495" s="20" t="s">
        <v>57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>
        <v>1</v>
      </c>
      <c r="I495" s="9"/>
      <c r="J495" s="11"/>
      <c r="K495" s="50">
        <v>44569</v>
      </c>
    </row>
    <row r="496" spans="1:11" x14ac:dyDescent="0.25">
      <c r="A496" s="40"/>
      <c r="B496" s="20" t="s">
        <v>71</v>
      </c>
      <c r="C496" s="13"/>
      <c r="D496" s="39">
        <v>2</v>
      </c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 t="s">
        <v>342</v>
      </c>
    </row>
    <row r="497" spans="1:11" x14ac:dyDescent="0.25">
      <c r="A497" s="40"/>
      <c r="B497" s="20" t="s">
        <v>360</v>
      </c>
      <c r="C497" s="13">
        <v>1.25</v>
      </c>
      <c r="D497" s="39">
        <v>0.34599999999999997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v>44834</v>
      </c>
      <c r="B498" s="20" t="s">
        <v>57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50">
        <v>44827</v>
      </c>
    </row>
    <row r="499" spans="1:11" x14ac:dyDescent="0.25">
      <c r="A499" s="40"/>
      <c r="B499" s="20" t="s">
        <v>71</v>
      </c>
      <c r="C499" s="13"/>
      <c r="D499" s="39">
        <v>2</v>
      </c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 t="s">
        <v>343</v>
      </c>
    </row>
    <row r="500" spans="1:11" x14ac:dyDescent="0.25">
      <c r="A500" s="40"/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v>44865</v>
      </c>
      <c r="B501" s="20" t="s">
        <v>349</v>
      </c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>
        <v>2</v>
      </c>
      <c r="I501" s="9"/>
      <c r="J501" s="11"/>
      <c r="K501" s="20" t="s">
        <v>350</v>
      </c>
    </row>
    <row r="502" spans="1:11" x14ac:dyDescent="0.25">
      <c r="A502" s="40"/>
      <c r="B502" s="20" t="s">
        <v>351</v>
      </c>
      <c r="C502" s="13"/>
      <c r="D502" s="39">
        <v>2</v>
      </c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 t="s">
        <v>352</v>
      </c>
    </row>
    <row r="503" spans="1:11" x14ac:dyDescent="0.25">
      <c r="A503" s="40"/>
      <c r="B503" s="20" t="s">
        <v>359</v>
      </c>
      <c r="C503" s="13"/>
      <c r="D503" s="39">
        <v>6.0000000000000001E-3</v>
      </c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>
        <v>44895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v>44926</v>
      </c>
      <c r="B505" s="20" t="s">
        <v>353</v>
      </c>
      <c r="C505" s="13">
        <v>1.25</v>
      </c>
      <c r="D505" s="39">
        <v>1</v>
      </c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50">
        <v>44902</v>
      </c>
    </row>
    <row r="506" spans="1:11" x14ac:dyDescent="0.25">
      <c r="A506" s="40"/>
      <c r="B506" s="20" t="s">
        <v>358</v>
      </c>
      <c r="C506" s="13"/>
      <c r="D506" s="39">
        <v>2.9000000000000012E-2</v>
      </c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50"/>
    </row>
    <row r="507" spans="1:11" x14ac:dyDescent="0.25">
      <c r="A507" s="48" t="s">
        <v>348</v>
      </c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>
        <v>44957</v>
      </c>
      <c r="B508" s="20" t="s">
        <v>354</v>
      </c>
      <c r="C508" s="13">
        <v>1.25</v>
      </c>
      <c r="D508" s="39">
        <v>4</v>
      </c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 t="s">
        <v>355</v>
      </c>
    </row>
    <row r="509" spans="1:11" x14ac:dyDescent="0.25">
      <c r="A509" s="40">
        <v>44985</v>
      </c>
      <c r="B509" s="20" t="s">
        <v>356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50">
        <v>44963</v>
      </c>
    </row>
    <row r="510" spans="1:11" x14ac:dyDescent="0.25">
      <c r="A510" s="40">
        <v>45016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v>45046</v>
      </c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0">
        <v>45077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v>45107</v>
      </c>
      <c r="B513" s="15" t="s">
        <v>356</v>
      </c>
      <c r="C513" s="13">
        <v>1.25</v>
      </c>
      <c r="D513" s="43"/>
      <c r="E513" s="53"/>
      <c r="F513" s="15"/>
      <c r="G513" s="42">
        <f>IF(ISBLANK(Table1[[#This Row],[EARNED]]),"",Table1[[#This Row],[EARNED]])</f>
        <v>1.25</v>
      </c>
      <c r="H513" s="43"/>
      <c r="I513" s="53"/>
      <c r="J513" s="12"/>
      <c r="K513" s="54">
        <v>45100</v>
      </c>
    </row>
    <row r="514" spans="1:11" x14ac:dyDescent="0.25">
      <c r="A514" s="40">
        <v>45138</v>
      </c>
      <c r="B514" s="20" t="s">
        <v>353</v>
      </c>
      <c r="C514" s="13">
        <v>1.25</v>
      </c>
      <c r="D514" s="39">
        <v>1</v>
      </c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50">
        <v>45135</v>
      </c>
    </row>
    <row r="515" spans="1:11" x14ac:dyDescent="0.25">
      <c r="A515" s="40">
        <v>45169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v>45199</v>
      </c>
      <c r="B516" s="20" t="s">
        <v>349</v>
      </c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>
        <v>2</v>
      </c>
      <c r="I516" s="9"/>
      <c r="J516" s="11"/>
      <c r="K516" s="20" t="s">
        <v>365</v>
      </c>
    </row>
    <row r="517" spans="1:11" x14ac:dyDescent="0.25">
      <c r="A517" s="40">
        <v>45230</v>
      </c>
      <c r="B517" s="20" t="s">
        <v>356</v>
      </c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50">
        <v>45204</v>
      </c>
    </row>
    <row r="518" spans="1:11" x14ac:dyDescent="0.25">
      <c r="A518" s="40"/>
      <c r="B518" s="20" t="s">
        <v>353</v>
      </c>
      <c r="C518" s="13"/>
      <c r="D518" s="39">
        <v>1</v>
      </c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50">
        <v>45222</v>
      </c>
    </row>
    <row r="519" spans="1:11" x14ac:dyDescent="0.25">
      <c r="A519" s="40">
        <v>45260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>
        <v>45291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>
        <v>45322</v>
      </c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25">
      <c r="A522" s="40">
        <v>45351</v>
      </c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>
        <v>45382</v>
      </c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>
        <v>45412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>
        <v>45443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>
        <v>45473</v>
      </c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>
        <v>45504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>
        <v>45535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45565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>
        <v>45596</v>
      </c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>
        <v>45626</v>
      </c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>
        <v>45657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45688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>
        <v>45716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>
        <v>45747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/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/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/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/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/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/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/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/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/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/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/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/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0"/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/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0"/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/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/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/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/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1"/>
      <c r="B555" s="15"/>
      <c r="C555" s="42"/>
      <c r="D555" s="43"/>
      <c r="E555" s="9"/>
      <c r="F555" s="15"/>
      <c r="G555" s="42" t="str">
        <f>IF(ISBLANK(Table1[[#This Row],[EARNED]]),"",Table1[[#This Row],[EARNED]])</f>
        <v/>
      </c>
      <c r="H555" s="43"/>
      <c r="I555" s="9"/>
      <c r="J555" s="12"/>
      <c r="K55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6" t="s">
        <v>32</v>
      </c>
      <c r="E1" s="66"/>
      <c r="F1" s="66"/>
      <c r="G1" s="66"/>
      <c r="J1" s="67" t="s">
        <v>33</v>
      </c>
      <c r="K1" s="67"/>
      <c r="L1" s="67"/>
    </row>
    <row r="2" spans="1:12" x14ac:dyDescent="0.25">
      <c r="A2" s="32" t="s">
        <v>23</v>
      </c>
      <c r="B2" s="32" t="s">
        <v>24</v>
      </c>
      <c r="D2" s="7" t="s">
        <v>25</v>
      </c>
      <c r="E2" s="5" t="s">
        <v>26</v>
      </c>
      <c r="F2" s="5" t="s">
        <v>27</v>
      </c>
      <c r="G2" s="46" t="s">
        <v>28</v>
      </c>
      <c r="J2" s="5" t="s">
        <v>34</v>
      </c>
      <c r="K2" s="5" t="s">
        <v>35</v>
      </c>
      <c r="L2" s="46" t="s">
        <v>36</v>
      </c>
    </row>
    <row r="3" spans="1:12" x14ac:dyDescent="0.25">
      <c r="A3" s="11"/>
      <c r="B3" s="11"/>
      <c r="D3">
        <v>0</v>
      </c>
      <c r="E3">
        <v>0</v>
      </c>
      <c r="F3">
        <v>48</v>
      </c>
      <c r="G3" s="47">
        <f>SUMIFS(F7:F14,E7:E14,E3)+SUMIFS(D7:D66,C7:C66,F3)+D3</f>
        <v>0.1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32" t="s">
        <v>357</v>
      </c>
      <c r="C6" s="38" t="s">
        <v>27</v>
      </c>
      <c r="D6" s="30" t="s">
        <v>29</v>
      </c>
      <c r="E6" s="30" t="s">
        <v>30</v>
      </c>
      <c r="F6" s="30" t="s">
        <v>29</v>
      </c>
      <c r="G6" s="44"/>
      <c r="I6" s="67" t="s">
        <v>37</v>
      </c>
      <c r="J6" s="67"/>
      <c r="K6" s="67"/>
      <c r="L6" s="67"/>
    </row>
    <row r="7" spans="1:12" x14ac:dyDescent="0.25">
      <c r="A7" s="11">
        <f>SUM(Sheet1!E9,Sheet1!I9)</f>
        <v>330.19099999999992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2024-01-18T06:04:19Z</dcterms:modified>
</cp:coreProperties>
</file>