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2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375" i="1" l="1"/>
  <c r="G373" i="1" l="1"/>
  <c r="G370" i="1" l="1"/>
  <c r="G359" i="1" l="1"/>
  <c r="G346" i="1"/>
  <c r="G333" i="1"/>
  <c r="G367" i="1"/>
  <c r="G368" i="1"/>
  <c r="G369" i="1"/>
  <c r="G371" i="1"/>
  <c r="G372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326" i="1"/>
  <c r="G325" i="1"/>
  <c r="G317" i="1"/>
  <c r="G309" i="1"/>
  <c r="G307" i="1"/>
  <c r="G318" i="1"/>
  <c r="G301" i="1"/>
  <c r="G297" i="1"/>
  <c r="G295" i="1"/>
  <c r="G291" i="1"/>
  <c r="G286" i="1"/>
  <c r="G281" i="1"/>
  <c r="G280" i="1"/>
  <c r="G278" i="1"/>
  <c r="G276" i="1"/>
  <c r="G273" i="1"/>
  <c r="G265" i="1"/>
  <c r="G262" i="1"/>
  <c r="G260" i="1"/>
  <c r="G255" i="1"/>
  <c r="G253" i="1"/>
  <c r="G252" i="1"/>
  <c r="G251" i="1"/>
  <c r="G247" i="1"/>
  <c r="G246" i="1"/>
  <c r="G245" i="1"/>
  <c r="G242" i="1"/>
  <c r="G237" i="1"/>
  <c r="G229" i="1"/>
  <c r="G243" i="1"/>
  <c r="G266" i="1"/>
  <c r="G284" i="1"/>
  <c r="G302" i="1"/>
  <c r="G226" i="1"/>
  <c r="G223" i="1"/>
  <c r="G216" i="1"/>
  <c r="G210" i="1"/>
  <c r="G208" i="1"/>
  <c r="G206" i="1"/>
  <c r="G203" i="1"/>
  <c r="G199" i="1"/>
  <c r="G198" i="1"/>
  <c r="G197" i="1"/>
  <c r="G195" i="1"/>
  <c r="G191" i="1"/>
  <c r="G188" i="1"/>
  <c r="G187" i="1"/>
  <c r="G184" i="1"/>
  <c r="G182" i="1"/>
  <c r="G179" i="1"/>
  <c r="G177" i="1"/>
  <c r="G175" i="1"/>
  <c r="G174" i="1"/>
  <c r="G172" i="1"/>
  <c r="G169" i="1"/>
  <c r="G167" i="1"/>
  <c r="G227" i="1"/>
  <c r="G211" i="1"/>
  <c r="G241" i="1"/>
  <c r="G244" i="1"/>
  <c r="G248" i="1"/>
  <c r="G249" i="1"/>
  <c r="G250" i="1"/>
  <c r="G254" i="1"/>
  <c r="G256" i="1"/>
  <c r="G257" i="1"/>
  <c r="G258" i="1"/>
  <c r="G259" i="1"/>
  <c r="G261" i="1"/>
  <c r="G263" i="1"/>
  <c r="G264" i="1"/>
  <c r="G267" i="1"/>
  <c r="G268" i="1"/>
  <c r="G269" i="1"/>
  <c r="G270" i="1"/>
  <c r="G271" i="1"/>
  <c r="G272" i="1"/>
  <c r="G274" i="1"/>
  <c r="G275" i="1"/>
  <c r="G277" i="1"/>
  <c r="G279" i="1"/>
  <c r="G282" i="1"/>
  <c r="G283" i="1"/>
  <c r="G285" i="1"/>
  <c r="G287" i="1"/>
  <c r="G288" i="1"/>
  <c r="G289" i="1"/>
  <c r="G290" i="1"/>
  <c r="G292" i="1"/>
  <c r="G293" i="1"/>
  <c r="G294" i="1"/>
  <c r="G296" i="1"/>
  <c r="G298" i="1"/>
  <c r="G299" i="1"/>
  <c r="G300" i="1"/>
  <c r="G303" i="1"/>
  <c r="G304" i="1"/>
  <c r="G305" i="1"/>
  <c r="G306" i="1"/>
  <c r="G308" i="1"/>
  <c r="G310" i="1"/>
  <c r="G311" i="1"/>
  <c r="G312" i="1"/>
  <c r="G313" i="1"/>
  <c r="G314" i="1"/>
  <c r="G315" i="1"/>
  <c r="G316" i="1"/>
  <c r="G319" i="1"/>
  <c r="G320" i="1"/>
  <c r="G321" i="1"/>
  <c r="G322" i="1"/>
  <c r="G323" i="1"/>
  <c r="G324" i="1"/>
  <c r="G327" i="1"/>
  <c r="G328" i="1"/>
  <c r="G329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164" i="1"/>
  <c r="G162" i="1"/>
  <c r="G161" i="1"/>
  <c r="G159" i="1"/>
  <c r="G157" i="1"/>
  <c r="G155" i="1"/>
  <c r="G152" i="1"/>
  <c r="G148" i="1"/>
  <c r="G146" i="1"/>
  <c r="G145" i="1"/>
  <c r="G141" i="1" l="1"/>
  <c r="G139" i="1"/>
  <c r="G138" i="1"/>
  <c r="G136" i="1"/>
  <c r="G135" i="1"/>
  <c r="G133" i="1"/>
  <c r="G132" i="1"/>
  <c r="G131" i="1"/>
  <c r="G129" i="1"/>
  <c r="G127" i="1"/>
  <c r="G128" i="1"/>
  <c r="G126" i="1"/>
  <c r="G122" i="1"/>
  <c r="G121" i="1"/>
  <c r="G118" i="1"/>
  <c r="G105" i="1"/>
  <c r="G102" i="1"/>
  <c r="G100" i="1"/>
  <c r="G101" i="1"/>
  <c r="G94" i="1"/>
  <c r="G91" i="1"/>
  <c r="G87" i="1"/>
  <c r="G86" i="1"/>
  <c r="G85" i="1"/>
  <c r="G82" i="1"/>
  <c r="G81" i="1"/>
  <c r="G76" i="1"/>
  <c r="G75" i="1"/>
  <c r="G71" i="1"/>
  <c r="G70" i="1"/>
  <c r="G67" i="1"/>
  <c r="G65" i="1"/>
  <c r="G64" i="1"/>
  <c r="G62" i="1"/>
  <c r="G59" i="1"/>
  <c r="G58" i="1"/>
  <c r="G57" i="1"/>
  <c r="G55" i="1"/>
  <c r="G54" i="1"/>
  <c r="G52" i="1"/>
  <c r="G51" i="1"/>
  <c r="G50" i="1"/>
  <c r="G48" i="1"/>
  <c r="G47" i="1"/>
  <c r="G46" i="1"/>
  <c r="G49" i="1"/>
  <c r="G45" i="1"/>
  <c r="G42" i="1"/>
  <c r="G39" i="1"/>
  <c r="G38" i="1"/>
  <c r="G36" i="1"/>
  <c r="G35" i="1"/>
  <c r="G34" i="1"/>
  <c r="G32" i="1"/>
  <c r="G31" i="1"/>
  <c r="G30" i="1"/>
  <c r="G28" i="1"/>
  <c r="G27" i="1"/>
  <c r="G25" i="1"/>
  <c r="G24" i="1"/>
  <c r="G22" i="1"/>
  <c r="G19" i="1"/>
  <c r="G18" i="1"/>
  <c r="G16" i="1"/>
  <c r="G15" i="1"/>
  <c r="G13" i="1"/>
  <c r="G12" i="1"/>
  <c r="G189" i="1"/>
  <c r="G165" i="1"/>
  <c r="G142" i="1"/>
  <c r="G114" i="1"/>
  <c r="G97" i="1"/>
  <c r="G77" i="1"/>
  <c r="G43" i="1"/>
  <c r="G3" i="3" l="1"/>
  <c r="G6" i="3" s="1"/>
  <c r="G26" i="1"/>
  <c r="G29" i="1"/>
  <c r="G33" i="1"/>
  <c r="G37" i="1"/>
  <c r="G40" i="1"/>
  <c r="G41" i="1"/>
  <c r="G44" i="1"/>
  <c r="G53" i="1"/>
  <c r="G56" i="1"/>
  <c r="G60" i="1"/>
  <c r="G61" i="1"/>
  <c r="G63" i="1"/>
  <c r="G66" i="1"/>
  <c r="G68" i="1"/>
  <c r="G69" i="1"/>
  <c r="G72" i="1"/>
  <c r="G73" i="1"/>
  <c r="G74" i="1"/>
  <c r="G78" i="1"/>
  <c r="G79" i="1"/>
  <c r="G80" i="1"/>
  <c r="G83" i="1"/>
  <c r="G84" i="1"/>
  <c r="G88" i="1"/>
  <c r="G89" i="1"/>
  <c r="G90" i="1"/>
  <c r="G92" i="1"/>
  <c r="G93" i="1"/>
  <c r="G95" i="1"/>
  <c r="G96" i="1"/>
  <c r="G98" i="1"/>
  <c r="G99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7" i="1"/>
  <c r="G119" i="1"/>
  <c r="G120" i="1"/>
  <c r="G123" i="1"/>
  <c r="G124" i="1"/>
  <c r="G125" i="1"/>
  <c r="G130" i="1"/>
  <c r="G134" i="1"/>
  <c r="G137" i="1"/>
  <c r="G140" i="1"/>
  <c r="G143" i="1"/>
  <c r="G144" i="1"/>
  <c r="G147" i="1"/>
  <c r="G149" i="1"/>
  <c r="G150" i="1"/>
  <c r="G151" i="1"/>
  <c r="G153" i="1"/>
  <c r="G154" i="1"/>
  <c r="G156" i="1"/>
  <c r="G158" i="1"/>
  <c r="G160" i="1"/>
  <c r="G163" i="1"/>
  <c r="G166" i="1"/>
  <c r="G168" i="1"/>
  <c r="G170" i="1"/>
  <c r="G171" i="1"/>
  <c r="G173" i="1"/>
  <c r="G176" i="1"/>
  <c r="G178" i="1"/>
  <c r="G180" i="1"/>
  <c r="G181" i="1"/>
  <c r="G183" i="1"/>
  <c r="G185" i="1"/>
  <c r="G186" i="1"/>
  <c r="G190" i="1"/>
  <c r="G192" i="1"/>
  <c r="G193" i="1"/>
  <c r="G194" i="1"/>
  <c r="G196" i="1"/>
  <c r="G200" i="1"/>
  <c r="G201" i="1"/>
  <c r="G202" i="1"/>
  <c r="G204" i="1"/>
  <c r="G205" i="1"/>
  <c r="G207" i="1"/>
  <c r="G209" i="1"/>
  <c r="G212" i="1"/>
  <c r="G213" i="1"/>
  <c r="G214" i="1"/>
  <c r="G215" i="1"/>
  <c r="G217" i="1"/>
  <c r="G218" i="1"/>
  <c r="G219" i="1"/>
  <c r="G220" i="1"/>
  <c r="G221" i="1"/>
  <c r="G222" i="1"/>
  <c r="G224" i="1"/>
  <c r="G225" i="1"/>
  <c r="G228" i="1"/>
  <c r="G230" i="1"/>
  <c r="G231" i="1"/>
  <c r="G232" i="1"/>
  <c r="G233" i="1"/>
  <c r="G234" i="1"/>
  <c r="G235" i="1"/>
  <c r="G236" i="1"/>
  <c r="G238" i="1"/>
  <c r="G239" i="1"/>
  <c r="G240" i="1"/>
  <c r="G366" i="1"/>
  <c r="G10" i="1"/>
  <c r="G11" i="1"/>
  <c r="G14" i="1"/>
  <c r="G17" i="1"/>
  <c r="G20" i="1"/>
  <c r="G21" i="1"/>
  <c r="G23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<sst xmlns="http://schemas.openxmlformats.org/spreadsheetml/2006/main" count="490" uniqueCount="318">
  <si>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</si>
  <si>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</si>
  <si>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</si>
  <si>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</si>
  <si>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</si>
  <si>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</si>
  <si>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</si>
  <si>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</si>
  <si>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</si>
  <si>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</si>
  <si>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</si>
  <si>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</si>
  <si>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</si>
  <si>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</si>
  <si>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</si>
  <si>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</si>
  <si>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</si>
  <si>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</si>
  <si>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</si>
  <si>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</si>
  <si>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</si>
  <si>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</si>
  <si>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</si>
  <si>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</si>
  <si>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</si>
  <si>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</si>
  <si>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</si>
  <si>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</si>
  <si>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</si>
  <si>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</si>
  <si>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</si>
  <si>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</si>
  <si>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</si>
  <si>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</si>
  <si>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</si>
  <si>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</si>
  <si>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</si>
  <si>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</si>
  <si>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</si>
  <si>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</si>
  <si>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</si>
  <si>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</si>
  <si>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AMBONAN, AVELINA</t>
  </si>
  <si>
    <t>2006</t>
  </si>
  <si>
    <t>2007</t>
  </si>
  <si>
    <t>2008</t>
  </si>
  <si>
    <t>2009</t>
  </si>
  <si>
    <t>2010</t>
  </si>
  <si>
    <t>2011</t>
  </si>
  <si>
    <t>2012</t>
  </si>
  <si>
    <t>2013</t>
  </si>
  <si>
    <t>SVL(2-0-0)</t>
  </si>
  <si>
    <t>SL(3-0-0)</t>
  </si>
  <si>
    <t>UT(0-4-53)</t>
  </si>
  <si>
    <t>SL(2-0-0)</t>
  </si>
  <si>
    <t>SP(1-0-0)</t>
  </si>
  <si>
    <t>UT(1-4-43)</t>
  </si>
  <si>
    <t>1/24,26</t>
  </si>
  <si>
    <t>2/23,24</t>
  </si>
  <si>
    <t>3/14 DOMESTIC EMERGENCY</t>
  </si>
  <si>
    <t>DOMESTIC E.4/24</t>
  </si>
  <si>
    <t>SVL(7-0-0)</t>
  </si>
  <si>
    <t>UT(1-4-39)</t>
  </si>
  <si>
    <t>DOMESTIC E.4/25</t>
  </si>
  <si>
    <t>3/27-4/3</t>
  </si>
  <si>
    <t>UT(1-5-42)</t>
  </si>
  <si>
    <t>SL(1-0-0)</t>
  </si>
  <si>
    <t>UT(1-2-50)</t>
  </si>
  <si>
    <t>UT(1-4-54)</t>
  </si>
  <si>
    <t>UT(4-1-16)</t>
  </si>
  <si>
    <t>7/26,27</t>
  </si>
  <si>
    <t>SVL(1-0-0)</t>
  </si>
  <si>
    <t>SVL(4-0-0)</t>
  </si>
  <si>
    <t>UT(0-5-24)</t>
  </si>
  <si>
    <t>8/16,17,18,22</t>
  </si>
  <si>
    <t>UT(1-1-33)</t>
  </si>
  <si>
    <t>9/25,26</t>
  </si>
  <si>
    <t>10/5,6</t>
  </si>
  <si>
    <t>UT(0-2-18)</t>
  </si>
  <si>
    <t>11/2,3</t>
  </si>
  <si>
    <t>11/2,24,27</t>
  </si>
  <si>
    <t>UT(1-2-23)</t>
  </si>
  <si>
    <t>UT(0-4-40)</t>
  </si>
  <si>
    <t>12/8,11</t>
  </si>
  <si>
    <t>SL(8-0-0)</t>
  </si>
  <si>
    <t>UT(0-3-30)</t>
  </si>
  <si>
    <t>DOMESTIC E.1/12</t>
  </si>
  <si>
    <t>1/15,16</t>
  </si>
  <si>
    <t>2/6,16</t>
  </si>
  <si>
    <t>UT(0-5-43)</t>
  </si>
  <si>
    <t xml:space="preserve">2/28 3/2 </t>
  </si>
  <si>
    <t>3/8,12</t>
  </si>
  <si>
    <t>SL(4-0-0)</t>
  </si>
  <si>
    <t>SL(9-0-0)</t>
  </si>
  <si>
    <t>UT(2-2-8)</t>
  </si>
  <si>
    <t>UT(1-2-21)</t>
  </si>
  <si>
    <t>GRAD.4/2</t>
  </si>
  <si>
    <t>3/29,30, 4/2,3</t>
  </si>
  <si>
    <t>5/7,19</t>
  </si>
  <si>
    <t>U.T(1-0-59)</t>
  </si>
  <si>
    <t>5/24,25</t>
  </si>
  <si>
    <t>5/4,5</t>
  </si>
  <si>
    <t>6/26,27</t>
  </si>
  <si>
    <t>6/28-7/2</t>
  </si>
  <si>
    <t>UT(1-1-19)</t>
  </si>
  <si>
    <t>SVL(3-0-0)</t>
  </si>
  <si>
    <t>UT(1-1-31)</t>
  </si>
  <si>
    <t>UT(1-1-27)</t>
  </si>
  <si>
    <t>VL(3-0-0)</t>
  </si>
  <si>
    <t>UT(0-1-20)</t>
  </si>
  <si>
    <t>9/17,18</t>
  </si>
  <si>
    <t>10/8,9,10</t>
  </si>
  <si>
    <t>UT(1-1-58)</t>
  </si>
  <si>
    <t>UT(0-3-15)</t>
  </si>
  <si>
    <t>VL(10-0-0)</t>
  </si>
  <si>
    <t>12/10,26</t>
  </si>
  <si>
    <t>U.T(1-0-9)</t>
  </si>
  <si>
    <t>12/5,7</t>
  </si>
  <si>
    <t>UT(2-1-17)</t>
  </si>
  <si>
    <t>FL(1-0-0)</t>
  </si>
  <si>
    <t>UT(0-0-14)</t>
  </si>
  <si>
    <t>GRAD/3/25</t>
  </si>
  <si>
    <t>4/24,25</t>
  </si>
  <si>
    <t>UT(1-4-0)</t>
  </si>
  <si>
    <t>VL(2-0-0)</t>
  </si>
  <si>
    <t>6/17,18</t>
  </si>
  <si>
    <t>UT(0-0-05)</t>
  </si>
  <si>
    <t>UT(0-1-50)</t>
  </si>
  <si>
    <t>8/21,22</t>
  </si>
  <si>
    <t>UT(0-0-20)</t>
  </si>
  <si>
    <t>12/9,10</t>
  </si>
  <si>
    <t>SL(5-0-0)</t>
  </si>
  <si>
    <t>UT(0-0-10)</t>
  </si>
  <si>
    <t>FL(2-0-0)</t>
  </si>
  <si>
    <t>1/21,23</t>
  </si>
  <si>
    <t>UT(0-0-18)</t>
  </si>
  <si>
    <t>SP(2-0-0)</t>
  </si>
  <si>
    <t>RURAL 4/29-4/30</t>
  </si>
  <si>
    <t>8/10,14</t>
  </si>
  <si>
    <t>BDAY 11/10</t>
  </si>
  <si>
    <t>VL(6-0-0)</t>
  </si>
  <si>
    <t>12/3,4,7-10</t>
  </si>
  <si>
    <t>3/2,6</t>
  </si>
  <si>
    <t>4/26,22</t>
  </si>
  <si>
    <t>5/5,7</t>
  </si>
  <si>
    <t>DOMESTIC-5/21,24</t>
  </si>
  <si>
    <t>5/25,26</t>
  </si>
  <si>
    <t>UT(0-5-53)</t>
  </si>
  <si>
    <t>DOMESTIC E. 8/4</t>
  </si>
  <si>
    <t>8/5,6</t>
  </si>
  <si>
    <t>UT(0-1-7)</t>
  </si>
  <si>
    <t>8/11,13</t>
  </si>
  <si>
    <t>VL(4-0-0)</t>
  </si>
  <si>
    <t>FL(5-0-0)</t>
  </si>
  <si>
    <t>VL(11-0-0)</t>
  </si>
  <si>
    <t>9/6,9</t>
  </si>
  <si>
    <t>9/13,17</t>
  </si>
  <si>
    <t>9/20,31</t>
  </si>
  <si>
    <t>10/1,4,5</t>
  </si>
  <si>
    <t>10/15,18,19</t>
  </si>
  <si>
    <t>UT(0-1-22)</t>
  </si>
  <si>
    <t>UT(0-3-10)</t>
  </si>
  <si>
    <t>11/12,15</t>
  </si>
  <si>
    <t>VL(9-0-0)</t>
  </si>
  <si>
    <t>UT(0-5-34)</t>
  </si>
  <si>
    <t>12/29-1/7</t>
  </si>
  <si>
    <t>UT(1-1-36)</t>
  </si>
  <si>
    <t>UT(2-2-36)</t>
  </si>
  <si>
    <t>UT(1-5-51)</t>
  </si>
  <si>
    <t>DOMESTIC E. 2/16</t>
  </si>
  <si>
    <t>DOMESTIC E.2/25</t>
  </si>
  <si>
    <t>UT(1-1-28)</t>
  </si>
  <si>
    <t>3/7,9</t>
  </si>
  <si>
    <t>UT(2-5-34)</t>
  </si>
  <si>
    <t>UT(0-7-18)</t>
  </si>
  <si>
    <t>5/3,27</t>
  </si>
  <si>
    <t>UT(1-4-1)</t>
  </si>
  <si>
    <t>6/23,24</t>
  </si>
  <si>
    <t>UT(0-0-21)</t>
  </si>
  <si>
    <t>UT(1-0-56)</t>
  </si>
  <si>
    <t>UT(0-3-28)</t>
  </si>
  <si>
    <t>9/22,23</t>
  </si>
  <si>
    <t>UT(1-4-28)</t>
  </si>
  <si>
    <t>UT(0-1-56)</t>
  </si>
  <si>
    <t>11/8,9,10</t>
  </si>
  <si>
    <t>11/28-12/9</t>
  </si>
  <si>
    <t>UT(0-4-50)</t>
  </si>
  <si>
    <t>2014</t>
  </si>
  <si>
    <t>2015</t>
  </si>
  <si>
    <t>1/9,13</t>
  </si>
  <si>
    <t>UT(1-7-14)</t>
  </si>
  <si>
    <t>UT(1-5-18)</t>
  </si>
  <si>
    <t>DOMESTIC E.2/24</t>
  </si>
  <si>
    <t>UT(0-7-2)</t>
  </si>
  <si>
    <t>UT(0-0-1)</t>
  </si>
  <si>
    <t>4/30 5/3,4</t>
  </si>
  <si>
    <t>5/16,18</t>
  </si>
  <si>
    <t>UT(0-2-26)</t>
  </si>
  <si>
    <t>6/14,15</t>
  </si>
  <si>
    <t>UT(0-4-43)</t>
  </si>
  <si>
    <t>UT(0-1-21)</t>
  </si>
  <si>
    <t>UT(1-0-49)</t>
  </si>
  <si>
    <t>UT(1-0-57)</t>
  </si>
  <si>
    <t>UT(1-0-17)</t>
  </si>
  <si>
    <t>UT(0-4-15)</t>
  </si>
  <si>
    <t>6/28,29</t>
  </si>
  <si>
    <t>8/14,16</t>
  </si>
  <si>
    <t>UT(0-6-44)</t>
  </si>
  <si>
    <t>UT(0-1-39)</t>
  </si>
  <si>
    <t>UT(1-1-26)</t>
  </si>
  <si>
    <t>UT(0-4-0)</t>
  </si>
  <si>
    <t>UT(0-5-50)</t>
  </si>
  <si>
    <t>UT(1-0-51)</t>
  </si>
  <si>
    <t>UT(1-4-45)</t>
  </si>
  <si>
    <t>UT(1-6-8)</t>
  </si>
  <si>
    <t>DOMESTIC 4/5</t>
  </si>
  <si>
    <t>5/27,28</t>
  </si>
  <si>
    <t>DOMESTIC E.5/29</t>
  </si>
  <si>
    <t>8/28,29</t>
  </si>
  <si>
    <t>10/23,25</t>
  </si>
  <si>
    <t>12/26,27,1/2</t>
  </si>
  <si>
    <t>UT(1-1-43)</t>
  </si>
  <si>
    <t>UT(1-0-23)</t>
  </si>
  <si>
    <t>UT(0-5-37)</t>
  </si>
  <si>
    <t>UT(0-5-13)</t>
  </si>
  <si>
    <t>UT(0-0-38)</t>
  </si>
  <si>
    <t>UT(0-6-45)</t>
  </si>
  <si>
    <t>UT(0-6-30)</t>
  </si>
  <si>
    <t>FL(3-0-0)</t>
  </si>
  <si>
    <t>UT(1-7-44)</t>
  </si>
  <si>
    <t>UT(0-2-46)</t>
  </si>
  <si>
    <t>4/23,25</t>
  </si>
  <si>
    <t>10/22,24</t>
  </si>
  <si>
    <t>2019</t>
  </si>
  <si>
    <t>2018</t>
  </si>
  <si>
    <t>2017</t>
  </si>
  <si>
    <t>2016</t>
  </si>
  <si>
    <t>UT(5-3-14)</t>
  </si>
  <si>
    <t>UT(1-3-31)</t>
  </si>
  <si>
    <t>DOMESTIC 1/22,27</t>
  </si>
  <si>
    <t>UT(5-4-13)</t>
  </si>
  <si>
    <t>UT(7-0-39)</t>
  </si>
  <si>
    <t>UT(2-1-3)</t>
  </si>
  <si>
    <t>UT(5-2-18)</t>
  </si>
  <si>
    <t>UT(2-0-16)</t>
  </si>
  <si>
    <t>UT(4-5-47)</t>
  </si>
  <si>
    <t>DOMESTIC 1/4,5</t>
  </si>
  <si>
    <t>2/2,3</t>
  </si>
  <si>
    <t>2/4,5</t>
  </si>
  <si>
    <t>UT(2-2-20)</t>
  </si>
  <si>
    <t>UT(0-0-44)</t>
  </si>
  <si>
    <t>UT(0-2-15)</t>
  </si>
  <si>
    <t>4/7,8</t>
  </si>
  <si>
    <t>4/18,19</t>
  </si>
  <si>
    <t>UT(5-1-15)</t>
  </si>
  <si>
    <t>UT(1-1-54)</t>
  </si>
  <si>
    <t>UT(0-2-11)</t>
  </si>
  <si>
    <t>UT(2-1-13)</t>
  </si>
  <si>
    <t>UT(0-0-01)</t>
  </si>
  <si>
    <t>5/18,20</t>
  </si>
  <si>
    <t>9/5,8</t>
  </si>
  <si>
    <t>10/10,11</t>
  </si>
  <si>
    <t>SP(3-0-0)</t>
  </si>
  <si>
    <t>DOMESTIC 1/4,5,6</t>
  </si>
  <si>
    <t>6/6,9</t>
  </si>
  <si>
    <t>UT(0-0-31)</t>
  </si>
  <si>
    <t>VL(5-0-0)</t>
  </si>
  <si>
    <t>6/27,30</t>
  </si>
  <si>
    <t>UT(1-1-9)</t>
  </si>
  <si>
    <t>9/18,22</t>
  </si>
  <si>
    <t>9/26,27</t>
  </si>
  <si>
    <t>UT(3-4-0)</t>
  </si>
  <si>
    <t>10/2,3,4</t>
  </si>
  <si>
    <t>10/23,26</t>
  </si>
  <si>
    <t>11/20,22</t>
  </si>
  <si>
    <t>12/21,22</t>
  </si>
  <si>
    <t>SL(7-0-0)</t>
  </si>
  <si>
    <t>1/29,31</t>
  </si>
  <si>
    <t>2/13,20</t>
  </si>
  <si>
    <t>2/22-3/2</t>
  </si>
  <si>
    <t>U.T(0-7-7)</t>
  </si>
  <si>
    <t>DOMESTIC 5/10,11</t>
  </si>
  <si>
    <t>5/16,17,18,19,31</t>
  </si>
  <si>
    <t>SL(14-0-0)</t>
  </si>
  <si>
    <t xml:space="preserve"> 8/28-9/14</t>
  </si>
  <si>
    <t>8/13,15,23,24</t>
  </si>
  <si>
    <t>UT(1-0-0)</t>
  </si>
  <si>
    <t>9/17,21</t>
  </si>
  <si>
    <t>UT(0-1-28)</t>
  </si>
  <si>
    <t>10/3,24,26,29,30,31</t>
  </si>
  <si>
    <t>UT(2-4-0)</t>
  </si>
  <si>
    <t>11/15,16</t>
  </si>
  <si>
    <t>2020</t>
  </si>
  <si>
    <t>DOMESTIC-1/14,17</t>
  </si>
  <si>
    <t>2/6,7</t>
  </si>
  <si>
    <t>4/8,11</t>
  </si>
  <si>
    <t>5/2,3</t>
  </si>
  <si>
    <t>5/14,17</t>
  </si>
  <si>
    <t>VL(1-0-0)</t>
  </si>
  <si>
    <t>8/19,20</t>
  </si>
  <si>
    <t>12/16,20</t>
  </si>
  <si>
    <t>12/23,26,27</t>
  </si>
  <si>
    <t>CL(5-0-0)</t>
  </si>
  <si>
    <t>CALAMITY 2/5,6,7,10,11</t>
  </si>
  <si>
    <t>MATERNITY LEAVE-6/1,3</t>
  </si>
  <si>
    <t>7/6,8</t>
  </si>
  <si>
    <t>9/2,15</t>
  </si>
  <si>
    <t>2021</t>
  </si>
  <si>
    <t>2022</t>
  </si>
  <si>
    <t>2023</t>
  </si>
  <si>
    <t>ADMIN AIDE I</t>
  </si>
  <si>
    <t>PERMANENT</t>
  </si>
  <si>
    <t>NUTRITION</t>
  </si>
  <si>
    <t>7/4,5,6</t>
  </si>
  <si>
    <t>9/30 - 10/10/2023</t>
  </si>
  <si>
    <t>10/17-20/2023</t>
  </si>
  <si>
    <t>2024</t>
  </si>
  <si>
    <t>1/2-4/2024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</si>
</sst>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3" totalsRowShown="0" headerRowDxfId="24" headerRowBorderDxfId="23" tableBorderDxfId="22" totalsRowBorderDxfId="21">
  <autoFilter ref="A8:K513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3"/>
  <sheetViews>
    <sheetView topLeftCell="A7" zoomScaleNormal="100" workbookViewId="0">
      <pane ySplit="3690" topLeftCell="A367" activePane="bottomLeft"/>
      <selection activeCell="E10" sqref="E10"/>
      <selection pane="bottomLeft" activeCell="D375" sqref="D3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310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311</v>
      </c>
      <c r="C4" s="52"/>
      <c r="D4" s="22" t="s">
        <v>12</v>
      </c>
      <c r="F4" s="57" t="s">
        <v>312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3.8079999999999092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39.050000000000011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38718</v>
      </c>
      <c r="B11" s="20" t="s">
        <v>51</v>
      </c>
      <c r="C11" s="13">
        <v>1.25</v>
      </c>
      <c r="D11" s="39">
        <v>0.5</v>
      </c>
      <c r="E11" s="9"/>
      <c r="F11" s="20"/>
      <c r="G11" s="13">
        <f>IF(ISBLANK(Table1[[#This Row],[EARNED]]),"",Table1[[#This Row],[EARNED]])</f>
        <v>1.25</v>
      </c>
      <c r="H11" s="39">
        <v>1.5</v>
      </c>
      <c r="I11" s="9"/>
      <c r="J11" s="11"/>
      <c r="K11" s="20"/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57</v>
      </c>
    </row>
    <row r="13" spans="1:11" x14ac:dyDescent="0.25">
      <c r="A13" s="40"/>
      <c r="B13" s="20" t="s">
        <v>53</v>
      </c>
      <c r="C13" s="13"/>
      <c r="D13" s="39">
        <v>0.61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38749</v>
      </c>
      <c r="B14" s="20" t="s">
        <v>54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58</v>
      </c>
    </row>
    <row r="15" spans="1:11" x14ac:dyDescent="0.25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0"/>
      <c r="B16" s="20" t="s">
        <v>56</v>
      </c>
      <c r="C16" s="13"/>
      <c r="D16" s="39">
        <v>1.59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38777</v>
      </c>
      <c r="B17" s="20" t="s">
        <v>55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60</v>
      </c>
    </row>
    <row r="18" spans="1:11" x14ac:dyDescent="0.25">
      <c r="A18" s="40"/>
      <c r="B18" s="20" t="s">
        <v>61</v>
      </c>
      <c r="C18" s="13"/>
      <c r="D18" s="39">
        <v>2.5</v>
      </c>
      <c r="E18" s="9"/>
      <c r="F18" s="20"/>
      <c r="G18" s="13" t="str">
        <f>IF(ISBLANK(Table1[[#This Row],[EARNED]]),"",Table1[[#This Row],[EARNED]])</f>
        <v/>
      </c>
      <c r="H18" s="39">
        <v>2.5</v>
      </c>
      <c r="I18" s="9"/>
      <c r="J18" s="11"/>
      <c r="K18" s="20" t="s">
        <v>63</v>
      </c>
    </row>
    <row r="19" spans="1:11" x14ac:dyDescent="0.25">
      <c r="A19" s="40"/>
      <c r="B19" s="20" t="s">
        <v>62</v>
      </c>
      <c r="C19" s="13"/>
      <c r="D19" s="39">
        <v>1.589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64</v>
      </c>
    </row>
    <row r="20" spans="1:11" x14ac:dyDescent="0.25">
      <c r="A20" s="40">
        <v>38808</v>
      </c>
      <c r="B20" s="20" t="s">
        <v>65</v>
      </c>
      <c r="C20" s="13">
        <v>1.25</v>
      </c>
      <c r="D20" s="39">
        <v>1.712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38838</v>
      </c>
      <c r="B21" s="20" t="s">
        <v>66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45059</v>
      </c>
    </row>
    <row r="22" spans="1:11" x14ac:dyDescent="0.25">
      <c r="A22" s="40"/>
      <c r="B22" s="20" t="s">
        <v>67</v>
      </c>
      <c r="C22" s="13"/>
      <c r="D22" s="39">
        <v>1.3540000000000001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38869</v>
      </c>
      <c r="B23" s="15" t="s">
        <v>66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49">
        <v>45084</v>
      </c>
    </row>
    <row r="24" spans="1:11" x14ac:dyDescent="0.25">
      <c r="A24" s="40"/>
      <c r="B24" s="20" t="s">
        <v>66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8">
        <v>45093</v>
      </c>
    </row>
    <row r="25" spans="1:11" x14ac:dyDescent="0.25">
      <c r="A25" s="40"/>
      <c r="B25" s="20" t="s">
        <v>68</v>
      </c>
      <c r="C25" s="13"/>
      <c r="D25" s="39">
        <v>1.6120000000000001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38899</v>
      </c>
      <c r="B26" s="20" t="s">
        <v>66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45131</v>
      </c>
    </row>
    <row r="27" spans="1:11" x14ac:dyDescent="0.25">
      <c r="A27" s="40"/>
      <c r="B27" s="20" t="s">
        <v>54</v>
      </c>
      <c r="C27" s="13"/>
      <c r="D27" s="39">
        <v>1.75</v>
      </c>
      <c r="E27" s="9"/>
      <c r="F27" s="20">
        <v>1.75</v>
      </c>
      <c r="G27" s="13" t="str">
        <f>IF(ISBLANK(Table1[[#This Row],[EARNED]]),"",Table1[[#This Row],[EARNED]])</f>
        <v/>
      </c>
      <c r="H27" s="39">
        <v>0.25</v>
      </c>
      <c r="I27" s="9"/>
      <c r="J27" s="11"/>
      <c r="K27" s="20" t="s">
        <v>70</v>
      </c>
    </row>
    <row r="28" spans="1:11" x14ac:dyDescent="0.25">
      <c r="A28" s="40"/>
      <c r="B28" s="20" t="s">
        <v>69</v>
      </c>
      <c r="C28" s="13"/>
      <c r="D28" s="39">
        <v>4.1580000000000004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38930</v>
      </c>
      <c r="B29" s="20" t="s">
        <v>66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45142</v>
      </c>
    </row>
    <row r="30" spans="1:11" x14ac:dyDescent="0.25">
      <c r="A30" s="40"/>
      <c r="B30" s="20" t="s">
        <v>71</v>
      </c>
      <c r="C30" s="13"/>
      <c r="D30" s="39">
        <v>0.75</v>
      </c>
      <c r="E30" s="9"/>
      <c r="F30" s="20"/>
      <c r="G30" s="13" t="str">
        <f>IF(ISBLANK(Table1[[#This Row],[EARNED]]),"",Table1[[#This Row],[EARNED]])</f>
        <v/>
      </c>
      <c r="H30" s="39">
        <v>0.7</v>
      </c>
      <c r="I30" s="9"/>
      <c r="J30" s="11"/>
      <c r="K30" s="48">
        <v>45146</v>
      </c>
    </row>
    <row r="31" spans="1:11" x14ac:dyDescent="0.25">
      <c r="A31" s="40"/>
      <c r="B31" s="20" t="s">
        <v>72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74</v>
      </c>
    </row>
    <row r="32" spans="1:11" x14ac:dyDescent="0.25">
      <c r="A32" s="40"/>
      <c r="B32" s="20" t="s">
        <v>73</v>
      </c>
      <c r="C32" s="13"/>
      <c r="D32" s="39">
        <v>0.67500000000000004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>
        <v>45163</v>
      </c>
    </row>
    <row r="33" spans="1:11" x14ac:dyDescent="0.25">
      <c r="A33" s="40">
        <v>38961</v>
      </c>
      <c r="B33" s="20" t="s">
        <v>66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45176</v>
      </c>
    </row>
    <row r="34" spans="1:11" x14ac:dyDescent="0.25">
      <c r="A34" s="40"/>
      <c r="B34" s="20" t="s">
        <v>71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8">
        <v>45184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>
        <v>2</v>
      </c>
      <c r="K35" s="48" t="s">
        <v>76</v>
      </c>
    </row>
    <row r="36" spans="1:11" x14ac:dyDescent="0.25">
      <c r="A36" s="40"/>
      <c r="B36" s="20" t="s">
        <v>75</v>
      </c>
      <c r="C36" s="13"/>
      <c r="D36" s="39">
        <v>1.194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 t="s">
        <v>77</v>
      </c>
    </row>
    <row r="37" spans="1:11" x14ac:dyDescent="0.25">
      <c r="A37" s="40">
        <v>38991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79</v>
      </c>
    </row>
    <row r="38" spans="1:11" x14ac:dyDescent="0.25">
      <c r="A38" s="40"/>
      <c r="B38" s="20" t="s">
        <v>54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>
        <v>2</v>
      </c>
      <c r="K38" s="20" t="s">
        <v>80</v>
      </c>
    </row>
    <row r="39" spans="1:11" x14ac:dyDescent="0.25">
      <c r="A39" s="40"/>
      <c r="B39" s="20" t="s">
        <v>78</v>
      </c>
      <c r="C39" s="13"/>
      <c r="D39" s="39">
        <v>0.28699999999999998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39022</v>
      </c>
      <c r="B40" s="20" t="s">
        <v>81</v>
      </c>
      <c r="C40" s="13">
        <v>1.25</v>
      </c>
      <c r="D40" s="39">
        <v>1.298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39052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83</v>
      </c>
    </row>
    <row r="42" spans="1:11" x14ac:dyDescent="0.25">
      <c r="A42" s="40"/>
      <c r="B42" s="20" t="s">
        <v>82</v>
      </c>
      <c r="C42" s="13"/>
      <c r="D42" s="39">
        <v>0.58299999999999996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7" t="s">
        <v>44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39083</v>
      </c>
      <c r="B44" s="20" t="s">
        <v>71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44928</v>
      </c>
    </row>
    <row r="45" spans="1:11" x14ac:dyDescent="0.25">
      <c r="A45" s="40"/>
      <c r="B45" s="20" t="s">
        <v>71</v>
      </c>
      <c r="C45" s="13"/>
      <c r="D45" s="39">
        <v>0.25</v>
      </c>
      <c r="E45" s="9"/>
      <c r="F45" s="20"/>
      <c r="G45" s="13" t="str">
        <f>IF(ISBLANK(Table1[[#This Row],[EARNED]]),"",Table1[[#This Row],[EARNED]])</f>
        <v/>
      </c>
      <c r="H45" s="39">
        <v>2.75</v>
      </c>
      <c r="I45" s="9"/>
      <c r="J45" s="11"/>
      <c r="K45" s="48">
        <v>44936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86</v>
      </c>
    </row>
    <row r="47" spans="1:11" x14ac:dyDescent="0.25">
      <c r="A47" s="40"/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2</v>
      </c>
      <c r="K47" s="20" t="s">
        <v>87</v>
      </c>
    </row>
    <row r="48" spans="1:11" x14ac:dyDescent="0.25">
      <c r="A48" s="40"/>
      <c r="B48" s="20" t="s">
        <v>54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1</v>
      </c>
      <c r="K48" s="48">
        <v>44950</v>
      </c>
    </row>
    <row r="49" spans="1:11" x14ac:dyDescent="0.25">
      <c r="A49" s="40"/>
      <c r="B49" s="20" t="s">
        <v>66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>
        <v>3</v>
      </c>
      <c r="K49" s="48">
        <v>44955</v>
      </c>
    </row>
    <row r="50" spans="1:11" x14ac:dyDescent="0.25">
      <c r="A50" s="40"/>
      <c r="B50" s="20" t="s">
        <v>52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>
        <v>8</v>
      </c>
      <c r="K50" s="20" t="s">
        <v>88</v>
      </c>
    </row>
    <row r="51" spans="1:11" x14ac:dyDescent="0.25">
      <c r="A51" s="40"/>
      <c r="B51" s="20" t="s">
        <v>84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85</v>
      </c>
      <c r="C52" s="13"/>
      <c r="D52" s="39">
        <v>0.437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39114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90</v>
      </c>
    </row>
    <row r="54" spans="1:11" x14ac:dyDescent="0.25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>
        <v>3</v>
      </c>
      <c r="K54" s="20" t="s">
        <v>91</v>
      </c>
    </row>
    <row r="55" spans="1:11" x14ac:dyDescent="0.25">
      <c r="A55" s="40"/>
      <c r="B55" s="20" t="s">
        <v>89</v>
      </c>
      <c r="C55" s="13"/>
      <c r="D55" s="39">
        <v>0.71499999999999997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39142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96</v>
      </c>
    </row>
    <row r="57" spans="1:11" x14ac:dyDescent="0.25">
      <c r="A57" s="40"/>
      <c r="B57" s="20" t="s">
        <v>92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>
        <v>4</v>
      </c>
      <c r="K57" s="20" t="s">
        <v>97</v>
      </c>
    </row>
    <row r="58" spans="1:11" x14ac:dyDescent="0.25">
      <c r="A58" s="40"/>
      <c r="B58" s="20" t="s">
        <v>93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>
        <v>9</v>
      </c>
      <c r="K58" s="20" t="s">
        <v>98</v>
      </c>
    </row>
    <row r="59" spans="1:11" x14ac:dyDescent="0.25">
      <c r="A59" s="40"/>
      <c r="B59" s="20" t="s">
        <v>94</v>
      </c>
      <c r="C59" s="13"/>
      <c r="D59" s="39">
        <v>2.2669999999999999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39173</v>
      </c>
      <c r="B60" s="20" t="s">
        <v>95</v>
      </c>
      <c r="C60" s="13">
        <v>1.25</v>
      </c>
      <c r="D60" s="39">
        <v>1.294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39203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100</v>
      </c>
    </row>
    <row r="62" spans="1:11" x14ac:dyDescent="0.25">
      <c r="A62" s="40"/>
      <c r="B62" s="20" t="s">
        <v>99</v>
      </c>
      <c r="C62" s="13"/>
      <c r="D62" s="39">
        <v>1.123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39234</v>
      </c>
      <c r="B63" s="20" t="s">
        <v>66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45085</v>
      </c>
    </row>
    <row r="64" spans="1:11" x14ac:dyDescent="0.25">
      <c r="A64" s="40"/>
      <c r="B64" s="20" t="s">
        <v>51</v>
      </c>
      <c r="C64" s="13"/>
      <c r="D64" s="39">
        <v>1.25</v>
      </c>
      <c r="E64" s="9"/>
      <c r="F64" s="20"/>
      <c r="G64" s="13" t="str">
        <f>IF(ISBLANK(Table1[[#This Row],[EARNED]]),"",Table1[[#This Row],[EARNED]])</f>
        <v/>
      </c>
      <c r="H64" s="39">
        <v>0.75</v>
      </c>
      <c r="I64" s="9"/>
      <c r="J64" s="11"/>
      <c r="K64" s="20" t="s">
        <v>102</v>
      </c>
    </row>
    <row r="65" spans="1:11" x14ac:dyDescent="0.25">
      <c r="A65" s="40"/>
      <c r="B65" s="20" t="s">
        <v>104</v>
      </c>
      <c r="C65" s="13"/>
      <c r="D65" s="39">
        <v>1.165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39264</v>
      </c>
      <c r="B66" s="20" t="s">
        <v>105</v>
      </c>
      <c r="C66" s="13">
        <v>1.25</v>
      </c>
      <c r="D66" s="39">
        <v>1.75</v>
      </c>
      <c r="E66" s="9"/>
      <c r="F66" s="20"/>
      <c r="G66" s="13">
        <f>IF(ISBLANK(Table1[[#This Row],[EARNED]]),"",Table1[[#This Row],[EARNED]])</f>
        <v>1.25</v>
      </c>
      <c r="H66" s="39">
        <v>1.25</v>
      </c>
      <c r="I66" s="9"/>
      <c r="J66" s="11"/>
      <c r="K66" s="20" t="s">
        <v>103</v>
      </c>
    </row>
    <row r="67" spans="1:11" x14ac:dyDescent="0.25">
      <c r="A67" s="40"/>
      <c r="B67" s="20" t="s">
        <v>106</v>
      </c>
      <c r="C67" s="13"/>
      <c r="D67" s="39">
        <v>1.19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39295</v>
      </c>
      <c r="B68" s="20" t="s">
        <v>107</v>
      </c>
      <c r="C68" s="13">
        <v>1.25</v>
      </c>
      <c r="D68" s="39">
        <v>1.181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39326</v>
      </c>
      <c r="B69" s="20" t="s">
        <v>54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110</v>
      </c>
    </row>
    <row r="70" spans="1:11" x14ac:dyDescent="0.25">
      <c r="A70" s="40"/>
      <c r="B70" s="20" t="s">
        <v>108</v>
      </c>
      <c r="C70" s="13"/>
      <c r="D70" s="39"/>
      <c r="E70" s="9"/>
      <c r="F70" s="20">
        <v>3</v>
      </c>
      <c r="G70" s="13" t="str">
        <f>IF(ISBLANK(Table1[[#This Row],[EARNED]]),"",Table1[[#This Row],[EARNED]])</f>
        <v/>
      </c>
      <c r="H70" s="39"/>
      <c r="I70" s="9"/>
      <c r="J70" s="11"/>
      <c r="K70" s="20" t="s">
        <v>111</v>
      </c>
    </row>
    <row r="71" spans="1:11" x14ac:dyDescent="0.25">
      <c r="A71" s="40"/>
      <c r="B71" s="20" t="s">
        <v>109</v>
      </c>
      <c r="C71" s="13"/>
      <c r="D71" s="39">
        <v>0.16700000000000001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39356</v>
      </c>
      <c r="B72" s="20" t="s">
        <v>112</v>
      </c>
      <c r="C72" s="13">
        <v>1.25</v>
      </c>
      <c r="D72" s="39">
        <v>1.246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39387</v>
      </c>
      <c r="B73" s="20" t="s">
        <v>113</v>
      </c>
      <c r="C73" s="13">
        <v>1.25</v>
      </c>
      <c r="D73" s="39">
        <v>0.40600000000000003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39417</v>
      </c>
      <c r="B74" s="20" t="s">
        <v>66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8">
        <v>45266</v>
      </c>
    </row>
    <row r="75" spans="1:11" x14ac:dyDescent="0.25">
      <c r="A75" s="40"/>
      <c r="B75" s="20" t="s">
        <v>114</v>
      </c>
      <c r="C75" s="13"/>
      <c r="D75" s="39"/>
      <c r="E75" s="9"/>
      <c r="F75" s="20">
        <v>10</v>
      </c>
      <c r="G75" s="13" t="str">
        <f>IF(ISBLANK(Table1[[#This Row],[EARNED]]),"",Table1[[#This Row],[EARNED]])</f>
        <v/>
      </c>
      <c r="H75" s="39"/>
      <c r="I75" s="9"/>
      <c r="J75" s="11"/>
      <c r="K75" s="20" t="s">
        <v>115</v>
      </c>
    </row>
    <row r="76" spans="1:11" x14ac:dyDescent="0.25">
      <c r="A76" s="40"/>
      <c r="B76" s="20" t="s">
        <v>116</v>
      </c>
      <c r="C76" s="13"/>
      <c r="D76" s="39">
        <v>1.0189999999999999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117</v>
      </c>
    </row>
    <row r="77" spans="1:11" x14ac:dyDescent="0.25">
      <c r="A77" s="47" t="s">
        <v>45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25">
      <c r="A78" s="40">
        <v>39448</v>
      </c>
      <c r="B78" s="20" t="s">
        <v>118</v>
      </c>
      <c r="C78" s="13">
        <v>1.25</v>
      </c>
      <c r="D78" s="39">
        <v>2.16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39479</v>
      </c>
      <c r="B79" s="20" t="s">
        <v>109</v>
      </c>
      <c r="C79" s="13">
        <v>1.25</v>
      </c>
      <c r="D79" s="39">
        <v>0.16700000000000001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39508</v>
      </c>
      <c r="B80" s="20" t="s">
        <v>119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45009</v>
      </c>
    </row>
    <row r="81" spans="1:11" x14ac:dyDescent="0.25">
      <c r="A81" s="40"/>
      <c r="B81" s="20" t="s">
        <v>55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121</v>
      </c>
    </row>
    <row r="82" spans="1:11" x14ac:dyDescent="0.25">
      <c r="A82" s="40"/>
      <c r="B82" s="20" t="s">
        <v>120</v>
      </c>
      <c r="C82" s="13"/>
      <c r="D82" s="39">
        <v>2.9000000000000001E-2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39539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122</v>
      </c>
    </row>
    <row r="84" spans="1:11" x14ac:dyDescent="0.25">
      <c r="A84" s="40">
        <v>39569</v>
      </c>
      <c r="B84" s="20" t="s">
        <v>123</v>
      </c>
      <c r="C84" s="13">
        <v>1.25</v>
      </c>
      <c r="D84" s="39">
        <v>1.5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/>
      <c r="B85" s="20" t="s">
        <v>66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8">
        <v>45090</v>
      </c>
    </row>
    <row r="86" spans="1:11" x14ac:dyDescent="0.25">
      <c r="A86" s="40"/>
      <c r="B86" s="20" t="s">
        <v>54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125</v>
      </c>
    </row>
    <row r="87" spans="1:11" x14ac:dyDescent="0.25">
      <c r="A87" s="40"/>
      <c r="B87" s="20" t="s">
        <v>66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8">
        <v>45087</v>
      </c>
    </row>
    <row r="88" spans="1:11" x14ac:dyDescent="0.25">
      <c r="A88" s="40">
        <v>39600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39630</v>
      </c>
      <c r="B89" s="20" t="s">
        <v>106</v>
      </c>
      <c r="C89" s="13">
        <v>1.25</v>
      </c>
      <c r="D89" s="39">
        <v>1.19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39661</v>
      </c>
      <c r="B90" s="20" t="s">
        <v>124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25">
      <c r="A91" s="40"/>
      <c r="B91" s="20" t="s">
        <v>126</v>
      </c>
      <c r="C91" s="13"/>
      <c r="D91" s="39">
        <v>0.01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39692</v>
      </c>
      <c r="B92" s="20" t="s">
        <v>127</v>
      </c>
      <c r="C92" s="13">
        <v>1.25</v>
      </c>
      <c r="D92" s="39">
        <v>0.22900000000000001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39722</v>
      </c>
      <c r="B93" s="20" t="s">
        <v>66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45202</v>
      </c>
    </row>
    <row r="94" spans="1:11" x14ac:dyDescent="0.25">
      <c r="A94" s="40"/>
      <c r="B94" s="20" t="s">
        <v>55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>
        <v>45247</v>
      </c>
    </row>
    <row r="95" spans="1:11" x14ac:dyDescent="0.25">
      <c r="A95" s="40">
        <v>39753</v>
      </c>
      <c r="B95" s="20" t="s">
        <v>129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39783</v>
      </c>
      <c r="B96" s="20" t="s">
        <v>54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130</v>
      </c>
    </row>
    <row r="97" spans="1:11" x14ac:dyDescent="0.25">
      <c r="A97" s="47" t="s">
        <v>46</v>
      </c>
      <c r="B97" s="20"/>
      <c r="C97" s="13"/>
      <c r="D97" s="39"/>
      <c r="E97" s="34" t="s">
        <v>32</v>
      </c>
      <c r="F97" s="20"/>
      <c r="G97" s="13" t="str">
        <f>IF(ISBLANK(Table1[[#This Row],[EARNED]]),"",Table1[[#This Row],[EARNED]])</f>
        <v/>
      </c>
      <c r="H97" s="39"/>
      <c r="I97" s="34" t="s">
        <v>32</v>
      </c>
      <c r="J97" s="11"/>
      <c r="K97" s="20"/>
    </row>
    <row r="98" spans="1:11" x14ac:dyDescent="0.25">
      <c r="A98" s="40">
        <v>39814</v>
      </c>
      <c r="B98" s="20" t="s">
        <v>131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5</v>
      </c>
      <c r="I98" s="9"/>
      <c r="J98" s="11"/>
      <c r="K98" s="50">
        <v>39818</v>
      </c>
    </row>
    <row r="99" spans="1:11" x14ac:dyDescent="0.25">
      <c r="A99" s="40"/>
      <c r="B99" s="20" t="s">
        <v>52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3</v>
      </c>
      <c r="I99" s="9"/>
      <c r="J99" s="11"/>
      <c r="K99" s="20" t="s">
        <v>134</v>
      </c>
    </row>
    <row r="100" spans="1:11" x14ac:dyDescent="0.25">
      <c r="A100" s="40"/>
      <c r="B100" s="20" t="s">
        <v>132</v>
      </c>
      <c r="C100" s="13"/>
      <c r="D100" s="39">
        <v>2.1000000000000001E-2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39845</v>
      </c>
      <c r="B101" s="20" t="s">
        <v>133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45015</v>
      </c>
    </row>
    <row r="102" spans="1:11" x14ac:dyDescent="0.25">
      <c r="A102" s="40"/>
      <c r="B102" s="20" t="s">
        <v>135</v>
      </c>
      <c r="C102" s="13"/>
      <c r="D102" s="39">
        <v>3.6999999999999998E-2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/>
    </row>
    <row r="103" spans="1:11" x14ac:dyDescent="0.25">
      <c r="A103" s="40">
        <v>39873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39904</v>
      </c>
      <c r="B104" s="20" t="s">
        <v>136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137</v>
      </c>
    </row>
    <row r="105" spans="1:11" x14ac:dyDescent="0.25">
      <c r="A105" s="40"/>
      <c r="B105" s="20" t="s">
        <v>54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101</v>
      </c>
    </row>
    <row r="106" spans="1:11" x14ac:dyDescent="0.25">
      <c r="A106" s="40">
        <v>39934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39965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39995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40026</v>
      </c>
      <c r="B109" s="20" t="s">
        <v>131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5</v>
      </c>
      <c r="I109" s="9"/>
      <c r="J109" s="11"/>
      <c r="K109" s="20" t="s">
        <v>138</v>
      </c>
    </row>
    <row r="110" spans="1:11" x14ac:dyDescent="0.25">
      <c r="A110" s="40">
        <v>40057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40087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139</v>
      </c>
    </row>
    <row r="112" spans="1:11" x14ac:dyDescent="0.25">
      <c r="A112" s="40">
        <v>40118</v>
      </c>
      <c r="B112" s="20" t="s">
        <v>66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45233</v>
      </c>
    </row>
    <row r="113" spans="1:11" x14ac:dyDescent="0.25">
      <c r="A113" s="40">
        <v>40148</v>
      </c>
      <c r="B113" s="20" t="s">
        <v>140</v>
      </c>
      <c r="C113" s="13">
        <v>1.25</v>
      </c>
      <c r="D113" s="39">
        <v>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141</v>
      </c>
    </row>
    <row r="114" spans="1:11" x14ac:dyDescent="0.25">
      <c r="A114" s="47" t="s">
        <v>47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40179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40210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40238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142</v>
      </c>
    </row>
    <row r="118" spans="1:11" x14ac:dyDescent="0.25">
      <c r="A118" s="40"/>
      <c r="B118" s="20" t="s">
        <v>54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143</v>
      </c>
    </row>
    <row r="119" spans="1:11" x14ac:dyDescent="0.25">
      <c r="A119" s="40">
        <v>40269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40299</v>
      </c>
      <c r="B120" s="20" t="s">
        <v>52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144</v>
      </c>
    </row>
    <row r="121" spans="1:11" x14ac:dyDescent="0.25">
      <c r="A121" s="40"/>
      <c r="B121" s="20" t="s">
        <v>136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145</v>
      </c>
    </row>
    <row r="122" spans="1:11" x14ac:dyDescent="0.25">
      <c r="A122" s="40"/>
      <c r="B122" s="20" t="s">
        <v>54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146</v>
      </c>
    </row>
    <row r="123" spans="1:11" x14ac:dyDescent="0.25">
      <c r="A123" s="40">
        <v>40330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40360</v>
      </c>
      <c r="B124" s="20" t="s">
        <v>147</v>
      </c>
      <c r="C124" s="13">
        <v>1.25</v>
      </c>
      <c r="D124" s="39">
        <v>0.73499999999999999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40391</v>
      </c>
      <c r="B125" s="20" t="s">
        <v>55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148</v>
      </c>
    </row>
    <row r="126" spans="1:11" x14ac:dyDescent="0.25">
      <c r="A126" s="40"/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149</v>
      </c>
    </row>
    <row r="127" spans="1:11" x14ac:dyDescent="0.25">
      <c r="A127" s="40"/>
      <c r="B127" s="20" t="s">
        <v>52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50" t="s">
        <v>151</v>
      </c>
    </row>
    <row r="128" spans="1:11" x14ac:dyDescent="0.25">
      <c r="A128" s="40"/>
      <c r="B128" s="20" t="s">
        <v>66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45168</v>
      </c>
    </row>
    <row r="129" spans="1:11" x14ac:dyDescent="0.25">
      <c r="A129" s="40"/>
      <c r="B129" s="20" t="s">
        <v>150</v>
      </c>
      <c r="C129" s="13"/>
      <c r="D129" s="39">
        <v>0.14000000000000001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40422</v>
      </c>
      <c r="B130" s="20" t="s">
        <v>152</v>
      </c>
      <c r="C130" s="13">
        <v>1.25</v>
      </c>
      <c r="D130" s="39">
        <v>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155</v>
      </c>
    </row>
    <row r="131" spans="1:11" x14ac:dyDescent="0.25">
      <c r="A131" s="40"/>
      <c r="B131" s="20" t="s">
        <v>153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156</v>
      </c>
    </row>
    <row r="132" spans="1:11" x14ac:dyDescent="0.25">
      <c r="A132" s="40"/>
      <c r="B132" s="20" t="s">
        <v>154</v>
      </c>
      <c r="C132" s="13"/>
      <c r="D132" s="39">
        <v>11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157</v>
      </c>
    </row>
    <row r="133" spans="1:11" x14ac:dyDescent="0.25">
      <c r="A133" s="40"/>
      <c r="B133" s="20" t="s">
        <v>150</v>
      </c>
      <c r="C133" s="13"/>
      <c r="D133" s="39">
        <v>0.14000000000000001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40452</v>
      </c>
      <c r="B134" s="20" t="s">
        <v>52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3</v>
      </c>
      <c r="I134" s="9"/>
      <c r="J134" s="11"/>
      <c r="K134" s="20" t="s">
        <v>158</v>
      </c>
    </row>
    <row r="135" spans="1:11" x14ac:dyDescent="0.25">
      <c r="A135" s="40"/>
      <c r="B135" s="20" t="s">
        <v>105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2.5</v>
      </c>
      <c r="I135" s="9"/>
      <c r="J135" s="11">
        <v>0.25</v>
      </c>
      <c r="K135" s="20" t="s">
        <v>159</v>
      </c>
    </row>
    <row r="136" spans="1:11" x14ac:dyDescent="0.25">
      <c r="A136" s="40"/>
      <c r="B136" s="20" t="s">
        <v>160</v>
      </c>
      <c r="C136" s="13"/>
      <c r="D136" s="39">
        <v>0.17100000000000001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40483</v>
      </c>
      <c r="B137" s="20" t="s">
        <v>119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8">
        <v>45240</v>
      </c>
    </row>
    <row r="138" spans="1:11" x14ac:dyDescent="0.25">
      <c r="A138" s="40"/>
      <c r="B138" s="20" t="s">
        <v>51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162</v>
      </c>
    </row>
    <row r="139" spans="1:11" x14ac:dyDescent="0.25">
      <c r="A139" s="40"/>
      <c r="B139" s="20" t="s">
        <v>161</v>
      </c>
      <c r="C139" s="13"/>
      <c r="D139" s="39">
        <v>2.5000000000000001E-2</v>
      </c>
      <c r="E139" s="9"/>
      <c r="F139" s="20">
        <v>0.42099999999999999</v>
      </c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40513</v>
      </c>
      <c r="B140" s="20" t="s">
        <v>163</v>
      </c>
      <c r="C140" s="13">
        <v>1.25</v>
      </c>
      <c r="D140" s="39">
        <v>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165</v>
      </c>
    </row>
    <row r="141" spans="1:11" x14ac:dyDescent="0.25">
      <c r="A141" s="40"/>
      <c r="B141" s="20" t="s">
        <v>164</v>
      </c>
      <c r="C141" s="13"/>
      <c r="D141" s="39">
        <v>0.69599999999999995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7" t="s">
        <v>48</v>
      </c>
      <c r="B142" s="20"/>
      <c r="C142" s="13"/>
      <c r="D142" s="39"/>
      <c r="E142" s="34" t="s">
        <v>32</v>
      </c>
      <c r="F142" s="20"/>
      <c r="G142" s="13" t="str">
        <f>IF(ISBLANK(Table1[[#This Row],[EARNED]]),"",Table1[[#This Row],[EARNED]])</f>
        <v/>
      </c>
      <c r="H142" s="39"/>
      <c r="I142" s="34" t="s">
        <v>32</v>
      </c>
      <c r="J142" s="11"/>
      <c r="K142" s="20"/>
    </row>
    <row r="143" spans="1:11" x14ac:dyDescent="0.25">
      <c r="A143" s="40">
        <v>40544</v>
      </c>
      <c r="B143" s="20" t="s">
        <v>166</v>
      </c>
      <c r="C143" s="13">
        <v>1.25</v>
      </c>
      <c r="D143" s="39">
        <v>1.2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40575</v>
      </c>
      <c r="B144" s="20" t="s">
        <v>55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169</v>
      </c>
    </row>
    <row r="145" spans="1:11" x14ac:dyDescent="0.25">
      <c r="A145" s="40"/>
      <c r="B145" s="20" t="s">
        <v>55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170</v>
      </c>
    </row>
    <row r="146" spans="1:11" x14ac:dyDescent="0.25">
      <c r="A146" s="40"/>
      <c r="B146" s="20" t="s">
        <v>168</v>
      </c>
      <c r="C146" s="13"/>
      <c r="D146" s="39">
        <v>1.7310000000000001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40603</v>
      </c>
      <c r="B147" s="20" t="s">
        <v>52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/>
    </row>
    <row r="148" spans="1:11" x14ac:dyDescent="0.25">
      <c r="A148" s="40"/>
      <c r="B148" s="20" t="s">
        <v>171</v>
      </c>
      <c r="C148" s="13"/>
      <c r="D148" s="39">
        <v>1.1830000000000001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172</v>
      </c>
    </row>
    <row r="149" spans="1:11" x14ac:dyDescent="0.25">
      <c r="A149" s="40">
        <v>40634</v>
      </c>
      <c r="B149" s="20" t="s">
        <v>173</v>
      </c>
      <c r="C149" s="13">
        <v>1.25</v>
      </c>
      <c r="D149" s="39">
        <v>2.6960000000000002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40664</v>
      </c>
      <c r="B150" s="20" t="s">
        <v>174</v>
      </c>
      <c r="C150" s="13">
        <v>1.25</v>
      </c>
      <c r="D150" s="39">
        <v>0.91200000000000003</v>
      </c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25">
      <c r="A151" s="40">
        <v>40695</v>
      </c>
      <c r="B151" s="20" t="s">
        <v>54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177</v>
      </c>
    </row>
    <row r="152" spans="1:11" x14ac:dyDescent="0.25">
      <c r="A152" s="40"/>
      <c r="B152" s="20" t="s">
        <v>176</v>
      </c>
      <c r="C152" s="13"/>
      <c r="D152" s="39">
        <v>1.502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40725</v>
      </c>
      <c r="B153" s="20" t="s">
        <v>178</v>
      </c>
      <c r="C153" s="13">
        <v>1.25</v>
      </c>
      <c r="D153" s="39">
        <v>4.3999999999999997E-2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40756</v>
      </c>
      <c r="B154" s="20" t="s">
        <v>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50">
        <v>40398</v>
      </c>
    </row>
    <row r="155" spans="1:11" x14ac:dyDescent="0.25">
      <c r="A155" s="40"/>
      <c r="B155" s="20" t="s">
        <v>179</v>
      </c>
      <c r="C155" s="13"/>
      <c r="D155" s="39">
        <v>1.117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40787</v>
      </c>
      <c r="B156" s="20" t="s">
        <v>54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181</v>
      </c>
    </row>
    <row r="157" spans="1:11" x14ac:dyDescent="0.25">
      <c r="A157" s="40"/>
      <c r="B157" s="20" t="s">
        <v>180</v>
      </c>
      <c r="C157" s="13"/>
      <c r="D157" s="39">
        <v>0.433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40817</v>
      </c>
      <c r="B158" s="20" t="s">
        <v>52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/>
    </row>
    <row r="159" spans="1:11" x14ac:dyDescent="0.25">
      <c r="A159" s="40"/>
      <c r="B159" s="20" t="s">
        <v>182</v>
      </c>
      <c r="C159" s="13"/>
      <c r="D159" s="39">
        <v>1.5580000000000001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40848</v>
      </c>
      <c r="B160" s="20" t="s">
        <v>52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184</v>
      </c>
    </row>
    <row r="161" spans="1:11" x14ac:dyDescent="0.25">
      <c r="A161" s="40"/>
      <c r="B161" s="20" t="s">
        <v>163</v>
      </c>
      <c r="C161" s="13"/>
      <c r="D161" s="39">
        <v>9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185</v>
      </c>
    </row>
    <row r="162" spans="1:11" x14ac:dyDescent="0.25">
      <c r="A162" s="40"/>
      <c r="B162" s="20" t="s">
        <v>183</v>
      </c>
      <c r="C162" s="13"/>
      <c r="D162" s="39">
        <v>0.224</v>
      </c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/>
    </row>
    <row r="163" spans="1:11" x14ac:dyDescent="0.25">
      <c r="A163" s="40">
        <v>40878</v>
      </c>
      <c r="B163" s="20" t="s">
        <v>52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50">
        <v>41619</v>
      </c>
    </row>
    <row r="164" spans="1:11" x14ac:dyDescent="0.25">
      <c r="A164" s="40"/>
      <c r="B164" s="20" t="s">
        <v>186</v>
      </c>
      <c r="C164" s="13"/>
      <c r="D164" s="39">
        <v>0.60399999999999998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7" t="s">
        <v>49</v>
      </c>
      <c r="B165" s="20"/>
      <c r="C165" s="13"/>
      <c r="D165" s="39"/>
      <c r="E165" s="34" t="s">
        <v>32</v>
      </c>
      <c r="F165" s="20"/>
      <c r="G165" s="13" t="str">
        <f>IF(ISBLANK(Table1[[#This Row],[EARNED]]),"",Table1[[#This Row],[EARNED]])</f>
        <v/>
      </c>
      <c r="H165" s="39"/>
      <c r="I165" s="34" t="s">
        <v>32</v>
      </c>
      <c r="J165" s="11"/>
      <c r="K165" s="20"/>
    </row>
    <row r="166" spans="1:11" x14ac:dyDescent="0.25">
      <c r="A166" s="40">
        <v>40909</v>
      </c>
      <c r="B166" s="20" t="s">
        <v>66</v>
      </c>
      <c r="C166" s="13">
        <v>1.25</v>
      </c>
      <c r="D166" s="39">
        <v>4</v>
      </c>
      <c r="E166" s="9"/>
      <c r="F166" s="20">
        <v>2.3460000000000001</v>
      </c>
      <c r="G166" s="13">
        <f>IF(ISBLANK(Table1[[#This Row],[EARNED]]),"",Table1[[#This Row],[EARNED]])</f>
        <v>1.25</v>
      </c>
      <c r="H166" s="39">
        <v>1</v>
      </c>
      <c r="I166" s="9"/>
      <c r="J166" s="11"/>
      <c r="K166" s="50" t="s">
        <v>189</v>
      </c>
    </row>
    <row r="167" spans="1:11" x14ac:dyDescent="0.25">
      <c r="A167" s="40"/>
      <c r="B167" s="20" t="s">
        <v>190</v>
      </c>
      <c r="C167" s="13"/>
      <c r="D167" s="39">
        <v>1.3330000000000002</v>
      </c>
      <c r="E167" s="9"/>
      <c r="F167" s="20">
        <v>0.65400000000000003</v>
      </c>
      <c r="G167" s="13" t="str">
        <f>IF(ISBLANK(Table1[[#This Row],[EARNED]]),"",Table1[[#This Row],[EARNED]])</f>
        <v/>
      </c>
      <c r="H167" s="39"/>
      <c r="I167" s="9"/>
      <c r="J167" s="11"/>
      <c r="K167" s="50"/>
    </row>
    <row r="168" spans="1:11" x14ac:dyDescent="0.25">
      <c r="A168" s="40">
        <v>40940</v>
      </c>
      <c r="B168" s="20" t="s">
        <v>55</v>
      </c>
      <c r="C168" s="13">
        <v>1.25</v>
      </c>
      <c r="D168" s="39"/>
      <c r="E168" s="9"/>
      <c r="F168" s="20">
        <v>0.41199999999999998</v>
      </c>
      <c r="G168" s="13">
        <f>IF(ISBLANK(Table1[[#This Row],[EARNED]]),"",Table1[[#This Row],[EARNED]])</f>
        <v>1.25</v>
      </c>
      <c r="H168" s="39"/>
      <c r="I168" s="9"/>
      <c r="J168" s="11"/>
      <c r="K168" s="20" t="s">
        <v>192</v>
      </c>
    </row>
    <row r="169" spans="1:11" x14ac:dyDescent="0.25">
      <c r="A169" s="40"/>
      <c r="B169" s="20" t="s">
        <v>191</v>
      </c>
      <c r="C169" s="13"/>
      <c r="D169" s="39">
        <v>1.6619999999999999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40969</v>
      </c>
      <c r="B170" s="20" t="s">
        <v>193</v>
      </c>
      <c r="C170" s="13">
        <v>1.25</v>
      </c>
      <c r="D170" s="39">
        <v>0.879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41000</v>
      </c>
      <c r="B171" s="20" t="s">
        <v>52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195</v>
      </c>
    </row>
    <row r="172" spans="1:11" x14ac:dyDescent="0.25">
      <c r="A172" s="40"/>
      <c r="B172" s="20" t="s">
        <v>194</v>
      </c>
      <c r="C172" s="13"/>
      <c r="D172" s="39">
        <v>2E-3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41030</v>
      </c>
      <c r="B173" s="20" t="s">
        <v>105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196</v>
      </c>
    </row>
    <row r="174" spans="1:11" x14ac:dyDescent="0.25">
      <c r="A174" s="40"/>
      <c r="B174" s="20" t="s">
        <v>54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>
        <v>2</v>
      </c>
      <c r="K174" s="20" t="s">
        <v>198</v>
      </c>
    </row>
    <row r="175" spans="1:11" x14ac:dyDescent="0.25">
      <c r="A175" s="40"/>
      <c r="B175" s="20" t="s">
        <v>197</v>
      </c>
      <c r="C175" s="13"/>
      <c r="D175" s="39">
        <v>0.30399999999999999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41061</v>
      </c>
      <c r="B176" s="20" t="s">
        <v>51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1.5</v>
      </c>
      <c r="I176" s="9"/>
      <c r="J176" s="11"/>
      <c r="K176" s="20"/>
    </row>
    <row r="177" spans="1:11" x14ac:dyDescent="0.25">
      <c r="A177" s="40"/>
      <c r="B177" s="20" t="s">
        <v>199</v>
      </c>
      <c r="C177" s="13"/>
      <c r="D177" s="39">
        <v>0.59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205</v>
      </c>
    </row>
    <row r="178" spans="1:11" x14ac:dyDescent="0.25">
      <c r="A178" s="40">
        <v>41091</v>
      </c>
      <c r="B178" s="20" t="s">
        <v>52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313</v>
      </c>
    </row>
    <row r="179" spans="1:11" x14ac:dyDescent="0.25">
      <c r="A179" s="40"/>
      <c r="B179" s="20" t="s">
        <v>200</v>
      </c>
      <c r="C179" s="13"/>
      <c r="D179" s="39">
        <v>0.16900000000000001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41122</v>
      </c>
      <c r="B180" s="20" t="s">
        <v>201</v>
      </c>
      <c r="C180" s="13">
        <v>1.25</v>
      </c>
      <c r="D180" s="39">
        <v>1.1020000000000001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41153</v>
      </c>
      <c r="B181" s="20" t="s">
        <v>52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3</v>
      </c>
      <c r="I181" s="9"/>
      <c r="J181" s="11"/>
      <c r="K181" s="20" t="s">
        <v>206</v>
      </c>
    </row>
    <row r="182" spans="1:11" x14ac:dyDescent="0.25">
      <c r="A182" s="40"/>
      <c r="B182" s="20" t="s">
        <v>202</v>
      </c>
      <c r="C182" s="13"/>
      <c r="D182" s="39">
        <v>1.119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41183</v>
      </c>
      <c r="B183" s="20" t="s">
        <v>105</v>
      </c>
      <c r="C183" s="13">
        <v>1.25</v>
      </c>
      <c r="D183" s="39">
        <v>1.5</v>
      </c>
      <c r="E183" s="9"/>
      <c r="F183" s="20">
        <v>0.64</v>
      </c>
      <c r="G183" s="13">
        <f>IF(ISBLANK(Table1[[#This Row],[EARNED]]),"",Table1[[#This Row],[EARNED]])</f>
        <v>1.25</v>
      </c>
      <c r="H183" s="39">
        <v>1.5</v>
      </c>
      <c r="I183" s="9"/>
      <c r="J183" s="11">
        <v>0.5</v>
      </c>
      <c r="K183" s="20"/>
    </row>
    <row r="184" spans="1:11" x14ac:dyDescent="0.25">
      <c r="A184" s="40"/>
      <c r="B184" s="20" t="s">
        <v>203</v>
      </c>
      <c r="C184" s="13"/>
      <c r="D184" s="39">
        <v>1.0349999999999999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41214</v>
      </c>
      <c r="B185" s="20" t="s">
        <v>191</v>
      </c>
      <c r="C185" s="13">
        <v>1.25</v>
      </c>
      <c r="D185" s="39">
        <v>1.6619999999999999</v>
      </c>
      <c r="E185" s="9"/>
      <c r="F185" s="20">
        <v>0.19700000000000001</v>
      </c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41244</v>
      </c>
      <c r="B186" s="20" t="s">
        <v>52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3</v>
      </c>
      <c r="I186" s="9"/>
      <c r="J186" s="11"/>
      <c r="K186" s="48">
        <v>45280</v>
      </c>
    </row>
    <row r="187" spans="1:11" x14ac:dyDescent="0.25">
      <c r="A187" s="40"/>
      <c r="B187" s="20" t="s">
        <v>71</v>
      </c>
      <c r="C187" s="13"/>
      <c r="D187" s="39">
        <v>0.5</v>
      </c>
      <c r="E187" s="9"/>
      <c r="F187" s="20"/>
      <c r="G187" s="13" t="str">
        <f>IF(ISBLANK(Table1[[#This Row],[EARNED]]),"",Table1[[#This Row],[EARNED]])</f>
        <v/>
      </c>
      <c r="H187" s="39">
        <v>0.5</v>
      </c>
      <c r="I187" s="9"/>
      <c r="J187" s="11"/>
      <c r="K187" s="20"/>
    </row>
    <row r="188" spans="1:11" x14ac:dyDescent="0.25">
      <c r="A188" s="40"/>
      <c r="B188" s="20" t="s">
        <v>204</v>
      </c>
      <c r="C188" s="13"/>
      <c r="D188" s="39">
        <v>0.53100000000000003</v>
      </c>
      <c r="E188" s="9"/>
      <c r="F188" s="20">
        <v>6.5250000000000004</v>
      </c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7" t="s">
        <v>50</v>
      </c>
      <c r="B189" s="20"/>
      <c r="C189" s="13"/>
      <c r="D189" s="39"/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40">
        <v>41275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/>
    </row>
    <row r="191" spans="1:11" x14ac:dyDescent="0.25">
      <c r="A191" s="40"/>
      <c r="B191" s="20" t="s">
        <v>207</v>
      </c>
      <c r="C191" s="13"/>
      <c r="D191" s="39">
        <v>0.84199999999999997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41306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41334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41365</v>
      </c>
      <c r="B194" s="20" t="s">
        <v>55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215</v>
      </c>
    </row>
    <row r="195" spans="1:11" x14ac:dyDescent="0.25">
      <c r="A195" s="40"/>
      <c r="B195" s="20" t="s">
        <v>208</v>
      </c>
      <c r="C195" s="13"/>
      <c r="D195" s="39">
        <v>0.20599999999999999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41395</v>
      </c>
      <c r="B196" s="20" t="s">
        <v>54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216</v>
      </c>
    </row>
    <row r="197" spans="1:11" x14ac:dyDescent="0.25">
      <c r="A197" s="40"/>
      <c r="B197" s="20" t="s">
        <v>55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8">
        <v>45076</v>
      </c>
    </row>
    <row r="198" spans="1:11" x14ac:dyDescent="0.25">
      <c r="A198" s="40"/>
      <c r="B198" s="20" t="s">
        <v>55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217</v>
      </c>
    </row>
    <row r="199" spans="1:11" x14ac:dyDescent="0.25">
      <c r="A199" s="40"/>
      <c r="B199" s="20" t="s">
        <v>209</v>
      </c>
      <c r="C199" s="13"/>
      <c r="D199" s="39">
        <v>1.179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41426</v>
      </c>
      <c r="B200" s="20" t="s">
        <v>210</v>
      </c>
      <c r="C200" s="13">
        <v>1.25</v>
      </c>
      <c r="D200" s="39">
        <v>0.5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41456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41487</v>
      </c>
      <c r="B202" s="20" t="s">
        <v>54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218</v>
      </c>
    </row>
    <row r="203" spans="1:11" x14ac:dyDescent="0.25">
      <c r="A203" s="40"/>
      <c r="B203" s="20" t="s">
        <v>89</v>
      </c>
      <c r="C203" s="13"/>
      <c r="D203" s="39">
        <v>0.71499999999999997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41518</v>
      </c>
      <c r="B204" s="20" t="s">
        <v>211</v>
      </c>
      <c r="C204" s="13">
        <v>1.25</v>
      </c>
      <c r="D204" s="39">
        <v>0.72899999999999998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41548</v>
      </c>
      <c r="B205" s="20" t="s">
        <v>52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219</v>
      </c>
    </row>
    <row r="206" spans="1:11" x14ac:dyDescent="0.25">
      <c r="A206" s="40"/>
      <c r="B206" s="20" t="s">
        <v>212</v>
      </c>
      <c r="C206" s="13"/>
      <c r="D206" s="39">
        <v>1.1060000000000001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41579</v>
      </c>
      <c r="B207" s="20" t="s">
        <v>66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45248</v>
      </c>
    </row>
    <row r="208" spans="1:11" x14ac:dyDescent="0.25">
      <c r="A208" s="40"/>
      <c r="B208" s="20" t="s">
        <v>213</v>
      </c>
      <c r="C208" s="13"/>
      <c r="D208" s="39">
        <v>1.5940000000000001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41609</v>
      </c>
      <c r="B209" s="20" t="s">
        <v>214</v>
      </c>
      <c r="C209" s="13">
        <v>1.25</v>
      </c>
      <c r="D209" s="39">
        <v>1.7669999999999999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/>
      <c r="B210" s="20" t="s">
        <v>52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3</v>
      </c>
      <c r="I210" s="9"/>
      <c r="J210" s="11"/>
      <c r="K210" s="20" t="s">
        <v>220</v>
      </c>
    </row>
    <row r="211" spans="1:11" x14ac:dyDescent="0.25">
      <c r="A211" s="47" t="s">
        <v>187</v>
      </c>
      <c r="B211" s="20"/>
      <c r="C211" s="13"/>
      <c r="D211" s="39"/>
      <c r="E211" s="34" t="s">
        <v>32</v>
      </c>
      <c r="F211" s="20"/>
      <c r="G211" s="13" t="str">
        <f>IF(ISBLANK(Table1[[#This Row],[EARNED]]),"",Table1[[#This Row],[EARNED]])</f>
        <v/>
      </c>
      <c r="H211" s="39"/>
      <c r="I211" s="34" t="s">
        <v>32</v>
      </c>
      <c r="J211" s="11"/>
      <c r="K211" s="20"/>
    </row>
    <row r="212" spans="1:11" x14ac:dyDescent="0.25">
      <c r="A212" s="40">
        <v>41640</v>
      </c>
      <c r="B212" s="20" t="s">
        <v>107</v>
      </c>
      <c r="C212" s="13">
        <v>1.25</v>
      </c>
      <c r="D212" s="39">
        <v>1.181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41671</v>
      </c>
      <c r="B213" s="20" t="s">
        <v>221</v>
      </c>
      <c r="C213" s="13">
        <v>1.25</v>
      </c>
      <c r="D213" s="39">
        <v>1.2150000000000001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41699</v>
      </c>
      <c r="B214" s="20" t="s">
        <v>222</v>
      </c>
      <c r="C214" s="13">
        <v>1.25</v>
      </c>
      <c r="D214" s="39">
        <v>1.048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41730</v>
      </c>
      <c r="B215" s="20" t="s">
        <v>52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 t="s">
        <v>231</v>
      </c>
    </row>
    <row r="216" spans="1:11" x14ac:dyDescent="0.25">
      <c r="A216" s="40"/>
      <c r="B216" s="20" t="s">
        <v>223</v>
      </c>
      <c r="C216" s="13"/>
      <c r="D216" s="39">
        <v>0.82699999999999996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41760</v>
      </c>
      <c r="B217" s="20" t="s">
        <v>224</v>
      </c>
      <c r="C217" s="13">
        <v>1.25</v>
      </c>
      <c r="D217" s="39">
        <v>2.7E-2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41791</v>
      </c>
      <c r="B218" s="20" t="s">
        <v>197</v>
      </c>
      <c r="C218" s="13">
        <v>1.25</v>
      </c>
      <c r="D218" s="39">
        <v>0.30399999999999999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41821</v>
      </c>
      <c r="B219" s="20" t="s">
        <v>225</v>
      </c>
      <c r="C219" s="13">
        <v>1.25</v>
      </c>
      <c r="D219" s="39">
        <v>7.9000000000000001E-2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41852</v>
      </c>
      <c r="B220" s="20" t="s">
        <v>226</v>
      </c>
      <c r="C220" s="13">
        <v>1.25</v>
      </c>
      <c r="D220" s="39">
        <v>0.84399999999999997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41883</v>
      </c>
      <c r="B221" s="20" t="s">
        <v>227</v>
      </c>
      <c r="C221" s="13">
        <v>1.25</v>
      </c>
      <c r="D221" s="39">
        <v>0.81200000000000006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41913</v>
      </c>
      <c r="B222" s="20" t="s">
        <v>228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232</v>
      </c>
    </row>
    <row r="223" spans="1:11" x14ac:dyDescent="0.25">
      <c r="A223" s="40"/>
      <c r="B223" s="20" t="s">
        <v>229</v>
      </c>
      <c r="C223" s="13"/>
      <c r="D223" s="39">
        <v>1.9670000000000001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41944</v>
      </c>
      <c r="B224" s="20" t="s">
        <v>230</v>
      </c>
      <c r="C224" s="13">
        <v>1.25</v>
      </c>
      <c r="D224" s="39">
        <v>0.34599999999999997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41974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/>
      <c r="B226" s="20" t="s">
        <v>230</v>
      </c>
      <c r="C226" s="13"/>
      <c r="D226" s="39">
        <v>0.34599999999999997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7" t="s">
        <v>188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25">
      <c r="A228" s="40">
        <v>42005</v>
      </c>
      <c r="B228" s="20" t="s">
        <v>136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239</v>
      </c>
    </row>
    <row r="229" spans="1:11" x14ac:dyDescent="0.25">
      <c r="A229" s="40"/>
      <c r="B229" s="20" t="s">
        <v>237</v>
      </c>
      <c r="C229" s="13"/>
      <c r="D229" s="39">
        <v>5.4039999999999999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42036</v>
      </c>
      <c r="B230" s="20" t="s">
        <v>238</v>
      </c>
      <c r="C230" s="13">
        <v>1.25</v>
      </c>
      <c r="D230" s="39">
        <v>1.44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42064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42095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42125</v>
      </c>
      <c r="B233" s="20" t="s">
        <v>240</v>
      </c>
      <c r="C233" s="13">
        <v>1.25</v>
      </c>
      <c r="D233" s="39">
        <v>5.5270000000000001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42156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42186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42217</v>
      </c>
      <c r="B236" s="20" t="s">
        <v>54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/>
    </row>
    <row r="237" spans="1:11" x14ac:dyDescent="0.25">
      <c r="A237" s="40"/>
      <c r="B237" s="20" t="s">
        <v>241</v>
      </c>
      <c r="C237" s="13"/>
      <c r="D237" s="39">
        <v>7.0810000000000004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42248</v>
      </c>
      <c r="B238" s="20" t="s">
        <v>242</v>
      </c>
      <c r="C238" s="13">
        <v>1.25</v>
      </c>
      <c r="D238" s="39">
        <v>2.1309999999999998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42278</v>
      </c>
      <c r="B239" s="20" t="s">
        <v>243</v>
      </c>
      <c r="C239" s="13">
        <v>1.25</v>
      </c>
      <c r="D239" s="39">
        <v>5.2869999999999999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42309</v>
      </c>
      <c r="B240" s="20" t="s">
        <v>244</v>
      </c>
      <c r="C240" s="13">
        <v>1.25</v>
      </c>
      <c r="D240" s="39">
        <v>2.0329999999999999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42339</v>
      </c>
      <c r="B241" s="20" t="s">
        <v>153</v>
      </c>
      <c r="C241" s="13">
        <v>1.25</v>
      </c>
      <c r="D241" s="39">
        <v>5</v>
      </c>
      <c r="E241" s="34" t="s">
        <v>32</v>
      </c>
      <c r="F241" s="20"/>
      <c r="G241" s="13">
        <f>IF(ISBLANK(Table1[[#This Row],[EARNED]]),"",Table1[[#This Row],[EARNED]])</f>
        <v>1.25</v>
      </c>
      <c r="H241" s="39"/>
      <c r="I241" s="34" t="s">
        <v>32</v>
      </c>
      <c r="J241" s="11"/>
      <c r="K241" s="20"/>
    </row>
    <row r="242" spans="1:11" x14ac:dyDescent="0.25">
      <c r="A242" s="40"/>
      <c r="B242" s="20" t="s">
        <v>245</v>
      </c>
      <c r="C242" s="13"/>
      <c r="D242" s="39">
        <v>4.7229999999999999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7" t="s">
        <v>236</v>
      </c>
      <c r="B243" s="20"/>
      <c r="C243" s="13"/>
      <c r="D243" s="39"/>
      <c r="E243" s="34" t="s">
        <v>32</v>
      </c>
      <c r="F243" s="20"/>
      <c r="G243" s="13" t="str">
        <f>IF(ISBLANK(Table1[[#This Row],[EARNED]]),"",Table1[[#This Row],[EARNED]])</f>
        <v/>
      </c>
      <c r="H243" s="39"/>
      <c r="I243" s="34" t="s">
        <v>32</v>
      </c>
      <c r="J243" s="11"/>
      <c r="K243" s="20"/>
    </row>
    <row r="244" spans="1:11" x14ac:dyDescent="0.25">
      <c r="A244" s="40">
        <v>42370</v>
      </c>
      <c r="B244" s="20" t="s">
        <v>136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246</v>
      </c>
    </row>
    <row r="245" spans="1:11" x14ac:dyDescent="0.25">
      <c r="A245" s="40"/>
      <c r="B245" s="20" t="s">
        <v>54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2</v>
      </c>
      <c r="I245" s="9"/>
      <c r="J245" s="11"/>
      <c r="K245" s="20" t="s">
        <v>247</v>
      </c>
    </row>
    <row r="246" spans="1:11" x14ac:dyDescent="0.25">
      <c r="A246" s="40"/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248</v>
      </c>
    </row>
    <row r="247" spans="1:11" x14ac:dyDescent="0.25">
      <c r="A247" s="40"/>
      <c r="B247" s="20" t="s">
        <v>249</v>
      </c>
      <c r="C247" s="13"/>
      <c r="D247" s="39">
        <v>2.2919999999999998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42401</v>
      </c>
      <c r="B248" s="20" t="s">
        <v>250</v>
      </c>
      <c r="C248" s="13">
        <v>1.25</v>
      </c>
      <c r="D248" s="39">
        <v>9.1999999999999998E-2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42430</v>
      </c>
      <c r="B249" s="20" t="s">
        <v>251</v>
      </c>
      <c r="C249" s="13">
        <v>1.25</v>
      </c>
      <c r="D249" s="39">
        <v>0.28100000000000003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42461</v>
      </c>
      <c r="B250" s="20" t="s">
        <v>54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252</v>
      </c>
    </row>
    <row r="251" spans="1:11" x14ac:dyDescent="0.25">
      <c r="A251" s="40"/>
      <c r="B251" s="20" t="s">
        <v>55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215</v>
      </c>
    </row>
    <row r="252" spans="1:11" x14ac:dyDescent="0.25">
      <c r="A252" s="40"/>
      <c r="B252" s="20" t="s">
        <v>54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2</v>
      </c>
      <c r="I252" s="9"/>
      <c r="J252" s="11"/>
      <c r="K252" s="20" t="s">
        <v>253</v>
      </c>
    </row>
    <row r="253" spans="1:11" x14ac:dyDescent="0.25">
      <c r="A253" s="40"/>
      <c r="B253" s="20" t="s">
        <v>254</v>
      </c>
      <c r="C253" s="13"/>
      <c r="D253" s="39">
        <v>5.1559999999999997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42491</v>
      </c>
      <c r="B254" s="20" t="s">
        <v>52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 t="s">
        <v>259</v>
      </c>
    </row>
    <row r="255" spans="1:11" x14ac:dyDescent="0.25">
      <c r="A255" s="40"/>
      <c r="B255" s="20" t="s">
        <v>167</v>
      </c>
      <c r="C255" s="13"/>
      <c r="D255" s="39">
        <v>2.3250000000000002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42522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42552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42583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42614</v>
      </c>
      <c r="B259" s="20" t="s">
        <v>92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4</v>
      </c>
      <c r="I259" s="9"/>
      <c r="J259" s="11"/>
      <c r="K259" s="20" t="s">
        <v>260</v>
      </c>
    </row>
    <row r="260" spans="1:11" x14ac:dyDescent="0.25">
      <c r="A260" s="40"/>
      <c r="B260" s="20" t="s">
        <v>255</v>
      </c>
      <c r="C260" s="13"/>
      <c r="D260" s="39">
        <v>1.2370000000000001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42644</v>
      </c>
      <c r="B261" s="20" t="s">
        <v>54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261</v>
      </c>
    </row>
    <row r="262" spans="1:11" x14ac:dyDescent="0.25">
      <c r="A262" s="40"/>
      <c r="B262" s="20" t="s">
        <v>256</v>
      </c>
      <c r="C262" s="13"/>
      <c r="D262" s="39">
        <v>0.27300000000000002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42675</v>
      </c>
      <c r="B263" s="20" t="s">
        <v>257</v>
      </c>
      <c r="C263" s="13">
        <v>1.25</v>
      </c>
      <c r="D263" s="39">
        <v>2.1520000000000001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42705</v>
      </c>
      <c r="B264" s="20" t="s">
        <v>153</v>
      </c>
      <c r="C264" s="13">
        <v>1.25</v>
      </c>
      <c r="D264" s="39">
        <v>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/>
      <c r="B265" s="20" t="s">
        <v>258</v>
      </c>
      <c r="C265" s="13"/>
      <c r="D265" s="39">
        <v>2E-3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7" t="s">
        <v>235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25">
      <c r="A267" s="40">
        <v>42736</v>
      </c>
      <c r="B267" s="20" t="s">
        <v>262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263</v>
      </c>
    </row>
    <row r="268" spans="1:11" x14ac:dyDescent="0.25">
      <c r="A268" s="40">
        <v>42767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42795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42826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42856</v>
      </c>
      <c r="B271" s="20" t="s">
        <v>152</v>
      </c>
      <c r="C271" s="13">
        <v>1.25</v>
      </c>
      <c r="D271" s="39">
        <v>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264</v>
      </c>
    </row>
    <row r="272" spans="1:11" x14ac:dyDescent="0.25">
      <c r="A272" s="40">
        <v>42887</v>
      </c>
      <c r="B272" s="20" t="s">
        <v>92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4</v>
      </c>
      <c r="I272" s="9"/>
      <c r="J272" s="11"/>
      <c r="K272" s="20" t="s">
        <v>267</v>
      </c>
    </row>
    <row r="273" spans="1:11" x14ac:dyDescent="0.25">
      <c r="A273" s="40"/>
      <c r="B273" s="20" t="s">
        <v>265</v>
      </c>
      <c r="C273" s="13"/>
      <c r="D273" s="39">
        <v>6.5000000000000002E-2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42917</v>
      </c>
      <c r="B274" s="20" t="s">
        <v>129</v>
      </c>
      <c r="C274" s="13">
        <v>1.25</v>
      </c>
      <c r="D274" s="39">
        <v>4.2000000000000003E-2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42948</v>
      </c>
      <c r="B275" s="20" t="s">
        <v>266</v>
      </c>
      <c r="C275" s="13">
        <v>1.25</v>
      </c>
      <c r="D275" s="39">
        <v>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269</v>
      </c>
    </row>
    <row r="276" spans="1:11" x14ac:dyDescent="0.25">
      <c r="A276" s="40"/>
      <c r="B276" s="20" t="s">
        <v>268</v>
      </c>
      <c r="C276" s="13"/>
      <c r="D276" s="39">
        <v>1.1439999999999999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42979</v>
      </c>
      <c r="B277" s="20" t="s">
        <v>54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270</v>
      </c>
    </row>
    <row r="278" spans="1:11" x14ac:dyDescent="0.25">
      <c r="A278" s="40"/>
      <c r="B278" s="20" t="s">
        <v>271</v>
      </c>
      <c r="C278" s="13"/>
      <c r="D278" s="39">
        <v>3.5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43009</v>
      </c>
      <c r="B279" s="20" t="s">
        <v>52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3</v>
      </c>
      <c r="I279" s="9"/>
      <c r="J279" s="11"/>
      <c r="K279" s="20" t="s">
        <v>272</v>
      </c>
    </row>
    <row r="280" spans="1:11" x14ac:dyDescent="0.25">
      <c r="A280" s="40"/>
      <c r="B280" s="20" t="s">
        <v>92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273</v>
      </c>
    </row>
    <row r="281" spans="1:11" x14ac:dyDescent="0.25">
      <c r="A281" s="40"/>
      <c r="B281" s="20" t="s">
        <v>52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3</v>
      </c>
      <c r="I281" s="9"/>
      <c r="J281" s="11"/>
      <c r="K281" s="20" t="s">
        <v>274</v>
      </c>
    </row>
    <row r="282" spans="1:11" x14ac:dyDescent="0.25">
      <c r="A282" s="40">
        <v>43040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43070</v>
      </c>
      <c r="B283" s="20" t="s">
        <v>54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2</v>
      </c>
      <c r="I283" s="9"/>
      <c r="J283" s="11"/>
      <c r="K283" s="20" t="s">
        <v>275</v>
      </c>
    </row>
    <row r="284" spans="1:11" x14ac:dyDescent="0.25">
      <c r="A284" s="47" t="s">
        <v>234</v>
      </c>
      <c r="B284" s="20"/>
      <c r="C284" s="13"/>
      <c r="D284" s="39"/>
      <c r="E284" s="34" t="s">
        <v>32</v>
      </c>
      <c r="F284" s="20"/>
      <c r="G284" s="13" t="str">
        <f>IF(ISBLANK(Table1[[#This Row],[EARNED]]),"",Table1[[#This Row],[EARNED]])</f>
        <v/>
      </c>
      <c r="H284" s="39"/>
      <c r="I284" s="34" t="s">
        <v>32</v>
      </c>
      <c r="J284" s="11"/>
      <c r="K284" s="20"/>
    </row>
    <row r="285" spans="1:11" x14ac:dyDescent="0.25">
      <c r="A285" s="40">
        <v>43101</v>
      </c>
      <c r="B285" s="20" t="s">
        <v>52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3</v>
      </c>
      <c r="I285" s="9"/>
      <c r="J285" s="11"/>
      <c r="K285" s="20" t="s">
        <v>277</v>
      </c>
    </row>
    <row r="286" spans="1:11" x14ac:dyDescent="0.25">
      <c r="A286" s="40"/>
      <c r="B286" s="20" t="s">
        <v>131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5</v>
      </c>
      <c r="I286" s="9"/>
      <c r="J286" s="11"/>
      <c r="K286" s="20" t="s">
        <v>278</v>
      </c>
    </row>
    <row r="287" spans="1:11" x14ac:dyDescent="0.25">
      <c r="A287" s="40">
        <v>43132</v>
      </c>
      <c r="B287" s="20" t="s">
        <v>276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7</v>
      </c>
      <c r="I287" s="9"/>
      <c r="J287" s="11"/>
      <c r="K287" s="20" t="s">
        <v>279</v>
      </c>
    </row>
    <row r="288" spans="1:11" x14ac:dyDescent="0.25">
      <c r="A288" s="40">
        <v>43160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43191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43221</v>
      </c>
      <c r="B290" s="20" t="s">
        <v>136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281</v>
      </c>
    </row>
    <row r="291" spans="1:11" x14ac:dyDescent="0.25">
      <c r="A291" s="40"/>
      <c r="B291" s="20" t="s">
        <v>280</v>
      </c>
      <c r="C291" s="13"/>
      <c r="D291" s="39">
        <v>0.89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282</v>
      </c>
    </row>
    <row r="292" spans="1:11" x14ac:dyDescent="0.25">
      <c r="A292" s="40">
        <v>43252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43282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43313</v>
      </c>
      <c r="B294" s="20" t="s">
        <v>283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14</v>
      </c>
      <c r="I294" s="9"/>
      <c r="J294" s="11"/>
      <c r="K294" s="20" t="s">
        <v>284</v>
      </c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285</v>
      </c>
    </row>
    <row r="296" spans="1:11" x14ac:dyDescent="0.25">
      <c r="A296" s="40">
        <v>43344</v>
      </c>
      <c r="B296" s="20" t="s">
        <v>131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5</v>
      </c>
      <c r="I296" s="9"/>
      <c r="J296" s="11"/>
      <c r="K296" s="20" t="s">
        <v>287</v>
      </c>
    </row>
    <row r="297" spans="1:11" x14ac:dyDescent="0.25">
      <c r="A297" s="40"/>
      <c r="B297" s="20" t="s">
        <v>286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43374</v>
      </c>
      <c r="B298" s="20" t="s">
        <v>288</v>
      </c>
      <c r="C298" s="13">
        <v>1.25</v>
      </c>
      <c r="D298" s="39">
        <v>0.183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289</v>
      </c>
    </row>
    <row r="299" spans="1:11" x14ac:dyDescent="0.25">
      <c r="A299" s="40">
        <v>43405</v>
      </c>
      <c r="B299" s="20" t="s">
        <v>290</v>
      </c>
      <c r="C299" s="13">
        <v>1.25</v>
      </c>
      <c r="D299" s="39">
        <v>2.5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291</v>
      </c>
    </row>
    <row r="300" spans="1:11" x14ac:dyDescent="0.25">
      <c r="A300" s="40">
        <v>43435</v>
      </c>
      <c r="B300" s="20" t="s">
        <v>153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/>
      <c r="B301" s="20" t="s">
        <v>210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7" t="s">
        <v>233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43466</v>
      </c>
      <c r="B303" s="20" t="s">
        <v>136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293</v>
      </c>
    </row>
    <row r="304" spans="1:11" x14ac:dyDescent="0.25">
      <c r="A304" s="40">
        <v>43497</v>
      </c>
      <c r="B304" s="20" t="s">
        <v>54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294</v>
      </c>
    </row>
    <row r="305" spans="1:11" x14ac:dyDescent="0.25">
      <c r="A305" s="40">
        <v>43525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43556</v>
      </c>
      <c r="B306" s="20" t="s">
        <v>52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295</v>
      </c>
    </row>
    <row r="307" spans="1:11" x14ac:dyDescent="0.25">
      <c r="A307" s="40"/>
      <c r="B307" s="20" t="s">
        <v>124</v>
      </c>
      <c r="C307" s="13"/>
      <c r="D307" s="39">
        <v>2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>
        <v>45045</v>
      </c>
    </row>
    <row r="308" spans="1:11" x14ac:dyDescent="0.25">
      <c r="A308" s="40">
        <v>43586</v>
      </c>
      <c r="B308" s="20" t="s">
        <v>124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50" t="s">
        <v>296</v>
      </c>
    </row>
    <row r="309" spans="1:11" x14ac:dyDescent="0.25">
      <c r="A309" s="40"/>
      <c r="B309" s="20" t="s">
        <v>152</v>
      </c>
      <c r="C309" s="13"/>
      <c r="D309" s="39">
        <v>4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 t="s">
        <v>297</v>
      </c>
    </row>
    <row r="310" spans="1:11" x14ac:dyDescent="0.25">
      <c r="A310" s="40">
        <v>43617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43647</v>
      </c>
      <c r="B311" s="20" t="s">
        <v>298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8">
        <v>45112</v>
      </c>
    </row>
    <row r="312" spans="1:11" x14ac:dyDescent="0.25">
      <c r="A312" s="40">
        <v>43678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43709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 t="s">
        <v>299</v>
      </c>
    </row>
    <row r="314" spans="1:11" x14ac:dyDescent="0.25">
      <c r="A314" s="40">
        <v>43739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43770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43800</v>
      </c>
      <c r="B316" s="20" t="s">
        <v>266</v>
      </c>
      <c r="C316" s="13">
        <v>1.25</v>
      </c>
      <c r="D316" s="39">
        <v>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300</v>
      </c>
    </row>
    <row r="317" spans="1:11" x14ac:dyDescent="0.25">
      <c r="A317" s="40"/>
      <c r="B317" s="20" t="s">
        <v>108</v>
      </c>
      <c r="C317" s="13"/>
      <c r="D317" s="39">
        <v>3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301</v>
      </c>
    </row>
    <row r="318" spans="1:11" x14ac:dyDescent="0.25">
      <c r="A318" s="47" t="s">
        <v>292</v>
      </c>
      <c r="B318" s="20"/>
      <c r="C318" s="13"/>
      <c r="D318" s="39"/>
      <c r="E318" s="34" t="s">
        <v>32</v>
      </c>
      <c r="F318" s="20"/>
      <c r="G318" s="13" t="str">
        <f>IF(ISBLANK(Table1[[#This Row],[EARNED]]),"",Table1[[#This Row],[EARNED]])</f>
        <v/>
      </c>
      <c r="H318" s="39"/>
      <c r="I318" s="34" t="s">
        <v>32</v>
      </c>
      <c r="J318" s="11"/>
      <c r="K318" s="20"/>
    </row>
    <row r="319" spans="1:11" x14ac:dyDescent="0.25">
      <c r="A319" s="40">
        <v>43831</v>
      </c>
      <c r="B319" s="20" t="s">
        <v>302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303</v>
      </c>
    </row>
    <row r="320" spans="1:11" x14ac:dyDescent="0.25">
      <c r="A320" s="40">
        <v>43862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43891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43922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43952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43983</v>
      </c>
      <c r="B324" s="20" t="s">
        <v>262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304</v>
      </c>
    </row>
    <row r="325" spans="1:11" x14ac:dyDescent="0.25">
      <c r="A325" s="40"/>
      <c r="B325" s="20" t="s">
        <v>66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48">
        <v>45107</v>
      </c>
    </row>
    <row r="326" spans="1:11" x14ac:dyDescent="0.25">
      <c r="A326" s="40"/>
      <c r="B326" s="20" t="s">
        <v>52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3</v>
      </c>
      <c r="I326" s="9"/>
      <c r="J326" s="11"/>
      <c r="K326" s="20" t="s">
        <v>305</v>
      </c>
    </row>
    <row r="327" spans="1:11" x14ac:dyDescent="0.25">
      <c r="A327" s="40">
        <v>44013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44044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44075</v>
      </c>
      <c r="B329" s="20" t="s">
        <v>66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 t="s">
        <v>306</v>
      </c>
    </row>
    <row r="330" spans="1:11" x14ac:dyDescent="0.25">
      <c r="A330" s="40">
        <v>44105</v>
      </c>
      <c r="B330" s="20"/>
      <c r="C330" s="13">
        <v>1.25</v>
      </c>
      <c r="D330" s="39"/>
      <c r="E330" s="9"/>
      <c r="F330" s="20"/>
      <c r="G330" s="13"/>
      <c r="H330" s="39"/>
      <c r="I330" s="9"/>
      <c r="J330" s="11"/>
      <c r="K330" s="20"/>
    </row>
    <row r="331" spans="1:11" x14ac:dyDescent="0.25">
      <c r="A331" s="40">
        <v>44136</v>
      </c>
      <c r="B331" s="20"/>
      <c r="C331" s="13">
        <v>1.25</v>
      </c>
      <c r="D331" s="39"/>
      <c r="E331" s="9"/>
      <c r="F331" s="20"/>
      <c r="G331" s="13"/>
      <c r="H331" s="39"/>
      <c r="I331" s="9"/>
      <c r="J331" s="11"/>
      <c r="K331" s="20"/>
    </row>
    <row r="332" spans="1:11" x14ac:dyDescent="0.25">
      <c r="A332" s="40">
        <v>44166</v>
      </c>
      <c r="B332" s="20" t="s">
        <v>153</v>
      </c>
      <c r="C332" s="13">
        <v>1.25</v>
      </c>
      <c r="D332" s="39">
        <v>5</v>
      </c>
      <c r="E332" s="9"/>
      <c r="F332" s="20"/>
      <c r="G332" s="13"/>
      <c r="H332" s="39"/>
      <c r="I332" s="9"/>
      <c r="J332" s="11"/>
      <c r="K332" s="20"/>
    </row>
    <row r="333" spans="1:11" x14ac:dyDescent="0.25">
      <c r="A333" s="47" t="s">
        <v>307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44197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44228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44256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44287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44317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44348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44378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44409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44440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44470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44501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44531</v>
      </c>
      <c r="B345" s="20" t="s">
        <v>153</v>
      </c>
      <c r="C345" s="13">
        <v>1.25</v>
      </c>
      <c r="D345" s="39">
        <v>5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7" t="s">
        <v>308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44562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44593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44621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44652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44682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44713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44743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44774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44805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44835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44866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44896</v>
      </c>
      <c r="B358" s="20" t="s">
        <v>153</v>
      </c>
      <c r="C358" s="13">
        <v>1.25</v>
      </c>
      <c r="D358" s="39">
        <v>5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7" t="s">
        <v>309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44927</v>
      </c>
      <c r="B360" s="20" t="s">
        <v>55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50">
        <v>44929</v>
      </c>
    </row>
    <row r="361" spans="1:11" x14ac:dyDescent="0.25">
      <c r="A361" s="40">
        <v>44958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44986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45017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45047</v>
      </c>
      <c r="B364" s="20" t="s">
        <v>66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50">
        <v>45061</v>
      </c>
    </row>
    <row r="365" spans="1:11" x14ac:dyDescent="0.25">
      <c r="A365" s="40">
        <v>45078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45108</v>
      </c>
      <c r="B366" s="15"/>
      <c r="C366" s="13">
        <v>1.25</v>
      </c>
      <c r="D366" s="42"/>
      <c r="E366" s="9"/>
      <c r="F366" s="15"/>
      <c r="G366" s="41">
        <f>IF(ISBLANK(Table1[[#This Row],[EARNED]]),"",Table1[[#This Row],[EARNED]])</f>
        <v>1.25</v>
      </c>
      <c r="H366" s="42"/>
      <c r="I366" s="9"/>
      <c r="J366" s="12"/>
      <c r="K366" s="15"/>
    </row>
    <row r="367" spans="1:11" x14ac:dyDescent="0.25">
      <c r="A367" s="40">
        <v>45139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45170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45200</v>
      </c>
      <c r="B369" s="20" t="s">
        <v>276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7</v>
      </c>
      <c r="I369" s="9"/>
      <c r="J369" s="11"/>
      <c r="K369" s="20" t="s">
        <v>314</v>
      </c>
    </row>
    <row r="370" spans="1:11" x14ac:dyDescent="0.25">
      <c r="A370" s="40"/>
      <c r="B370" s="20" t="s">
        <v>92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4</v>
      </c>
      <c r="I370" s="9"/>
      <c r="J370" s="11"/>
      <c r="K370" s="20" t="s">
        <v>315</v>
      </c>
    </row>
    <row r="371" spans="1:11" x14ac:dyDescent="0.25">
      <c r="A371" s="40">
        <v>45231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45261</v>
      </c>
      <c r="B372" s="20" t="s">
        <v>153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7" t="s">
        <v>316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45292</v>
      </c>
      <c r="B374" s="20" t="s">
        <v>262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317</v>
      </c>
    </row>
    <row r="375" spans="1:11" x14ac:dyDescent="0.25">
      <c r="A375" s="40"/>
      <c r="B375" s="20" t="s">
        <v>66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50">
        <v>45296</v>
      </c>
    </row>
    <row r="376" spans="1:11" x14ac:dyDescent="0.25">
      <c r="A376" s="40">
        <v>45323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45352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45383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45413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45444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45474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45505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45536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45566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45597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45627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45658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45689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45717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45748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45778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45809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45839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45870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45901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45931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45962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45992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46023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46054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46082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46113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46143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46174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46204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46235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46266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46296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46327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46357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46388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46419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46447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46478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46508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46539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46569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46600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46631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46661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46692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46722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46753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46784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46813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46844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46874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46905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46935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46966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46997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47027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47058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47088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47119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47150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47178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47209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47239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47270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47300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47331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47362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47392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47423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47453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47484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47515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47543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47574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47604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47635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47665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47696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47727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47757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47788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47818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47849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47880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47908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47939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47969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48000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48030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48061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48092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48122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48153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48183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48214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48245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48274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48305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48335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48366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48396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48427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48458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48488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48519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48549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48580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48611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48639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48670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48700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48731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48761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48792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48823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48853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48884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48914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48945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48976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49004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49035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49065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49096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49126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49157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49188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49218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49249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49279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49310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49341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49369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49400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49430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49461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49491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abSelected="1" workbookViewId="0">
      <selection activeCell="I21" sqref="I2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0.95799999999999996</v>
      </c>
      <c r="B3" s="11">
        <v>2.25</v>
      </c>
      <c r="D3"/>
      <c r="E3">
        <v>3</v>
      </c>
      <c r="F3">
        <v>30</v>
      </c>
      <c r="G3" s="46">
        <f>SUMIFS(F7:F14,E7:E14,E3)+SUMIFS(D7:D66,C7:C66,F3)+D3</f>
        <v>0.437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G5">
        <v>0.42099999999999999</v>
      </c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>
        <f>Table2[EQUIVALENT HOURS]-G5</f>
        <v>1.6000000000000014E-2</v>
      </c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2024-02-06T07:49:51Z</dcterms:modified>
</cp:coreProperties>
</file>