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firstSheet="1" activeTab="1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9" i="1" l="1"/>
  <c r="G68" i="1" l="1"/>
  <c r="G67" i="1"/>
  <c r="G70" i="1"/>
  <c r="G72" i="1"/>
  <c r="G74" i="1"/>
  <c r="G77" i="1"/>
  <c r="G79" i="1"/>
  <c r="G81" i="1"/>
  <c r="G84" i="1"/>
  <c r="G83" i="1"/>
  <c r="G70" i="4" l="1"/>
  <c r="G8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45" i="1" l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148" i="1"/>
  <c r="G8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9" i="1"/>
  <c r="G71" i="1"/>
  <c r="G73" i="1"/>
  <c r="G75" i="1"/>
  <c r="G76" i="1"/>
  <c r="G78" i="1"/>
  <c r="G80" i="1"/>
  <c r="G82" i="1"/>
  <c r="G86" i="1"/>
  <c r="G87" i="1"/>
  <c r="G89" i="1"/>
  <c r="G90" i="1"/>
  <c r="G91" i="1"/>
  <c r="G92" i="1"/>
  <c r="G93" i="1"/>
  <c r="G94" i="1"/>
  <c r="G95" i="1"/>
  <c r="G96" i="1"/>
  <c r="G97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F4" i="3"/>
  <c r="E4" i="3"/>
  <c r="G9" i="1"/>
  <c r="I9" i="1" l="1"/>
  <c r="A7" i="3" s="1"/>
  <c r="G3" i="3"/>
  <c r="K3" i="3"/>
  <c r="L3" i="3" s="1"/>
</calcChain>
</file>

<file path=xl/sharedStrings.xml><?xml version="1.0" encoding="utf-8"?>
<sst xmlns="http://schemas.openxmlformats.org/spreadsheetml/2006/main" count="277" uniqueCount="146">
  <si>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</si>
  <si>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</si>
  <si>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</si>
  <si>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</si>
  <si>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</si>
  <si>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</si>
  <si>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</si>
  <si>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</si>
  <si>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</si>
  <si>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</si>
  <si>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</si>
  <si>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</si>
  <si>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</si>
  <si>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</si>
  <si>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</si>
  <si>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</si>
  <si>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</si>
  <si>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</si>
  <si>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</si>
  <si>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</si>
  <si>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</si>
  <si>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</si>
  <si>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</si>
  <si>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</si>
  <si>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</si>
  <si>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</si>
  <si>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</si>
  <si>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</si>
  <si>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</si>
  <si>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</si>
  <si>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</si>
  <si>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</si>
  <si>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</si>
  <si>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</si>
  <si>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</si>
  <si>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</si>
  <si>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</si>
  <si>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</si>
  <si>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</si>
  <si>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</si>
  <si>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</si>
  <si>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</si>
  <si>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</si>
  <si>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</si>
  <si>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</si>
  <si>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</si>
  <si>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</si>
  <si>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</si>
  <si>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</si>
  <si>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</si>
  <si>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</si>
  <si>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</si>
  <si>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</si>
  <si>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</si>
  <si>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</si>
  <si>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</si>
  <si>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</si>
  <si>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</si>
  <si>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</si>
  <si>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</si>
  <si>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</si>
  <si>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</si>
  <si>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</si>
  <si>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</si>
  <si>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</si>
  <si>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</si>
  <si>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</si>
  <si>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</si>
  <si>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</si>
  <si>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</si>
  <si>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</si>
  <si>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</si>
  <si>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</si>
  <si>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</si>
  <si>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</si>
  <si>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</si>
  <si>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</si>
  <si>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</si>
  <si>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</si>
  <si>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</si>
  <si>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</si>
  <si>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</si>
  <si>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</si>
  <si>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</si>
  <si>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</si>
  <si>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</si>
  <si>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</si>
  <si>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</si>
  <si>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</si>
  <si>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</si>
  <si>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</si>
  <si>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</si>
  <si>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</si>
  <si>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</si>
  <si>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</si>
  <si>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</si>
  <si>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</si>
  <si>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</si>
  <si>
    <t>5/29,30/2023</t>
  </si>
  <si>
    <t>06/19,20/20223</t>
  </si>
  <si>
    <t>TOTAL LEAVE BALANCE</t>
  </si>
  <si>
    <t>SPL(1-0-0)</t>
  </si>
  <si>
    <t>8/12,14/2023</t>
  </si>
  <si>
    <t>8/31 - 9/1/2023</t>
  </si>
  <si>
    <t>9/21,22/2023</t>
  </si>
  <si>
    <t>9/15,18/2023</t>
  </si>
  <si>
    <t>9/26,28,29/2023</t>
  </si>
  <si>
    <t>10/3,5,6/2023</t>
  </si>
  <si>
    <t>10/9,10/2023</t>
  </si>
  <si>
    <t>VL(4-0-0)</t>
  </si>
  <si>
    <t>10/19,20,26,27/2023</t>
  </si>
  <si>
    <t>10/12,13/2023</t>
  </si>
  <si>
    <t>FL(5-0-0)</t>
  </si>
  <si>
    <t>12/1,4,5,7,8/2023</t>
  </si>
  <si>
    <t>10/30,31/2023</t>
  </si>
  <si>
    <t>11/13,16,17/2023</t>
  </si>
  <si>
    <t>12/12,14,15/2023</t>
  </si>
  <si>
    <t>12/19,21,22,2023</t>
  </si>
  <si>
    <t>12/26,28,29/2023</t>
  </si>
  <si>
    <t>11/27,28,30/2023</t>
  </si>
  <si>
    <t>SL(7-0-0)</t>
  </si>
  <si>
    <t>11/3,6,7,9,10,20,21/2023</t>
  </si>
  <si>
    <t>11/23,24/2023</t>
  </si>
  <si>
    <t>A(6-0-0)</t>
  </si>
  <si>
    <t>12/8,10,16,20,28/2022</t>
  </si>
  <si>
    <t>A(5-0-0)</t>
  </si>
  <si>
    <t>UT(0-2-52)</t>
  </si>
  <si>
    <t>A(7-0-0)</t>
  </si>
  <si>
    <t>11/11,17-19,22-24/2022</t>
  </si>
  <si>
    <t>UT(0-2-19)</t>
  </si>
  <si>
    <t>10/1,18,26-28/2022</t>
  </si>
  <si>
    <t>UT(0-0-39)</t>
  </si>
  <si>
    <t>A(4-0-0)</t>
  </si>
  <si>
    <t>9/9,22,29,30/2022</t>
  </si>
  <si>
    <t>UT(0-1-5)</t>
  </si>
  <si>
    <t>8/5,10,18-20,24/2022</t>
  </si>
  <si>
    <t>7/9,19,20,22/2022</t>
  </si>
  <si>
    <t>UT(0-4-44)</t>
  </si>
  <si>
    <t>A(2-0-0)</t>
  </si>
  <si>
    <t>6/14,23/2022</t>
  </si>
  <si>
    <t>UT(0-3-24)</t>
  </si>
  <si>
    <t>5/5-7,24/2022</t>
  </si>
  <si>
    <t>UT(0-2-5)</t>
  </si>
  <si>
    <t>A(1-0-0)</t>
  </si>
  <si>
    <t>UT(0-5-11)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</si>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</sst>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="" xmlns:a16="http://schemas.microsoft.com/office/drawing/2014/main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="" xmlns:a16="http://schemas.microsoft.com/office/drawing/2014/main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="" xmlns:a16="http://schemas.microsoft.com/office/drawing/2014/main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="" xmlns:a16="http://schemas.microsoft.com/office/drawing/2014/main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DONE%202-2-2023\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8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2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2"/>
  <sheetViews>
    <sheetView tabSelected="1" topLeftCell="A2" zoomScaleNormal="100" workbookViewId="0">
      <pane ySplit="3585" topLeftCell="A81" activePane="bottomLeft"/>
      <selection activeCell="I10" sqref="I10"/>
      <selection pane="bottomLeft" activeCell="K101" sqref="K1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22.635999999999996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88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25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25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25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25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25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25">
      <c r="A67" s="41"/>
      <c r="B67" s="20" t="s">
        <v>143</v>
      </c>
      <c r="C67" s="13"/>
      <c r="D67" s="40">
        <v>1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44659</v>
      </c>
    </row>
    <row r="68" spans="1:11" x14ac:dyDescent="0.25">
      <c r="A68" s="41"/>
      <c r="B68" s="20" t="s">
        <v>144</v>
      </c>
      <c r="C68" s="13"/>
      <c r="D68" s="40">
        <v>0.64800000000000002</v>
      </c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48"/>
    </row>
    <row r="69" spans="1:11" x14ac:dyDescent="0.25">
      <c r="A69" s="41">
        <v>44682</v>
      </c>
      <c r="B69" s="20" t="s">
        <v>132</v>
      </c>
      <c r="C69" s="13">
        <v>1.25</v>
      </c>
      <c r="D69" s="40">
        <v>5</v>
      </c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 t="s">
        <v>141</v>
      </c>
    </row>
    <row r="70" spans="1:11" x14ac:dyDescent="0.25">
      <c r="A70" s="41"/>
      <c r="B70" s="20" t="s">
        <v>142</v>
      </c>
      <c r="C70" s="13"/>
      <c r="D70" s="40">
        <v>0.26</v>
      </c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>
        <v>44713</v>
      </c>
      <c r="B71" s="20" t="s">
        <v>138</v>
      </c>
      <c r="C71" s="13">
        <v>1.25</v>
      </c>
      <c r="D71" s="40">
        <v>2</v>
      </c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 t="s">
        <v>139</v>
      </c>
    </row>
    <row r="72" spans="1:11" x14ac:dyDescent="0.25">
      <c r="A72" s="41"/>
      <c r="B72" s="20" t="s">
        <v>140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48"/>
    </row>
    <row r="73" spans="1:11" x14ac:dyDescent="0.25">
      <c r="A73" s="41">
        <v>44743</v>
      </c>
      <c r="B73" s="20" t="s">
        <v>132</v>
      </c>
      <c r="C73" s="13">
        <v>1.25</v>
      </c>
      <c r="D73" s="40">
        <v>4</v>
      </c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 t="s">
        <v>136</v>
      </c>
    </row>
    <row r="74" spans="1:11" x14ac:dyDescent="0.25">
      <c r="A74" s="41"/>
      <c r="B74" s="20" t="s">
        <v>137</v>
      </c>
      <c r="C74" s="13"/>
      <c r="D74" s="40">
        <v>0.59199999999999997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/>
    </row>
    <row r="75" spans="1:11" x14ac:dyDescent="0.25">
      <c r="A75" s="41">
        <v>44774</v>
      </c>
      <c r="B75" s="20" t="s">
        <v>123</v>
      </c>
      <c r="C75" s="13">
        <v>1.25</v>
      </c>
      <c r="D75" s="40">
        <v>6</v>
      </c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 t="s">
        <v>135</v>
      </c>
    </row>
    <row r="76" spans="1:11" x14ac:dyDescent="0.25">
      <c r="A76" s="41">
        <v>44805</v>
      </c>
      <c r="B76" s="20" t="s">
        <v>132</v>
      </c>
      <c r="C76" s="13">
        <v>1.25</v>
      </c>
      <c r="D76" s="40">
        <v>4</v>
      </c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48" t="s">
        <v>133</v>
      </c>
    </row>
    <row r="77" spans="1:11" x14ac:dyDescent="0.25">
      <c r="A77" s="41"/>
      <c r="B77" s="20" t="s">
        <v>134</v>
      </c>
      <c r="C77" s="13"/>
      <c r="D77" s="40">
        <v>0.13500000000000001</v>
      </c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48"/>
    </row>
    <row r="78" spans="1:11" x14ac:dyDescent="0.25">
      <c r="A78" s="41">
        <v>44835</v>
      </c>
      <c r="B78" s="20" t="s">
        <v>125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130</v>
      </c>
    </row>
    <row r="79" spans="1:11" x14ac:dyDescent="0.25">
      <c r="A79" s="41"/>
      <c r="B79" s="20" t="s">
        <v>131</v>
      </c>
      <c r="C79" s="13"/>
      <c r="D79" s="40">
        <v>8.1000000000000016E-2</v>
      </c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44866</v>
      </c>
      <c r="B80" s="20" t="s">
        <v>127</v>
      </c>
      <c r="C80" s="13">
        <v>1.25</v>
      </c>
      <c r="D80" s="40">
        <v>7</v>
      </c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 t="s">
        <v>128</v>
      </c>
    </row>
    <row r="81" spans="1:11" x14ac:dyDescent="0.25">
      <c r="A81" s="41"/>
      <c r="B81" s="20" t="s">
        <v>129</v>
      </c>
      <c r="C81" s="13"/>
      <c r="D81" s="40">
        <v>0.28999999999999998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44896</v>
      </c>
      <c r="B82" s="20" t="s">
        <v>53</v>
      </c>
      <c r="C82" s="13">
        <v>1.25</v>
      </c>
      <c r="D82" s="40">
        <v>2</v>
      </c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 t="s">
        <v>92</v>
      </c>
    </row>
    <row r="83" spans="1:11" x14ac:dyDescent="0.25">
      <c r="A83" s="41"/>
      <c r="B83" s="20" t="s">
        <v>125</v>
      </c>
      <c r="C83" s="13"/>
      <c r="D83" s="40">
        <v>5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 t="s">
        <v>124</v>
      </c>
    </row>
    <row r="84" spans="1:11" x14ac:dyDescent="0.25">
      <c r="A84" s="41"/>
      <c r="B84" s="20" t="s">
        <v>126</v>
      </c>
      <c r="C84" s="13"/>
      <c r="D84" s="40">
        <v>0.35799999999999998</v>
      </c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7" t="s">
        <v>93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44957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25">
      <c r="A87" s="41">
        <v>44985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25">
      <c r="A88" s="41">
        <v>45016</v>
      </c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48"/>
    </row>
    <row r="89" spans="1:11" x14ac:dyDescent="0.25">
      <c r="A89" s="41">
        <v>45046</v>
      </c>
      <c r="B89" s="20"/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25">
      <c r="A90" s="41">
        <v>45077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25">
      <c r="A91" s="41">
        <v>45107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48">
        <v>45100</v>
      </c>
    </row>
    <row r="92" spans="1:11" x14ac:dyDescent="0.25">
      <c r="A92" s="41">
        <v>45138</v>
      </c>
      <c r="B92" s="20"/>
      <c r="C92" s="13">
        <v>1.25</v>
      </c>
      <c r="D92" s="40"/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20"/>
    </row>
    <row r="93" spans="1:11" x14ac:dyDescent="0.25">
      <c r="A93" s="41">
        <v>45169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48"/>
    </row>
    <row r="94" spans="1:11" x14ac:dyDescent="0.25">
      <c r="A94" s="41">
        <v>45199</v>
      </c>
      <c r="B94" s="20"/>
      <c r="C94" s="13">
        <v>1.25</v>
      </c>
      <c r="D94" s="40"/>
      <c r="E94" s="9"/>
      <c r="F94" s="20"/>
      <c r="G94" s="13">
        <f>IF(ISBLANK(Table1[[#This Row],[EARNED]]),"",Table1[[#This Row],[EARNED]])</f>
        <v>1.25</v>
      </c>
      <c r="H94" s="40"/>
      <c r="I94" s="9"/>
      <c r="J94" s="11"/>
      <c r="K94" s="20"/>
    </row>
    <row r="95" spans="1:11" x14ac:dyDescent="0.25">
      <c r="A95" s="41">
        <v>45230</v>
      </c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25">
      <c r="A96" s="41">
        <v>45260</v>
      </c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48"/>
    </row>
    <row r="97" spans="1:11" x14ac:dyDescent="0.25">
      <c r="A97" s="41">
        <v>45291</v>
      </c>
      <c r="B97" s="20" t="s">
        <v>45</v>
      </c>
      <c r="C97" s="13">
        <v>1.25</v>
      </c>
      <c r="D97" s="40"/>
      <c r="E97" s="9"/>
      <c r="F97" s="20"/>
      <c r="G97" s="13">
        <f>IF(ISBLANK(Table1[[#This Row],[EARNED]]),"",Table1[[#This Row],[EARNED]])</f>
        <v>1.25</v>
      </c>
      <c r="H97" s="40">
        <v>1</v>
      </c>
      <c r="I97" s="9"/>
      <c r="J97" s="11"/>
      <c r="K97" s="48">
        <v>45283</v>
      </c>
    </row>
    <row r="98" spans="1:11" x14ac:dyDescent="0.25">
      <c r="A98" s="41"/>
      <c r="B98" s="20" t="s">
        <v>112</v>
      </c>
      <c r="C98" s="13"/>
      <c r="D98" s="40"/>
      <c r="E98" s="9"/>
      <c r="F98" s="20"/>
      <c r="G98" s="13"/>
      <c r="H98" s="40"/>
      <c r="I98" s="9"/>
      <c r="J98" s="11"/>
      <c r="K98" s="20"/>
    </row>
    <row r="99" spans="1:11" x14ac:dyDescent="0.25">
      <c r="A99" s="47" t="s">
        <v>145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45322</v>
      </c>
      <c r="B100" s="20" t="s">
        <v>58</v>
      </c>
      <c r="C100" s="13"/>
      <c r="D100" s="40">
        <v>1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>
        <v>45318</v>
      </c>
    </row>
    <row r="101" spans="1:11" x14ac:dyDescent="0.25">
      <c r="A101" s="41"/>
      <c r="B101" s="20" t="s">
        <v>45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45303</v>
      </c>
    </row>
    <row r="102" spans="1:11" x14ac:dyDescent="0.25">
      <c r="A102" s="41">
        <v>45351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48"/>
    </row>
    <row r="103" spans="1:11" x14ac:dyDescent="0.25">
      <c r="A103" s="41">
        <v>45382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/>
    </row>
    <row r="104" spans="1:11" x14ac:dyDescent="0.25">
      <c r="A104" s="41">
        <v>45412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>
        <v>45443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45473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48"/>
    </row>
    <row r="107" spans="1:11" x14ac:dyDescent="0.25">
      <c r="A107" s="41">
        <v>45504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45535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45565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>
        <v>45596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>
        <v>45626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48"/>
    </row>
    <row r="112" spans="1:11" x14ac:dyDescent="0.25">
      <c r="A112" s="41">
        <v>45657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>
        <v>45688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48"/>
    </row>
    <row r="114" spans="1:11" x14ac:dyDescent="0.25">
      <c r="A114" s="41">
        <v>45716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45747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45777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45808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45838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45869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45900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45930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>
        <v>45961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45991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>
        <v>46022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46053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>
        <v>46081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>
        <v>46112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>
        <v>46142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46173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>
        <v>46203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>
        <v>46234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48"/>
    </row>
    <row r="132" spans="1:11" x14ac:dyDescent="0.25">
      <c r="A132" s="41">
        <v>46265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25">
      <c r="A133" s="41">
        <v>46295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>
        <v>46326</v>
      </c>
      <c r="B134" s="20"/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46356</v>
      </c>
      <c r="B135" s="20"/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20"/>
    </row>
    <row r="136" spans="1:11" x14ac:dyDescent="0.25">
      <c r="A136" s="41">
        <v>46387</v>
      </c>
      <c r="B136" s="20"/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48"/>
    </row>
    <row r="137" spans="1:11" x14ac:dyDescent="0.25">
      <c r="A137" s="41">
        <v>46418</v>
      </c>
      <c r="B137" s="20"/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/>
    </row>
    <row r="138" spans="1:11" x14ac:dyDescent="0.25">
      <c r="A138" s="41">
        <v>46446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46477</v>
      </c>
      <c r="B139" s="20"/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48"/>
    </row>
    <row r="140" spans="1:11" x14ac:dyDescent="0.25">
      <c r="A140" s="41">
        <v>46507</v>
      </c>
      <c r="B140" s="20"/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/>
    </row>
    <row r="141" spans="1:11" x14ac:dyDescent="0.25">
      <c r="A141" s="41">
        <v>46538</v>
      </c>
      <c r="B141" s="20"/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20"/>
    </row>
    <row r="142" spans="1:11" x14ac:dyDescent="0.25">
      <c r="A142" s="41">
        <v>46568</v>
      </c>
      <c r="B142" s="20"/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25">
      <c r="A143" s="41">
        <v>46599</v>
      </c>
      <c r="B143" s="20"/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20"/>
    </row>
    <row r="144" spans="1:11" x14ac:dyDescent="0.25">
      <c r="A144" s="41">
        <v>46630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46660</v>
      </c>
      <c r="B145" s="20"/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48"/>
    </row>
    <row r="146" spans="1:11" x14ac:dyDescent="0.25">
      <c r="A146" s="41">
        <v>46691</v>
      </c>
      <c r="B146" s="20"/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20"/>
    </row>
    <row r="147" spans="1:11" x14ac:dyDescent="0.25">
      <c r="A147" s="41">
        <v>46721</v>
      </c>
      <c r="B147" s="15"/>
      <c r="C147" s="13"/>
      <c r="D147" s="44"/>
      <c r="E147" s="9"/>
      <c r="F147" s="15"/>
      <c r="G147" s="43" t="str">
        <f>IF(ISBLANK(Table1[[#This Row],[EARNED]]),"",Table1[[#This Row],[EARNED]])</f>
        <v/>
      </c>
      <c r="H147" s="44"/>
      <c r="I147" s="9"/>
      <c r="J147" s="12"/>
      <c r="K147" s="15"/>
    </row>
    <row r="148" spans="1:11" x14ac:dyDescent="0.25">
      <c r="A148" s="41">
        <v>46752</v>
      </c>
      <c r="B148" s="15"/>
      <c r="C148" s="13"/>
      <c r="D148" s="44"/>
      <c r="E148" s="49"/>
      <c r="F148" s="15"/>
      <c r="G148" s="43" t="str">
        <f>IF(ISBLANK(Table1[[#This Row],[EARNED]]),"",Table1[[#This Row],[EARNED]])</f>
        <v/>
      </c>
      <c r="H148" s="44"/>
      <c r="I148" s="49"/>
      <c r="J148" s="12"/>
      <c r="K148" s="15"/>
    </row>
    <row r="149" spans="1:11" x14ac:dyDescent="0.25">
      <c r="A149" s="41">
        <v>46783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25">
      <c r="A150" s="41">
        <v>46812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48"/>
    </row>
    <row r="151" spans="1:11" x14ac:dyDescent="0.25">
      <c r="A151" s="41">
        <v>46843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48"/>
    </row>
    <row r="152" spans="1:11" x14ac:dyDescent="0.25">
      <c r="A152" s="41">
        <v>46873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25">
      <c r="A153" s="41">
        <v>46904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25">
      <c r="A154" s="41">
        <v>46934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25">
      <c r="A155" s="41">
        <v>46965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25">
      <c r="A156" s="41">
        <v>46996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25">
      <c r="A157" s="41">
        <v>47026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25">
      <c r="A158" s="41">
        <v>47057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25">
      <c r="A159" s="41">
        <v>47087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25">
      <c r="A160" s="41">
        <v>47118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25">
      <c r="A161" s="41">
        <v>47149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25">
      <c r="A162" s="41">
        <v>47177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25">
      <c r="A163" s="41">
        <v>47208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25">
      <c r="A164" s="41">
        <v>47238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25">
      <c r="A165" s="41">
        <v>47269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25">
      <c r="A166" s="41">
        <v>47299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25">
      <c r="A167" s="41">
        <v>47330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25">
      <c r="A168" s="41">
        <v>47361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25">
      <c r="A169" s="41">
        <v>47391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25">
      <c r="A170" s="41">
        <v>47422</v>
      </c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25">
      <c r="A171" s="41">
        <v>47452</v>
      </c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25">
      <c r="A172" s="41">
        <v>47483</v>
      </c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25">
      <c r="A173" s="41">
        <v>47514</v>
      </c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25">
      <c r="A174" s="41">
        <v>47542</v>
      </c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25">
      <c r="A175" s="41">
        <v>47573</v>
      </c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25">
      <c r="A176" s="41">
        <v>47603</v>
      </c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25">
      <c r="A177" s="41">
        <v>47634</v>
      </c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25">
      <c r="A178" s="41">
        <v>47664</v>
      </c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25">
      <c r="A179" s="41">
        <v>47695</v>
      </c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25">
      <c r="A180" s="41">
        <v>47726</v>
      </c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25">
      <c r="A181" s="41">
        <v>47756</v>
      </c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25">
      <c r="A182" s="41">
        <v>47787</v>
      </c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25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25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25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25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25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25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25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25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25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25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25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25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25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25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25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25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25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25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25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25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25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25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25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25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25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25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25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25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25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25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25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25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25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25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25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25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25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25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25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25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25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25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25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25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25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25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25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25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25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25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25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25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25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25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25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25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25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25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25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25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25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25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25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25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25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25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25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25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25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25">
      <c r="A269" s="41"/>
      <c r="B269" s="20"/>
      <c r="C269" s="13"/>
      <c r="D269" s="40"/>
      <c r="E269" s="49"/>
      <c r="F269" s="20"/>
      <c r="G269" s="13" t="str">
        <f>IF(ISBLANK(Table1[[#This Row],[EARNED]]),"",Table1[[#This Row],[EARNED]])</f>
        <v/>
      </c>
      <c r="H269" s="40"/>
      <c r="I269" s="49"/>
      <c r="J269" s="11"/>
      <c r="K269" s="20"/>
    </row>
    <row r="270" spans="1:11" x14ac:dyDescent="0.25">
      <c r="A270" s="41"/>
      <c r="B270" s="20"/>
      <c r="C270" s="13"/>
      <c r="D270" s="40"/>
      <c r="E270" s="49"/>
      <c r="F270" s="20"/>
      <c r="G270" s="13" t="str">
        <f>IF(ISBLANK(Table1[[#This Row],[EARNED]]),"",Table1[[#This Row],[EARNED]])</f>
        <v/>
      </c>
      <c r="H270" s="40"/>
      <c r="I270" s="49"/>
      <c r="J270" s="11"/>
      <c r="K270" s="20"/>
    </row>
    <row r="271" spans="1:11" x14ac:dyDescent="0.25">
      <c r="A271" s="41"/>
      <c r="B271" s="20"/>
      <c r="C271" s="13"/>
      <c r="D271" s="40"/>
      <c r="E271" s="49"/>
      <c r="F271" s="20"/>
      <c r="G271" s="13" t="str">
        <f>IF(ISBLANK(Table1[[#This Row],[EARNED]]),"",Table1[[#This Row],[EARNED]])</f>
        <v/>
      </c>
      <c r="H271" s="40"/>
      <c r="I271" s="49"/>
      <c r="J271" s="11"/>
      <c r="K271" s="20"/>
    </row>
    <row r="272" spans="1:11" x14ac:dyDescent="0.25">
      <c r="A272" s="41"/>
      <c r="B272" s="20"/>
      <c r="C272" s="13"/>
      <c r="D272" s="40"/>
      <c r="E272" s="49"/>
      <c r="F272" s="20"/>
      <c r="G272" s="13" t="str">
        <f>IF(ISBLANK(Table1[[#This Row],[EARNED]]),"",Table1[[#This Row],[EARNED]])</f>
        <v/>
      </c>
      <c r="H272" s="40"/>
      <c r="I272" s="49"/>
      <c r="J272" s="11"/>
      <c r="K272" s="20"/>
    </row>
    <row r="273" spans="1:11" x14ac:dyDescent="0.25">
      <c r="A273" s="41"/>
      <c r="B273" s="20"/>
      <c r="C273" s="13"/>
      <c r="D273" s="40"/>
      <c r="E273" s="49"/>
      <c r="F273" s="20"/>
      <c r="G273" s="13" t="str">
        <f>IF(ISBLANK(Table1[[#This Row],[EARNED]]),"",Table1[[#This Row],[EARNED]])</f>
        <v/>
      </c>
      <c r="H273" s="40"/>
      <c r="I273" s="49"/>
      <c r="J273" s="11"/>
      <c r="K273" s="20"/>
    </row>
    <row r="274" spans="1:11" x14ac:dyDescent="0.25">
      <c r="A274" s="41"/>
      <c r="B274" s="20"/>
      <c r="C274" s="13"/>
      <c r="D274" s="40"/>
      <c r="E274" s="49"/>
      <c r="F274" s="20"/>
      <c r="G274" s="13" t="str">
        <f>IF(ISBLANK(Table1[[#This Row],[EARNED]]),"",Table1[[#This Row],[EARNED]])</f>
        <v/>
      </c>
      <c r="H274" s="40"/>
      <c r="I274" s="49"/>
      <c r="J274" s="11"/>
      <c r="K274" s="20"/>
    </row>
    <row r="275" spans="1:11" x14ac:dyDescent="0.25">
      <c r="A275" s="41"/>
      <c r="B275" s="20"/>
      <c r="C275" s="13"/>
      <c r="D275" s="40"/>
      <c r="E275" s="49"/>
      <c r="F275" s="20"/>
      <c r="G275" s="13" t="str">
        <f>IF(ISBLANK(Table1[[#This Row],[EARNED]]),"",Table1[[#This Row],[EARNED]])</f>
        <v/>
      </c>
      <c r="H275" s="40"/>
      <c r="I275" s="49"/>
      <c r="J275" s="11"/>
      <c r="K275" s="20"/>
    </row>
    <row r="276" spans="1:11" x14ac:dyDescent="0.25">
      <c r="A276" s="41"/>
      <c r="B276" s="20"/>
      <c r="C276" s="13"/>
      <c r="D276" s="40"/>
      <c r="E276" s="49"/>
      <c r="F276" s="20"/>
      <c r="G276" s="13" t="str">
        <f>IF(ISBLANK(Table1[[#This Row],[EARNED]]),"",Table1[[#This Row],[EARNED]])</f>
        <v/>
      </c>
      <c r="H276" s="40"/>
      <c r="I276" s="49"/>
      <c r="J276" s="11"/>
      <c r="K276" s="20"/>
    </row>
    <row r="277" spans="1:11" x14ac:dyDescent="0.25">
      <c r="A277" s="41"/>
      <c r="B277" s="20"/>
      <c r="C277" s="13"/>
      <c r="D277" s="40"/>
      <c r="E277" s="49"/>
      <c r="F277" s="20"/>
      <c r="G277" s="13" t="str">
        <f>IF(ISBLANK(Table1[[#This Row],[EARNED]]),"",Table1[[#This Row],[EARNED]])</f>
        <v/>
      </c>
      <c r="H277" s="40"/>
      <c r="I277" s="49"/>
      <c r="J277" s="11"/>
      <c r="K277" s="20"/>
    </row>
    <row r="278" spans="1:11" x14ac:dyDescent="0.25">
      <c r="A278" s="41"/>
      <c r="B278" s="20"/>
      <c r="C278" s="13"/>
      <c r="D278" s="40"/>
      <c r="E278" s="49"/>
      <c r="F278" s="20"/>
      <c r="G278" s="13" t="str">
        <f>IF(ISBLANK(Table1[[#This Row],[EARNED]]),"",Table1[[#This Row],[EARNED]])</f>
        <v/>
      </c>
      <c r="H278" s="40"/>
      <c r="I278" s="49"/>
      <c r="J278" s="11"/>
      <c r="K278" s="20"/>
    </row>
    <row r="279" spans="1:11" x14ac:dyDescent="0.25">
      <c r="A279" s="41"/>
      <c r="B279" s="20"/>
      <c r="C279" s="13"/>
      <c r="D279" s="40"/>
      <c r="E279" s="49"/>
      <c r="F279" s="20"/>
      <c r="G279" s="13" t="str">
        <f>IF(ISBLANK(Table1[[#This Row],[EARNED]]),"",Table1[[#This Row],[EARNED]])</f>
        <v/>
      </c>
      <c r="H279" s="40"/>
      <c r="I279" s="49"/>
      <c r="J279" s="11"/>
      <c r="K279" s="20"/>
    </row>
    <row r="280" spans="1:11" x14ac:dyDescent="0.25">
      <c r="A280" s="41"/>
      <c r="B280" s="20"/>
      <c r="C280" s="13"/>
      <c r="D280" s="40"/>
      <c r="E280" s="49"/>
      <c r="F280" s="20"/>
      <c r="G280" s="13" t="str">
        <f>IF(ISBLANK(Table1[[#This Row],[EARNED]]),"",Table1[[#This Row],[EARNED]])</f>
        <v/>
      </c>
      <c r="H280" s="40"/>
      <c r="I280" s="49"/>
      <c r="J280" s="11"/>
      <c r="K280" s="20"/>
    </row>
    <row r="281" spans="1:11" x14ac:dyDescent="0.25">
      <c r="A281" s="41"/>
      <c r="B281" s="20"/>
      <c r="C281" s="13"/>
      <c r="D281" s="40"/>
      <c r="E281" s="49"/>
      <c r="F281" s="20"/>
      <c r="G281" s="13" t="str">
        <f>IF(ISBLANK(Table1[[#This Row],[EARNED]]),"",Table1[[#This Row],[EARNED]])</f>
        <v/>
      </c>
      <c r="H281" s="40"/>
      <c r="I281" s="49"/>
      <c r="J281" s="11"/>
      <c r="K281" s="20"/>
    </row>
    <row r="282" spans="1:11" x14ac:dyDescent="0.25">
      <c r="A282" s="42"/>
      <c r="B282" s="15"/>
      <c r="C282" s="43"/>
      <c r="D282" s="44"/>
      <c r="E282" s="49"/>
      <c r="F282" s="15"/>
      <c r="G282" s="43" t="str">
        <f>IF(ISBLANK(Table1[[#This Row],[EARNED]]),"",Table1[[#This Row],[EARNED]])</f>
        <v/>
      </c>
      <c r="H282" s="44"/>
      <c r="I282" s="49"/>
      <c r="J282" s="12"/>
      <c r="K2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0"/>
  <sheetViews>
    <sheetView zoomScale="110" zoomScaleNormal="110" workbookViewId="0">
      <pane ySplit="4050" topLeftCell="A91" activePane="bottomLeft"/>
      <selection activeCell="B2" sqref="B2:C2"/>
      <selection pane="bottomLeft" activeCell="D106" sqref="D1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4.2000000000001592E-2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-2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25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25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25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25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25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25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25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25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25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25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25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25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25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25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25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25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25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25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25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25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25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25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25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25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25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25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25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25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25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25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25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25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25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25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25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25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25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25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25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25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25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25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25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25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25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25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25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25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25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25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25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25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25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25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25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25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25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25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25">
      <c r="A81" s="41">
        <v>45047</v>
      </c>
      <c r="B81" s="20" t="s">
        <v>53</v>
      </c>
      <c r="C81" s="13"/>
      <c r="D81" s="40">
        <v>2</v>
      </c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 t="s">
        <v>98</v>
      </c>
    </row>
    <row r="82" spans="1:11" x14ac:dyDescent="0.25">
      <c r="A82" s="41">
        <v>45078</v>
      </c>
      <c r="B82" s="20" t="s">
        <v>53</v>
      </c>
      <c r="C82" s="13"/>
      <c r="D82" s="40">
        <v>2</v>
      </c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 t="s">
        <v>99</v>
      </c>
    </row>
    <row r="83" spans="1:11" x14ac:dyDescent="0.25">
      <c r="A83" s="41">
        <v>45101</v>
      </c>
      <c r="B83" s="20" t="s">
        <v>45</v>
      </c>
      <c r="C83" s="13"/>
      <c r="D83" s="40"/>
      <c r="E83" s="49"/>
      <c r="F83" s="20"/>
      <c r="G83" s="13" t="str">
        <f>IF(ISBLANK(Table13[[#This Row],[EARNED]]),"",Table13[[#This Row],[EARNED]])</f>
        <v/>
      </c>
      <c r="H83" s="40">
        <v>1</v>
      </c>
      <c r="I83" s="49"/>
      <c r="J83" s="11"/>
      <c r="K83" s="48">
        <v>45100</v>
      </c>
    </row>
    <row r="84" spans="1:11" x14ac:dyDescent="0.25">
      <c r="A84" s="41">
        <v>45108</v>
      </c>
      <c r="B84" s="20" t="s">
        <v>45</v>
      </c>
      <c r="C84" s="13"/>
      <c r="D84" s="40"/>
      <c r="E84" s="49"/>
      <c r="F84" s="20"/>
      <c r="G84" s="13" t="str">
        <f>IF(ISBLANK(Table13[[#This Row],[EARNED]]),"",Table13[[#This Row],[EARNED]])</f>
        <v/>
      </c>
      <c r="H84" s="40">
        <v>1</v>
      </c>
      <c r="I84" s="49"/>
      <c r="J84" s="11"/>
      <c r="K84" s="48">
        <v>45117</v>
      </c>
    </row>
    <row r="85" spans="1:11" x14ac:dyDescent="0.25">
      <c r="A85" s="41"/>
      <c r="B85" s="20" t="s">
        <v>45</v>
      </c>
      <c r="C85" s="13"/>
      <c r="D85" s="40"/>
      <c r="E85" s="49"/>
      <c r="F85" s="20"/>
      <c r="G85" s="13" t="str">
        <f>IF(ISBLANK(Table13[[#This Row],[EARNED]]),"",Table13[[#This Row],[EARNED]])</f>
        <v/>
      </c>
      <c r="H85" s="40">
        <v>1</v>
      </c>
      <c r="I85" s="49"/>
      <c r="J85" s="11"/>
      <c r="K85" s="48">
        <v>45120</v>
      </c>
    </row>
    <row r="86" spans="1:11" x14ac:dyDescent="0.25">
      <c r="A86" s="41">
        <v>45136</v>
      </c>
      <c r="B86" s="20" t="s">
        <v>45</v>
      </c>
      <c r="C86" s="13"/>
      <c r="D86" s="40"/>
      <c r="E86" s="49"/>
      <c r="F86" s="20"/>
      <c r="G86" s="13" t="str">
        <f>IF(ISBLANK(Table13[[#This Row],[EARNED]]),"",Table13[[#This Row],[EARNED]])</f>
        <v/>
      </c>
      <c r="H86" s="40">
        <v>1</v>
      </c>
      <c r="I86" s="49"/>
      <c r="J86" s="11"/>
      <c r="K86" s="48">
        <v>45135</v>
      </c>
    </row>
    <row r="87" spans="1:11" x14ac:dyDescent="0.25">
      <c r="A87" s="41">
        <v>45139</v>
      </c>
      <c r="B87" s="20" t="s">
        <v>58</v>
      </c>
      <c r="C87" s="13"/>
      <c r="D87" s="40">
        <v>1</v>
      </c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48">
        <v>45160</v>
      </c>
    </row>
    <row r="88" spans="1:11" x14ac:dyDescent="0.25">
      <c r="A88" s="41"/>
      <c r="B88" s="20" t="s">
        <v>101</v>
      </c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48">
        <v>45159</v>
      </c>
    </row>
    <row r="89" spans="1:11" x14ac:dyDescent="0.25">
      <c r="A89" s="41"/>
      <c r="B89" s="20" t="s">
        <v>53</v>
      </c>
      <c r="C89" s="13"/>
      <c r="D89" s="40">
        <v>2</v>
      </c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 t="s">
        <v>102</v>
      </c>
    </row>
    <row r="90" spans="1:11" x14ac:dyDescent="0.25">
      <c r="A90" s="41"/>
      <c r="B90" s="20" t="s">
        <v>53</v>
      </c>
      <c r="C90" s="13"/>
      <c r="D90" s="40">
        <v>2</v>
      </c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 t="s">
        <v>103</v>
      </c>
    </row>
    <row r="91" spans="1:11" x14ac:dyDescent="0.25">
      <c r="A91" s="41">
        <v>45170</v>
      </c>
      <c r="B91" s="20" t="s">
        <v>53</v>
      </c>
      <c r="C91" s="13"/>
      <c r="D91" s="40">
        <v>2</v>
      </c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 t="s">
        <v>104</v>
      </c>
    </row>
    <row r="92" spans="1:11" x14ac:dyDescent="0.25">
      <c r="A92" s="41"/>
      <c r="B92" s="20" t="s">
        <v>48</v>
      </c>
      <c r="C92" s="13"/>
      <c r="D92" s="40"/>
      <c r="E92" s="49"/>
      <c r="F92" s="20"/>
      <c r="G92" s="13" t="str">
        <f>IF(ISBLANK(Table13[[#This Row],[EARNED]]),"",Table13[[#This Row],[EARNED]])</f>
        <v/>
      </c>
      <c r="H92" s="40">
        <v>2</v>
      </c>
      <c r="I92" s="49"/>
      <c r="J92" s="11"/>
      <c r="K92" s="20" t="s">
        <v>105</v>
      </c>
    </row>
    <row r="93" spans="1:11" x14ac:dyDescent="0.25">
      <c r="A93" s="41"/>
      <c r="B93" s="20" t="s">
        <v>70</v>
      </c>
      <c r="C93" s="13"/>
      <c r="D93" s="40"/>
      <c r="E93" s="49"/>
      <c r="F93" s="20"/>
      <c r="G93" s="13" t="str">
        <f>IF(ISBLANK(Table13[[#This Row],[EARNED]]),"",Table13[[#This Row],[EARNED]])</f>
        <v/>
      </c>
      <c r="H93" s="40">
        <v>3</v>
      </c>
      <c r="I93" s="49"/>
      <c r="J93" s="11"/>
      <c r="K93" s="20" t="s">
        <v>106</v>
      </c>
    </row>
    <row r="94" spans="1:11" x14ac:dyDescent="0.25">
      <c r="A94" s="41">
        <v>45200</v>
      </c>
      <c r="B94" s="20" t="s">
        <v>70</v>
      </c>
      <c r="C94" s="13"/>
      <c r="D94" s="40"/>
      <c r="E94" s="49"/>
      <c r="F94" s="20"/>
      <c r="G94" s="13" t="str">
        <f>IF(ISBLANK(Table13[[#This Row],[EARNED]]),"",Table13[[#This Row],[EARNED]])</f>
        <v/>
      </c>
      <c r="H94" s="40">
        <v>3</v>
      </c>
      <c r="I94" s="49"/>
      <c r="J94" s="11"/>
      <c r="K94" s="20" t="s">
        <v>107</v>
      </c>
    </row>
    <row r="95" spans="1:11" x14ac:dyDescent="0.25">
      <c r="A95" s="41"/>
      <c r="B95" s="20" t="s">
        <v>53</v>
      </c>
      <c r="C95" s="13"/>
      <c r="D95" s="40">
        <v>2</v>
      </c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 t="s">
        <v>108</v>
      </c>
    </row>
    <row r="96" spans="1:11" x14ac:dyDescent="0.25">
      <c r="A96" s="41"/>
      <c r="B96" s="20" t="s">
        <v>109</v>
      </c>
      <c r="C96" s="13"/>
      <c r="D96" s="40">
        <v>4</v>
      </c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 t="s">
        <v>110</v>
      </c>
    </row>
    <row r="97" spans="1:11" x14ac:dyDescent="0.25">
      <c r="A97" s="41"/>
      <c r="B97" s="20" t="s">
        <v>48</v>
      </c>
      <c r="C97" s="13"/>
      <c r="D97" s="40"/>
      <c r="E97" s="49"/>
      <c r="F97" s="20"/>
      <c r="G97" s="13" t="str">
        <f>IF(ISBLANK(Table13[[#This Row],[EARNED]]),"",Table13[[#This Row],[EARNED]])</f>
        <v/>
      </c>
      <c r="H97" s="40">
        <v>2</v>
      </c>
      <c r="I97" s="49"/>
      <c r="J97" s="11"/>
      <c r="K97" s="20" t="s">
        <v>111</v>
      </c>
    </row>
    <row r="98" spans="1:11" x14ac:dyDescent="0.25">
      <c r="A98" s="41">
        <v>45231</v>
      </c>
      <c r="B98" s="20" t="s">
        <v>112</v>
      </c>
      <c r="C98" s="13"/>
      <c r="D98" s="40">
        <v>5</v>
      </c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 t="s">
        <v>113</v>
      </c>
    </row>
    <row r="99" spans="1:11" x14ac:dyDescent="0.25">
      <c r="A99" s="41"/>
      <c r="B99" s="20" t="s">
        <v>48</v>
      </c>
      <c r="C99" s="13"/>
      <c r="D99" s="40"/>
      <c r="E99" s="49"/>
      <c r="F99" s="20"/>
      <c r="G99" s="13" t="str">
        <f>IF(ISBLANK(Table13[[#This Row],[EARNED]]),"",Table13[[#This Row],[EARNED]])</f>
        <v/>
      </c>
      <c r="H99" s="40">
        <v>2</v>
      </c>
      <c r="I99" s="49"/>
      <c r="J99" s="11"/>
      <c r="K99" s="20" t="s">
        <v>114</v>
      </c>
    </row>
    <row r="100" spans="1:11" x14ac:dyDescent="0.25">
      <c r="A100" s="41"/>
      <c r="B100" s="20" t="s">
        <v>70</v>
      </c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>
        <v>3</v>
      </c>
      <c r="I100" s="49"/>
      <c r="J100" s="11"/>
      <c r="K100" s="20" t="s">
        <v>115</v>
      </c>
    </row>
    <row r="101" spans="1:11" x14ac:dyDescent="0.25">
      <c r="A101" s="41"/>
      <c r="B101" s="20" t="s">
        <v>70</v>
      </c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>
        <v>1</v>
      </c>
      <c r="I101" s="49"/>
      <c r="J101" s="11"/>
      <c r="K101" s="20" t="s">
        <v>116</v>
      </c>
    </row>
    <row r="102" spans="1:11" x14ac:dyDescent="0.25">
      <c r="A102" s="41"/>
      <c r="B102" s="20" t="s">
        <v>70</v>
      </c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>
        <v>3</v>
      </c>
      <c r="I102" s="49"/>
      <c r="J102" s="11"/>
      <c r="K102" s="20" t="s">
        <v>117</v>
      </c>
    </row>
    <row r="103" spans="1:11" x14ac:dyDescent="0.25">
      <c r="A103" s="41"/>
      <c r="B103" s="20" t="s">
        <v>70</v>
      </c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>
        <v>3</v>
      </c>
      <c r="I103" s="49"/>
      <c r="J103" s="11"/>
      <c r="K103" s="20" t="s">
        <v>118</v>
      </c>
    </row>
    <row r="104" spans="1:11" x14ac:dyDescent="0.25">
      <c r="A104" s="41"/>
      <c r="B104" s="20" t="s">
        <v>70</v>
      </c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>
        <v>3</v>
      </c>
      <c r="I104" s="49"/>
      <c r="J104" s="11"/>
      <c r="K104" s="20" t="s">
        <v>119</v>
      </c>
    </row>
    <row r="105" spans="1:11" x14ac:dyDescent="0.25">
      <c r="A105" s="41"/>
      <c r="B105" s="20" t="s">
        <v>120</v>
      </c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>
        <v>7</v>
      </c>
      <c r="I105" s="49"/>
      <c r="J105" s="11"/>
      <c r="K105" s="20" t="s">
        <v>121</v>
      </c>
    </row>
    <row r="106" spans="1:11" x14ac:dyDescent="0.25">
      <c r="A106" s="41"/>
      <c r="B106" s="20" t="s">
        <v>53</v>
      </c>
      <c r="C106" s="13"/>
      <c r="D106" s="40">
        <v>2</v>
      </c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 t="s">
        <v>122</v>
      </c>
    </row>
    <row r="107" spans="1:11" x14ac:dyDescent="0.25">
      <c r="A107" s="41"/>
      <c r="B107" s="20" t="s">
        <v>45</v>
      </c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>
        <v>1</v>
      </c>
      <c r="I107" s="49"/>
      <c r="J107" s="11"/>
      <c r="K107" s="48">
        <v>45263</v>
      </c>
    </row>
    <row r="108" spans="1:11" x14ac:dyDescent="0.25">
      <c r="A108" s="41"/>
      <c r="B108" s="20" t="s">
        <v>45</v>
      </c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>
        <v>1</v>
      </c>
      <c r="I108" s="49"/>
      <c r="J108" s="11"/>
      <c r="K108" s="48">
        <v>45255</v>
      </c>
    </row>
    <row r="109" spans="1:11" x14ac:dyDescent="0.25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25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25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25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25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25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25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25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25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25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25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25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25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25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25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25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25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25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25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25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25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25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25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25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25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25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25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25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25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25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25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25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25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25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25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25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25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25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25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25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25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25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25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25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25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25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25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25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25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25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25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25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25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25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25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25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25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25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25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25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25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25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66.042000000000002</v>
      </c>
      <c r="B3" s="11">
        <v>84</v>
      </c>
      <c r="D3" s="11"/>
      <c r="E3" s="11">
        <v>5</v>
      </c>
      <c r="F3" s="11">
        <v>11</v>
      </c>
      <c r="G3" s="46">
        <f>SUM(D3,E4,F4)</f>
        <v>0.64800000000000002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0.625</v>
      </c>
      <c r="F4" s="1">
        <f>IF(F3=0,0,IF(ISBLANK(F3),"",VLOOKUP(F3,C7:D66,2)))</f>
        <v>2.3000000000000007E-2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100</v>
      </c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110.636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2024-01-19T01:51:50Z</dcterms:modified>
</cp:coreProperties>
</file>