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3" i="1" l="1"/>
  <c r="G465" i="1" l="1"/>
  <c r="G467" i="1" l="1"/>
  <c r="G470" i="1" l="1"/>
  <c r="G472" i="1" l="1"/>
  <c r="G474" i="1" l="1"/>
  <c r="G475" i="1"/>
  <c r="G444" i="1" l="1"/>
  <c r="G446" i="1"/>
  <c r="G448" i="1"/>
  <c r="G450" i="1"/>
  <c r="G452" i="1" l="1"/>
  <c r="G455" i="1"/>
  <c r="G454" i="1"/>
  <c r="G473" i="1" l="1"/>
  <c r="G476" i="1"/>
  <c r="G477" i="1"/>
  <c r="G456" i="1"/>
  <c r="G449" i="1"/>
  <c r="G451" i="1"/>
  <c r="G453" i="1"/>
  <c r="G457" i="1"/>
  <c r="G458" i="1"/>
  <c r="G459" i="1"/>
  <c r="G460" i="1"/>
  <c r="G461" i="1"/>
  <c r="G462" i="1"/>
  <c r="G464" i="1"/>
  <c r="G466" i="1"/>
  <c r="G468" i="1"/>
  <c r="G469" i="1"/>
  <c r="G471" i="1"/>
  <c r="A438" i="1"/>
  <c r="A439" i="1" s="1"/>
  <c r="A440" i="1" s="1"/>
  <c r="A441" i="1" s="1"/>
  <c r="A442" i="1" s="1"/>
  <c r="G447" i="1"/>
  <c r="G438" i="1"/>
  <c r="G439" i="1"/>
  <c r="G440" i="1"/>
  <c r="G441" i="1"/>
  <c r="G442" i="1"/>
  <c r="G443" i="1"/>
  <c r="G445" i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G429" i="1"/>
  <c r="G430" i="1"/>
  <c r="G431" i="1"/>
  <c r="G432" i="1"/>
  <c r="G433" i="1"/>
  <c r="G434" i="1"/>
  <c r="G435" i="1"/>
  <c r="G436" i="1"/>
  <c r="G437" i="1"/>
  <c r="G411" i="1"/>
  <c r="G412" i="1"/>
  <c r="G405" i="1"/>
  <c r="G403" i="1"/>
  <c r="G404" i="1"/>
  <c r="G406" i="1"/>
  <c r="G394" i="1"/>
  <c r="G399" i="1"/>
  <c r="G400" i="1"/>
  <c r="G401" i="1"/>
  <c r="G397" i="1"/>
  <c r="G395" i="1"/>
  <c r="G390" i="1"/>
  <c r="G386" i="1"/>
  <c r="G387" i="1"/>
  <c r="G388" i="1"/>
  <c r="G382" i="1"/>
  <c r="G379" i="1"/>
  <c r="G377" i="1"/>
  <c r="G373" i="1"/>
  <c r="G374" i="1"/>
  <c r="G369" i="1"/>
  <c r="G367" i="1"/>
  <c r="G350" i="1"/>
  <c r="G347" i="1"/>
  <c r="G342" i="1"/>
  <c r="G338" i="1"/>
  <c r="G356" i="1"/>
  <c r="G357" i="1"/>
  <c r="G334" i="1"/>
  <c r="G332" i="1"/>
  <c r="G330" i="1"/>
  <c r="G311" i="1"/>
  <c r="G309" i="1"/>
  <c r="G307" i="1"/>
  <c r="G305" i="1"/>
  <c r="G302" i="1"/>
  <c r="G300" i="1"/>
  <c r="G298" i="1"/>
  <c r="A410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G410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A383" i="1"/>
  <c r="A384" i="1" s="1"/>
  <c r="A385" i="1" s="1"/>
  <c r="A389" i="1" s="1"/>
  <c r="A391" i="1" s="1"/>
  <c r="A392" i="1" s="1"/>
  <c r="A393" i="1" s="1"/>
  <c r="A396" i="1" s="1"/>
  <c r="A398" i="1" s="1"/>
  <c r="A402" i="1" s="1"/>
  <c r="A407" i="1" s="1"/>
  <c r="G381" i="1"/>
  <c r="G383" i="1"/>
  <c r="G384" i="1"/>
  <c r="G385" i="1"/>
  <c r="G389" i="1"/>
  <c r="G391" i="1"/>
  <c r="G392" i="1"/>
  <c r="G393" i="1"/>
  <c r="G396" i="1"/>
  <c r="G398" i="1"/>
  <c r="G402" i="1"/>
  <c r="G407" i="1"/>
  <c r="G408" i="1"/>
  <c r="G409" i="1"/>
  <c r="G296" i="1"/>
  <c r="G294" i="1"/>
  <c r="G292" i="1"/>
  <c r="G380" i="1"/>
  <c r="A363" i="1"/>
  <c r="A364" i="1" s="1"/>
  <c r="A365" i="1" s="1"/>
  <c r="A366" i="1" s="1"/>
  <c r="A368" i="1" s="1"/>
  <c r="A370" i="1" s="1"/>
  <c r="A371" i="1" s="1"/>
  <c r="A372" i="1" s="1"/>
  <c r="A375" i="1" s="1"/>
  <c r="A376" i="1" s="1"/>
  <c r="A377" i="1" s="1"/>
  <c r="A346" i="1"/>
  <c r="A348" i="1" s="1"/>
  <c r="A349" i="1" s="1"/>
  <c r="A351" i="1" s="1"/>
  <c r="A352" i="1" s="1"/>
  <c r="A353" i="1" s="1"/>
  <c r="A354" i="1" s="1"/>
  <c r="A355" i="1" s="1"/>
  <c r="A358" i="1" s="1"/>
  <c r="A359" i="1" s="1"/>
  <c r="A360" i="1" s="1"/>
  <c r="A328" i="1"/>
  <c r="A329" i="1" s="1"/>
  <c r="A331" i="1" s="1"/>
  <c r="A333" i="1" s="1"/>
  <c r="A335" i="1" s="1"/>
  <c r="A336" i="1" s="1"/>
  <c r="A337" i="1" s="1"/>
  <c r="A339" i="1" s="1"/>
  <c r="A340" i="1" s="1"/>
  <c r="A341" i="1" s="1"/>
  <c r="A342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293" i="1"/>
  <c r="A295" i="1" s="1"/>
  <c r="A297" i="1" s="1"/>
  <c r="A299" i="1" s="1"/>
  <c r="A301" i="1" s="1"/>
  <c r="A303" i="1" s="1"/>
  <c r="A304" i="1" s="1"/>
  <c r="A306" i="1" s="1"/>
  <c r="A308" i="1" s="1"/>
  <c r="A310" i="1" s="1"/>
  <c r="A311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G273" i="1"/>
  <c r="G274" i="1"/>
  <c r="G269" i="1"/>
  <c r="G270" i="1"/>
  <c r="G267" i="1"/>
  <c r="G265" i="1"/>
  <c r="G263" i="1"/>
  <c r="G260" i="1"/>
  <c r="G261" i="1"/>
  <c r="G258" i="1"/>
  <c r="G255" i="1"/>
  <c r="G256" i="1"/>
  <c r="G253" i="1"/>
  <c r="G250" i="1"/>
  <c r="G251" i="1"/>
  <c r="A252" i="1"/>
  <c r="A254" i="1" s="1"/>
  <c r="A257" i="1" s="1"/>
  <c r="A259" i="1" s="1"/>
  <c r="A262" i="1" s="1"/>
  <c r="A264" i="1" s="1"/>
  <c r="A266" i="1" s="1"/>
  <c r="A268" i="1" s="1"/>
  <c r="A271" i="1" s="1"/>
  <c r="A272" i="1" s="1"/>
  <c r="A275" i="1" s="1"/>
  <c r="G245" i="1"/>
  <c r="G243" i="1"/>
  <c r="G241" i="1"/>
  <c r="G239" i="1"/>
  <c r="G236" i="1"/>
  <c r="G235" i="1"/>
  <c r="G237" i="1"/>
  <c r="G233" i="1"/>
  <c r="G231" i="1"/>
  <c r="G229" i="1"/>
  <c r="G227" i="1"/>
  <c r="G224" i="1"/>
  <c r="G225" i="1"/>
  <c r="G222" i="1"/>
  <c r="A223" i="1"/>
  <c r="A226" i="1" s="1"/>
  <c r="A228" i="1" s="1"/>
  <c r="A230" i="1" s="1"/>
  <c r="A232" i="1" s="1"/>
  <c r="A234" i="1" s="1"/>
  <c r="A238" i="1" s="1"/>
  <c r="A240" i="1" s="1"/>
  <c r="A242" i="1" s="1"/>
  <c r="A244" i="1" s="1"/>
  <c r="A246" i="1" s="1"/>
  <c r="G215" i="1"/>
  <c r="G212" i="1"/>
  <c r="G210" i="1"/>
  <c r="G208" i="1"/>
  <c r="G206" i="1"/>
  <c r="G204" i="1"/>
  <c r="G202" i="1"/>
  <c r="G199" i="1"/>
  <c r="A200" i="1"/>
  <c r="A203" i="1" s="1"/>
  <c r="A205" i="1" s="1"/>
  <c r="A207" i="1" s="1"/>
  <c r="A209" i="1" s="1"/>
  <c r="A211" i="1" s="1"/>
  <c r="A213" i="1" s="1"/>
  <c r="A214" i="1" s="1"/>
  <c r="A216" i="1" s="1"/>
  <c r="A217" i="1" s="1"/>
  <c r="A218" i="1" s="1"/>
  <c r="G220" i="1"/>
  <c r="G221" i="1"/>
  <c r="G223" i="1"/>
  <c r="G226" i="1"/>
  <c r="G228" i="1"/>
  <c r="G230" i="1"/>
  <c r="G232" i="1"/>
  <c r="G234" i="1"/>
  <c r="G238" i="1"/>
  <c r="G240" i="1"/>
  <c r="G242" i="1"/>
  <c r="G244" i="1"/>
  <c r="G246" i="1"/>
  <c r="G247" i="1"/>
  <c r="G248" i="1"/>
  <c r="G249" i="1"/>
  <c r="G252" i="1"/>
  <c r="G254" i="1"/>
  <c r="G257" i="1"/>
  <c r="G259" i="1"/>
  <c r="G262" i="1"/>
  <c r="G264" i="1"/>
  <c r="G266" i="1"/>
  <c r="G268" i="1"/>
  <c r="G271" i="1"/>
  <c r="G272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7" i="1"/>
  <c r="G299" i="1"/>
  <c r="G301" i="1"/>
  <c r="G303" i="1"/>
  <c r="G304" i="1"/>
  <c r="G306" i="1"/>
  <c r="G308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3" i="1"/>
  <c r="G335" i="1"/>
  <c r="G336" i="1"/>
  <c r="G337" i="1"/>
  <c r="G339" i="1"/>
  <c r="G340" i="1"/>
  <c r="G341" i="1"/>
  <c r="G343" i="1"/>
  <c r="G344" i="1"/>
  <c r="G345" i="1"/>
  <c r="G346" i="1"/>
  <c r="G348" i="1"/>
  <c r="G349" i="1"/>
  <c r="G351" i="1"/>
  <c r="G352" i="1"/>
  <c r="G353" i="1"/>
  <c r="G354" i="1"/>
  <c r="G355" i="1"/>
  <c r="G358" i="1"/>
  <c r="G359" i="1"/>
  <c r="G360" i="1"/>
  <c r="G361" i="1"/>
  <c r="G362" i="1"/>
  <c r="G363" i="1"/>
  <c r="G364" i="1"/>
  <c r="G365" i="1"/>
  <c r="G366" i="1"/>
  <c r="G368" i="1"/>
  <c r="G370" i="1"/>
  <c r="G371" i="1"/>
  <c r="G372" i="1"/>
  <c r="G375" i="1"/>
  <c r="G376" i="1"/>
  <c r="G378" i="1"/>
  <c r="G194" i="1"/>
  <c r="G195" i="1"/>
  <c r="G191" i="1"/>
  <c r="G192" i="1"/>
  <c r="G188" i="1"/>
  <c r="G189" i="1"/>
  <c r="G186" i="1"/>
  <c r="G184" i="1"/>
  <c r="G179" i="1"/>
  <c r="G182" i="1"/>
  <c r="G177" i="1"/>
  <c r="G178" i="1"/>
  <c r="G180" i="1"/>
  <c r="G174" i="1"/>
  <c r="G175" i="1"/>
  <c r="G172" i="1"/>
  <c r="G169" i="1"/>
  <c r="A170" i="1"/>
  <c r="A171" i="1" s="1"/>
  <c r="A173" i="1" s="1"/>
  <c r="A176" i="1" s="1"/>
  <c r="A181" i="1" s="1"/>
  <c r="A183" i="1" s="1"/>
  <c r="A185" i="1" s="1"/>
  <c r="A187" i="1" s="1"/>
  <c r="A190" i="1" s="1"/>
  <c r="A193" i="1" s="1"/>
  <c r="A196" i="1" s="1"/>
  <c r="G165" i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6" i="1" s="1"/>
  <c r="G138" i="1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G200" i="1"/>
  <c r="G203" i="1"/>
  <c r="G205" i="1"/>
  <c r="G207" i="1"/>
  <c r="G209" i="1"/>
  <c r="G211" i="1"/>
  <c r="G213" i="1"/>
  <c r="G214" i="1"/>
  <c r="G216" i="1"/>
  <c r="G217" i="1"/>
  <c r="G218" i="1"/>
  <c r="G219" i="1"/>
  <c r="G157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3" i="1"/>
  <c r="G176" i="1"/>
  <c r="G181" i="1"/>
  <c r="G183" i="1"/>
  <c r="G185" i="1"/>
  <c r="G187" i="1"/>
  <c r="G190" i="1"/>
  <c r="G193" i="1"/>
  <c r="G196" i="1"/>
  <c r="G197" i="1"/>
  <c r="G19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G114" i="1"/>
  <c r="A112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G81" i="1"/>
  <c r="G74" i="1"/>
  <c r="A70" i="1"/>
  <c r="A71" i="1" s="1"/>
  <c r="A72" i="1" s="1"/>
  <c r="A73" i="1" s="1"/>
  <c r="A75" i="1" s="1"/>
  <c r="A76" i="1" s="1"/>
  <c r="A77" i="1" s="1"/>
  <c r="A78" i="1" s="1"/>
  <c r="A79" i="1" s="1"/>
  <c r="A80" i="1" s="1"/>
  <c r="A82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G53" i="1"/>
  <c r="G46" i="1"/>
  <c r="G44" i="1"/>
  <c r="A41" i="1"/>
  <c r="A42" i="1" s="1"/>
  <c r="A43" i="1" s="1"/>
  <c r="A45" i="1" s="1"/>
  <c r="A47" i="1" s="1"/>
  <c r="A48" i="1" s="1"/>
  <c r="A49" i="1" s="1"/>
  <c r="A50" i="1" s="1"/>
  <c r="A51" i="1" s="1"/>
  <c r="A52" i="1" s="1"/>
  <c r="A54" i="1" s="1"/>
  <c r="G36" i="1"/>
  <c r="G30" i="1"/>
  <c r="A25" i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G20" i="1"/>
  <c r="G15" i="1"/>
  <c r="A14" i="1"/>
  <c r="A16" i="1" s="1"/>
  <c r="A17" i="1" s="1"/>
  <c r="A18" i="1" s="1"/>
  <c r="A19" i="1" s="1"/>
  <c r="A21" i="1" s="1"/>
  <c r="G3" i="3" l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<sst xmlns="http://schemas.openxmlformats.org/spreadsheetml/2006/main" count="482" uniqueCount="357">
  <si>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</si>
  <si>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</si>
  <si>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</si>
  <si>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</si>
  <si>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</si>
  <si>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</si>
  <si>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</si>
  <si>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</si>
  <si>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</si>
  <si>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</si>
  <si>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</si>
  <si>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</si>
  <si>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</si>
  <si>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</si>
  <si>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</si>
  <si>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</si>
  <si>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</si>
  <si>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</si>
  <si>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</si>
  <si>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</si>
  <si>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</si>
  <si>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</si>
  <si>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</si>
  <si>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</si>
  <si>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</si>
  <si>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</si>
  <si>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</si>
  <si>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</si>
  <si>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</si>
  <si>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</si>
  <si>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</si>
  <si>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</si>
  <si>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</si>
  <si>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</si>
  <si>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</si>
  <si>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</si>
  <si>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</si>
  <si>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</si>
  <si>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</si>
  <si>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</si>
  <si>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</si>
  <si>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</si>
  <si>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MADRAZO, ALLAN PAUL M.</t>
  </si>
  <si>
    <t xml:space="preserve">Leave </t>
  </si>
  <si>
    <t>transfer from CEO</t>
  </si>
  <si>
    <t>as of</t>
  </si>
  <si>
    <t>May 31, 1998</t>
  </si>
  <si>
    <t>1998</t>
  </si>
  <si>
    <t>VL (1-0-0)</t>
  </si>
  <si>
    <t>UT (1-0-10)</t>
  </si>
  <si>
    <t>UT (0-0-13)</t>
  </si>
  <si>
    <t>UT (0-0-16)</t>
  </si>
  <si>
    <t>UT (0-4-21)</t>
  </si>
  <si>
    <t>SL (1-0-0)</t>
  </si>
  <si>
    <t>UT (0-0-25)</t>
  </si>
  <si>
    <t>VL (4-0-0)</t>
  </si>
  <si>
    <t>12/15,16,28,29</t>
  </si>
  <si>
    <t>UT (0-0-39)</t>
  </si>
  <si>
    <t>1999</t>
  </si>
  <si>
    <t>UT (0-0-6)</t>
  </si>
  <si>
    <t>SL (4-0-0)</t>
  </si>
  <si>
    <t>6/7,8,9,10</t>
  </si>
  <si>
    <t>SP (1-0-0)</t>
  </si>
  <si>
    <t>FL (1-0-0)</t>
  </si>
  <si>
    <t>12/21,22,28,29</t>
  </si>
  <si>
    <t>2000</t>
  </si>
  <si>
    <t>VL (3-0-0)</t>
  </si>
  <si>
    <t>5/23,24,25</t>
  </si>
  <si>
    <t>SL (2-0-0)</t>
  </si>
  <si>
    <t>11/9,10</t>
  </si>
  <si>
    <t>2001</t>
  </si>
  <si>
    <t>FL (5-0-0)</t>
  </si>
  <si>
    <t>2002</t>
  </si>
  <si>
    <t>SL (3-0-0)</t>
  </si>
  <si>
    <t>11/7,8,11</t>
  </si>
  <si>
    <t>2003</t>
  </si>
  <si>
    <t>UT (0-1-17)</t>
  </si>
  <si>
    <t>UT (0-2-14)</t>
  </si>
  <si>
    <t>UT (0-2-1)</t>
  </si>
  <si>
    <t>UT (0-3-44)</t>
  </si>
  <si>
    <t>2004</t>
  </si>
  <si>
    <t>UT (0-2-18)</t>
  </si>
  <si>
    <t>UT (0-3-19)</t>
  </si>
  <si>
    <t>UT (0-2-11)</t>
  </si>
  <si>
    <t>UT (0-1-34)</t>
  </si>
  <si>
    <t>UT (0-4-11)</t>
  </si>
  <si>
    <t>UT (0-4-50)</t>
  </si>
  <si>
    <t>UT (1-4-38)</t>
  </si>
  <si>
    <t>UT (2-2-9)</t>
  </si>
  <si>
    <t>UT (2-2-46)</t>
  </si>
  <si>
    <t>UT (2-3-27)</t>
  </si>
  <si>
    <t>UT (1-5-10)</t>
  </si>
  <si>
    <t>2005</t>
  </si>
  <si>
    <t>UT (1-5-37)</t>
  </si>
  <si>
    <t>UT (0-4-51)</t>
  </si>
  <si>
    <t>PERSONAL 3/21</t>
  </si>
  <si>
    <t>UT (2-5-11)</t>
  </si>
  <si>
    <t>UT (1-6-29)</t>
  </si>
  <si>
    <t>UT (0-3-10)</t>
  </si>
  <si>
    <t>UT (0-4-0)</t>
  </si>
  <si>
    <t>UT (0-3-31)</t>
  </si>
  <si>
    <t>UT (0-4-5)</t>
  </si>
  <si>
    <t>UT (0-5-29)</t>
  </si>
  <si>
    <t>UT (1-2-25)</t>
  </si>
  <si>
    <t>UT (2-5-47)</t>
  </si>
  <si>
    <t>2006</t>
  </si>
  <si>
    <t>UT (1-2-31)</t>
  </si>
  <si>
    <t>UT (1-5-9)</t>
  </si>
  <si>
    <t>UT (1-2-43)</t>
  </si>
  <si>
    <t>UT (0-6-8)</t>
  </si>
  <si>
    <t>UT (0-6-2)</t>
  </si>
  <si>
    <t>UT (0-7-21)</t>
  </si>
  <si>
    <t>UT (2-0-57)</t>
  </si>
  <si>
    <t>UT (1-1-57)</t>
  </si>
  <si>
    <t>UT (0-7-58)</t>
  </si>
  <si>
    <t>UT (0-6-9)</t>
  </si>
  <si>
    <t>UT (1-0-13)</t>
  </si>
  <si>
    <t>UT (2-2-3)</t>
  </si>
  <si>
    <t>2007</t>
  </si>
  <si>
    <t>UT (1-2-47)</t>
  </si>
  <si>
    <t>UT (2-6-43)</t>
  </si>
  <si>
    <t>UT (0-4-24)</t>
  </si>
  <si>
    <t>UT (1-4-18)</t>
  </si>
  <si>
    <t>UT (2-5-32)</t>
  </si>
  <si>
    <t>UT (1-4-30)</t>
  </si>
  <si>
    <t>UT (0-5-50)</t>
  </si>
  <si>
    <t>UT (0-7-15)</t>
  </si>
  <si>
    <t>UT (0-6-41)</t>
  </si>
  <si>
    <t>UT (1-2-05)</t>
  </si>
  <si>
    <t>UT (2-1-48)</t>
  </si>
  <si>
    <t>UT (1-2-29)</t>
  </si>
  <si>
    <t>2008</t>
  </si>
  <si>
    <t>UT (1-1-23)</t>
  </si>
  <si>
    <t>UT (1-3-28)</t>
  </si>
  <si>
    <t>UT (1-4-34)</t>
  </si>
  <si>
    <t>UT (2-4-23)</t>
  </si>
  <si>
    <t>UT (1-6-34)</t>
  </si>
  <si>
    <t>UT (0-5-35)</t>
  </si>
  <si>
    <t>UT (2-0-08)</t>
  </si>
  <si>
    <t>UT (1-2-23)</t>
  </si>
  <si>
    <t>UT (1-3-9)</t>
  </si>
  <si>
    <t>UT (2-7-52)</t>
  </si>
  <si>
    <t>11/3,4,5,6</t>
  </si>
  <si>
    <t>UT (1-5-31)</t>
  </si>
  <si>
    <t>UT (5-7-31)</t>
  </si>
  <si>
    <t>2009</t>
  </si>
  <si>
    <t>UT (1-6-37)</t>
  </si>
  <si>
    <t>UT (2-3-16)</t>
  </si>
  <si>
    <t>UT (1-5-53)</t>
  </si>
  <si>
    <t>4/8,13</t>
  </si>
  <si>
    <t>UT (1-3-58)</t>
  </si>
  <si>
    <t>DOMESTIC 4/30</t>
  </si>
  <si>
    <t>VL (5-0-0)</t>
  </si>
  <si>
    <t>4/28-5/6</t>
  </si>
  <si>
    <t>UT (0-6-55)</t>
  </si>
  <si>
    <t>SP (3-0-0)</t>
  </si>
  <si>
    <t>5/4,5,22</t>
  </si>
  <si>
    <t>UT (2-6-53)</t>
  </si>
  <si>
    <t>UT (1-3-26)</t>
  </si>
  <si>
    <t>9/10,15</t>
  </si>
  <si>
    <t>UT (1-3-13)</t>
  </si>
  <si>
    <t>10/20,30</t>
  </si>
  <si>
    <t>UT (2-1-11)</t>
  </si>
  <si>
    <t>11/24,25</t>
  </si>
  <si>
    <t>12/8,21,29</t>
  </si>
  <si>
    <t>UT (1-7-30)</t>
  </si>
  <si>
    <t>UT (1-1-43)</t>
  </si>
  <si>
    <t>2010</t>
  </si>
  <si>
    <t>1/7,13,18,27</t>
  </si>
  <si>
    <t>UT (2-7-49)</t>
  </si>
  <si>
    <t>UT (1-0-03)</t>
  </si>
  <si>
    <t>3/12,16,17,31</t>
  </si>
  <si>
    <t>UT (2-2-21)</t>
  </si>
  <si>
    <t>4/5,13,22,30</t>
  </si>
  <si>
    <t>UT (2-3-17)</t>
  </si>
  <si>
    <t>UT (2-6-46)</t>
  </si>
  <si>
    <t>7/9,14,27</t>
  </si>
  <si>
    <t>UT (3-4-47)</t>
  </si>
  <si>
    <t>UT (3-2-50)</t>
  </si>
  <si>
    <t>9/14,15,16</t>
  </si>
  <si>
    <t>UT (2-1-29)</t>
  </si>
  <si>
    <t>UT (1-6-50)</t>
  </si>
  <si>
    <t>UT (2-3-23)</t>
  </si>
  <si>
    <t>12/18,20,29</t>
  </si>
  <si>
    <t>UT (2-5-31)</t>
  </si>
  <si>
    <t>2011</t>
  </si>
  <si>
    <t>UT (2-3-26)</t>
  </si>
  <si>
    <t>UT (1-5-51)</t>
  </si>
  <si>
    <t>UT (2-3-18)</t>
  </si>
  <si>
    <t>SL (5-0-0)</t>
  </si>
  <si>
    <t>4/4,5,6,27,24</t>
  </si>
  <si>
    <t>UT (1-4-41)</t>
  </si>
  <si>
    <t>UT (2-2-47)</t>
  </si>
  <si>
    <t>UT (1-2-8)</t>
  </si>
  <si>
    <t>7/18,26</t>
  </si>
  <si>
    <t>UT (2-4-40)</t>
  </si>
  <si>
    <t>8/3,4,16,17,24</t>
  </si>
  <si>
    <t>UT (2-3-36)</t>
  </si>
  <si>
    <t>9/1,6,19,26,27</t>
  </si>
  <si>
    <t>UT (2-1-2)</t>
  </si>
  <si>
    <t>10/6,21,28</t>
  </si>
  <si>
    <t>UT (2-4-18)</t>
  </si>
  <si>
    <t>11/2,10,16,18,22</t>
  </si>
  <si>
    <t>UT (2-5-13)</t>
  </si>
  <si>
    <t>12/8,20,23,26,28</t>
  </si>
  <si>
    <t>UT (5-7-58)</t>
  </si>
  <si>
    <t>2012</t>
  </si>
  <si>
    <t>SL (6-0-0)</t>
  </si>
  <si>
    <t>1/2,5,11,20,27,31</t>
  </si>
  <si>
    <t>UT (5-1-10)</t>
  </si>
  <si>
    <t>2/9,10,14,16</t>
  </si>
  <si>
    <t>UT (5-2-47)</t>
  </si>
  <si>
    <t>2/28 - 3/7</t>
  </si>
  <si>
    <t>3/13,21,28,30</t>
  </si>
  <si>
    <t>UT (6-3-2)</t>
  </si>
  <si>
    <t>4/16,17,19,27,30</t>
  </si>
  <si>
    <t>UT (4-7-13)</t>
  </si>
  <si>
    <t>5/22,24,25</t>
  </si>
  <si>
    <t>5/7,14,18,30</t>
  </si>
  <si>
    <t>UT (5-7-15)</t>
  </si>
  <si>
    <t>6/11,13</t>
  </si>
  <si>
    <t>UT (6-4-12)</t>
  </si>
  <si>
    <t>7/3,10,13,20,30</t>
  </si>
  <si>
    <t>UT (6-7-35)</t>
  </si>
  <si>
    <t>8/3,8,23,29</t>
  </si>
  <si>
    <t>UT (5-2-53)</t>
  </si>
  <si>
    <t>9/4,13</t>
  </si>
  <si>
    <t>UT (6-5-52)</t>
  </si>
  <si>
    <t>UT (7-1-52)</t>
  </si>
  <si>
    <t>11/29-12/5</t>
  </si>
  <si>
    <t>11/5,7</t>
  </si>
  <si>
    <t>UT (5-5-56)</t>
  </si>
  <si>
    <t>12/28,29</t>
  </si>
  <si>
    <t>UT (6-2-16)</t>
  </si>
  <si>
    <t>2013</t>
  </si>
  <si>
    <t>UT (4-5-10)</t>
  </si>
  <si>
    <t>UT (2-5-51)</t>
  </si>
  <si>
    <t>UT (1-4-45)</t>
  </si>
  <si>
    <t>UT (2-0-44)</t>
  </si>
  <si>
    <t>UT (1-6-27)</t>
  </si>
  <si>
    <t>UT (0-5-33)</t>
  </si>
  <si>
    <t>UT (1-6-15)</t>
  </si>
  <si>
    <t>UT (2-3-11)</t>
  </si>
  <si>
    <t>UT (2-4-5)</t>
  </si>
  <si>
    <t>UT (1-6-35)</t>
  </si>
  <si>
    <t>UT (2-1-12)</t>
  </si>
  <si>
    <t>2014</t>
  </si>
  <si>
    <t>2015</t>
  </si>
  <si>
    <t>2016</t>
  </si>
  <si>
    <t>2017</t>
  </si>
  <si>
    <t>2018</t>
  </si>
  <si>
    <t>1/2,7,10,22,30</t>
  </si>
  <si>
    <t>UT (2-3-56)</t>
  </si>
  <si>
    <t>UT (1-7-36)</t>
  </si>
  <si>
    <t>5/5,14,26</t>
  </si>
  <si>
    <t>UT (2-7-4)</t>
  </si>
  <si>
    <t>2019</t>
  </si>
  <si>
    <t>2020</t>
  </si>
  <si>
    <t>4/11,16,30</t>
  </si>
  <si>
    <t>UT (2-3-24)</t>
  </si>
  <si>
    <t>UT (3-5-19)</t>
  </si>
  <si>
    <t>6/3,11,17</t>
  </si>
  <si>
    <t>UT (3-4-54)</t>
  </si>
  <si>
    <t>UT (4-4-40)</t>
  </si>
  <si>
    <t>UT (4-5-55)</t>
  </si>
  <si>
    <t>9/8,15</t>
  </si>
  <si>
    <t>UT (3-1-20)</t>
  </si>
  <si>
    <t>10/6,28</t>
  </si>
  <si>
    <t>UT (5-0-15)</t>
  </si>
  <si>
    <t>UT (3-6-5)</t>
  </si>
  <si>
    <t>SL (3-4-0)</t>
  </si>
  <si>
    <t>12/9,29,5 HD, 16 HD, 23 HD</t>
  </si>
  <si>
    <t>UT (2-3-19)</t>
  </si>
  <si>
    <t>UT (1-5-39)</t>
  </si>
  <si>
    <t>UT (1-2-30)</t>
  </si>
  <si>
    <t>UT (0-7-41)</t>
  </si>
  <si>
    <t>B-DAY 4/28</t>
  </si>
  <si>
    <t>UT (2-2-33)</t>
  </si>
  <si>
    <t>UT (1-6-57)</t>
  </si>
  <si>
    <t>UT (2-2-4)</t>
  </si>
  <si>
    <t>UT (1-0-59)</t>
  </si>
  <si>
    <t>UT (0-1-2)</t>
  </si>
  <si>
    <t>9/11,19</t>
  </si>
  <si>
    <t>UT (1-0-46)</t>
  </si>
  <si>
    <t>UT (0-5-27)</t>
  </si>
  <si>
    <t>UT (1-4-44)</t>
  </si>
  <si>
    <t>UT (1-1-34)</t>
  </si>
  <si>
    <t>UT (1-2-39)</t>
  </si>
  <si>
    <t>12/2,8,16,19</t>
  </si>
  <si>
    <t>UT (1-1-27)</t>
  </si>
  <si>
    <t>UT (2-1-7)</t>
  </si>
  <si>
    <t>UT (2-5-34)</t>
  </si>
  <si>
    <t>UT (0-6-42)</t>
  </si>
  <si>
    <t>UT (0-3-9)</t>
  </si>
  <si>
    <t>UT (1-0-22)</t>
  </si>
  <si>
    <t>UT (2-1-15)</t>
  </si>
  <si>
    <t>UT (1-2-40)</t>
  </si>
  <si>
    <t>UT (2-1-52)</t>
  </si>
  <si>
    <t>UT (1-0-0)</t>
  </si>
  <si>
    <t>9/4,6,7</t>
  </si>
  <si>
    <t>UT (0-4-6)</t>
  </si>
  <si>
    <t>UT (0-0-5)</t>
  </si>
  <si>
    <t>12/10,12</t>
  </si>
  <si>
    <t>UT (0-0-48)</t>
  </si>
  <si>
    <t>UT (0-0-49)</t>
  </si>
  <si>
    <t>UT (0-0-55)</t>
  </si>
  <si>
    <t>B-DAY 4/30</t>
  </si>
  <si>
    <t>UT (0-0-10)</t>
  </si>
  <si>
    <t>UT (0-0-35)</t>
  </si>
  <si>
    <t>UT (0-0-2)</t>
  </si>
  <si>
    <t>UT (1-0-6)</t>
  </si>
  <si>
    <t>UT (0-4-32)</t>
  </si>
  <si>
    <t>UT (2-0-25)</t>
  </si>
  <si>
    <t>UT (3-5-11)</t>
  </si>
  <si>
    <t>12/17,3,36</t>
  </si>
  <si>
    <t>UT (0-0-43)</t>
  </si>
  <si>
    <t>CL (5-0-0)</t>
  </si>
  <si>
    <t>Calamity L. 2/7,10,13,14,11</t>
  </si>
  <si>
    <t>2/24,26</t>
  </si>
  <si>
    <t>2021</t>
  </si>
  <si>
    <t>2022</t>
  </si>
  <si>
    <t>TOTAL LEAVE BALANCE</t>
  </si>
  <si>
    <t>FL(5-0-0)</t>
  </si>
  <si>
    <t>2023</t>
  </si>
  <si>
    <t>CEO</t>
  </si>
  <si>
    <t>PERMANENT</t>
  </si>
  <si>
    <t>A(3 -0-0)</t>
  </si>
  <si>
    <t>12/5,21,23/2023</t>
  </si>
  <si>
    <t>UT(0-0-12)</t>
  </si>
  <si>
    <t>A(2-0-0)</t>
  </si>
  <si>
    <t>11/7,28/2022</t>
  </si>
  <si>
    <t>UT(0-1-10)</t>
  </si>
  <si>
    <t>10/13,24/2022</t>
  </si>
  <si>
    <t>UT(0-0-18)</t>
  </si>
  <si>
    <t>9/20,21/2023</t>
  </si>
  <si>
    <t>UT(0-1-4)</t>
  </si>
  <si>
    <t>A(3-0-0)</t>
  </si>
  <si>
    <t>8/4,8,23/2022</t>
  </si>
  <si>
    <t>UT(0-2-18)</t>
  </si>
  <si>
    <t>7/8,27/2022</t>
  </si>
  <si>
    <t>4/28, 5/2 , 5/25, 6,6</t>
  </si>
  <si>
    <t>A(1-0-0)</t>
  </si>
  <si>
    <t>2024</t>
  </si>
  <si>
    <t>UT(1-1-46)</t>
  </si>
  <si>
    <t>11/3,21,  12/11,13,27/2023</t>
  </si>
  <si>
    <t>SP(1-0-0)</t>
  </si>
  <si>
    <t>UT(1-0-8)</t>
  </si>
  <si>
    <t>SP(2-0-0)</t>
  </si>
  <si>
    <t>10/11,31/2023</t>
  </si>
  <si>
    <t>UT(1-0-11)</t>
  </si>
  <si>
    <t>UT(1-0-5)</t>
  </si>
  <si>
    <t>8/9,22/2023</t>
  </si>
  <si>
    <t>UT(1-0-15)</t>
  </si>
  <si>
    <t>A(4-0-0)</t>
  </si>
  <si>
    <t>7/13,17,20,27/2023</t>
  </si>
  <si>
    <t>UT(0-4-15)</t>
  </si>
  <si>
    <t>UT(0-0-24)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</si>
</sst>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7"/>
  <sheetViews>
    <sheetView tabSelected="1" zoomScale="110" zoomScaleNormal="110" workbookViewId="0">
      <pane ySplit="4050" topLeftCell="A452" activePane="bottomLeft"/>
      <selection activeCell="B4" sqref="B4:C4"/>
      <selection pane="bottomLeft" activeCell="F464" sqref="F4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325</v>
      </c>
      <c r="C4" s="59"/>
      <c r="D4" s="22" t="s">
        <v>12</v>
      </c>
      <c r="F4" s="64" t="s">
        <v>324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4.4519999999997566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253.43600000000001</v>
      </c>
      <c r="J9" s="11"/>
      <c r="K9" s="20"/>
    </row>
    <row r="10" spans="1:11" x14ac:dyDescent="0.25">
      <c r="A10" s="48" t="s">
        <v>43</v>
      </c>
      <c r="B10" s="1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1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50" t="s">
        <v>47</v>
      </c>
      <c r="B12" s="11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35977</v>
      </c>
      <c r="B14" s="20" t="s">
        <v>48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1">
        <v>45122</v>
      </c>
    </row>
    <row r="15" spans="1:11" x14ac:dyDescent="0.25">
      <c r="A15" s="40"/>
      <c r="B15" s="20" t="s">
        <v>49</v>
      </c>
      <c r="C15" s="13">
        <v>1.25</v>
      </c>
      <c r="D15" s="39">
        <v>1.0209999999999999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>EDATE(A14,1)</f>
        <v>36008</v>
      </c>
      <c r="B16" s="20" t="s">
        <v>50</v>
      </c>
      <c r="C16" s="13">
        <v>1.25</v>
      </c>
      <c r="D16" s="39">
        <v>2.700000000000001E-2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f t="shared" ref="A17:A19" si="0">EDATE(A16,1)</f>
        <v>36039</v>
      </c>
      <c r="B17" s="15" t="s">
        <v>51</v>
      </c>
      <c r="C17" s="13">
        <v>1.25</v>
      </c>
      <c r="D17" s="43">
        <v>3.3000000000000015E-2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36069</v>
      </c>
      <c r="B18" s="20" t="s">
        <v>52</v>
      </c>
      <c r="C18" s="13">
        <v>1.25</v>
      </c>
      <c r="D18" s="39">
        <v>0.54400000000000004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36100</v>
      </c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/>
    </row>
    <row r="20" spans="1:11" x14ac:dyDescent="0.25">
      <c r="A20" s="40"/>
      <c r="B20" s="20" t="s">
        <v>54</v>
      </c>
      <c r="C20" s="13">
        <v>1.25</v>
      </c>
      <c r="D20" s="39">
        <v>5.2000000000000011E-2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EDATE(A19,1)</f>
        <v>36130</v>
      </c>
      <c r="B21" s="20" t="s">
        <v>55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56</v>
      </c>
    </row>
    <row r="22" spans="1:11" x14ac:dyDescent="0.25">
      <c r="A22" s="40"/>
      <c r="B22" s="20" t="s">
        <v>57</v>
      </c>
      <c r="C22" s="13"/>
      <c r="D22" s="39">
        <v>8.1000000000000016E-2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52" t="s">
        <v>58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 t="s">
        <v>59</v>
      </c>
      <c r="C24" s="13">
        <v>1.25</v>
      </c>
      <c r="D24" s="39">
        <v>1.2E-2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36251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36281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36312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EDATE(A29,1)</f>
        <v>36342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36373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36434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36465</v>
      </c>
      <c r="B35" s="20" t="s">
        <v>62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1">
        <v>45241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36495</v>
      </c>
      <c r="B37" s="20" t="s">
        <v>55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64</v>
      </c>
    </row>
    <row r="38" spans="1:11" x14ac:dyDescent="0.25">
      <c r="A38" s="40"/>
      <c r="B38" s="20" t="s">
        <v>63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52" t="s">
        <v>65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ref="A42:A52" si="2">EDATE(A41,1)</f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36617</v>
      </c>
      <c r="B43" s="20" t="s">
        <v>48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1">
        <v>45033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36647</v>
      </c>
      <c r="B45" s="20" t="s">
        <v>66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67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36739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36831</v>
      </c>
      <c r="B52" s="20" t="s">
        <v>68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69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36861</v>
      </c>
      <c r="B54" s="20" t="s">
        <v>63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52" t="s">
        <v>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36892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36923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ref="A58:A66" si="3">EDATE(A57,1)</f>
        <v>36951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36982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37012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37043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37073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37104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37135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37165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37196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37226</v>
      </c>
      <c r="B67" s="20" t="s">
        <v>71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52" t="s">
        <v>72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37257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37288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80" si="4">EDATE(A70,1)</f>
        <v>37316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37347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37377</v>
      </c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45052</v>
      </c>
    </row>
    <row r="74" spans="1:11" x14ac:dyDescent="0.25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EDATE(A73,1)</f>
        <v>37408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37438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37469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37500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37530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37561</v>
      </c>
      <c r="B80" s="20" t="s">
        <v>73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74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37591</v>
      </c>
      <c r="B82" s="20" t="s">
        <v>71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2" t="s">
        <v>75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37622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37653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94" si="5">EDATE(A85,1)</f>
        <v>37681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37712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37742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37773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37803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37834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37865</v>
      </c>
      <c r="B92" s="20" t="s">
        <v>76</v>
      </c>
      <c r="C92" s="13">
        <v>1.25</v>
      </c>
      <c r="D92" s="39">
        <v>0.16000000000000003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37895</v>
      </c>
      <c r="B93" s="20" t="s">
        <v>77</v>
      </c>
      <c r="C93" s="13">
        <v>1.25</v>
      </c>
      <c r="D93" s="39">
        <v>0.27900000000000003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37926</v>
      </c>
      <c r="B94" s="20" t="s">
        <v>78</v>
      </c>
      <c r="C94" s="13">
        <v>1.25</v>
      </c>
      <c r="D94" s="39">
        <v>0.252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37956</v>
      </c>
      <c r="B95" s="20" t="s">
        <v>71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/>
      <c r="B96" s="20" t="s">
        <v>79</v>
      </c>
      <c r="C96" s="13"/>
      <c r="D96" s="39">
        <v>0.46699999999999997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52" t="s">
        <v>80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37987</v>
      </c>
      <c r="B98" s="20" t="s">
        <v>81</v>
      </c>
      <c r="C98" s="13">
        <v>1.25</v>
      </c>
      <c r="D98" s="39">
        <v>0.28700000000000003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EDATE(A98,1)</f>
        <v>38018</v>
      </c>
      <c r="B99" s="20" t="s">
        <v>82</v>
      </c>
      <c r="C99" s="13">
        <v>1.25</v>
      </c>
      <c r="D99" s="39">
        <v>0.41499999999999998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ref="A100:A108" si="6">EDATE(A99,1)</f>
        <v>38047</v>
      </c>
      <c r="B100" s="20" t="s">
        <v>83</v>
      </c>
      <c r="C100" s="13">
        <v>1.25</v>
      </c>
      <c r="D100" s="39">
        <v>0.27300000000000002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38078</v>
      </c>
      <c r="B101" s="20" t="s">
        <v>84</v>
      </c>
      <c r="C101" s="13">
        <v>1.25</v>
      </c>
      <c r="D101" s="39">
        <v>0.19600000000000001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38108</v>
      </c>
      <c r="B102" s="20" t="s">
        <v>85</v>
      </c>
      <c r="C102" s="13">
        <v>1.25</v>
      </c>
      <c r="D102" s="39">
        <v>0.52300000000000002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38139</v>
      </c>
      <c r="B103" s="20" t="s">
        <v>86</v>
      </c>
      <c r="C103" s="13">
        <v>1.25</v>
      </c>
      <c r="D103" s="39">
        <v>0.60399999999999998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38169</v>
      </c>
      <c r="B104" s="20" t="s">
        <v>87</v>
      </c>
      <c r="C104" s="13">
        <v>1.25</v>
      </c>
      <c r="D104" s="39">
        <v>1.579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38200</v>
      </c>
      <c r="B105" s="20" t="s">
        <v>88</v>
      </c>
      <c r="C105" s="13">
        <v>1.25</v>
      </c>
      <c r="D105" s="39">
        <v>2.2690000000000001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38231</v>
      </c>
      <c r="B106" s="20" t="s">
        <v>89</v>
      </c>
      <c r="C106" s="13">
        <v>1.25</v>
      </c>
      <c r="D106" s="39">
        <v>2.3460000000000001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38261</v>
      </c>
      <c r="B107" s="20" t="s">
        <v>90</v>
      </c>
      <c r="C107" s="13">
        <v>1.25</v>
      </c>
      <c r="D107" s="39">
        <v>2.431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38292</v>
      </c>
      <c r="B108" s="20" t="s">
        <v>313</v>
      </c>
      <c r="C108" s="13">
        <v>1.25</v>
      </c>
      <c r="D108" s="39">
        <v>3.6480000000000001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EDATE(A108,1)</f>
        <v>38322</v>
      </c>
      <c r="B109" s="20" t="s">
        <v>91</v>
      </c>
      <c r="C109" s="13">
        <v>1.25</v>
      </c>
      <c r="D109" s="39">
        <v>1.6459999999999999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52" t="s">
        <v>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38353</v>
      </c>
      <c r="B111" s="20" t="s">
        <v>93</v>
      </c>
      <c r="C111" s="13">
        <v>1.25</v>
      </c>
      <c r="D111" s="39">
        <v>1.702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38384</v>
      </c>
      <c r="B112" s="20" t="s">
        <v>94</v>
      </c>
      <c r="C112" s="13">
        <v>1.25</v>
      </c>
      <c r="D112" s="39">
        <v>0.60599999999999998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3" si="7">EDATE(A112,1)</f>
        <v>38412</v>
      </c>
      <c r="B113" s="20" t="s">
        <v>62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95</v>
      </c>
    </row>
    <row r="114" spans="1:11" x14ac:dyDescent="0.25">
      <c r="A114" s="40"/>
      <c r="B114" s="20" t="s">
        <v>96</v>
      </c>
      <c r="C114" s="13">
        <v>1.25</v>
      </c>
      <c r="D114" s="39">
        <v>2.6480000000000001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38443</v>
      </c>
      <c r="B115" s="20" t="s">
        <v>97</v>
      </c>
      <c r="C115" s="13">
        <v>1.25</v>
      </c>
      <c r="D115" s="39">
        <v>1.81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38473</v>
      </c>
      <c r="B116" s="20" t="s">
        <v>98</v>
      </c>
      <c r="C116" s="13">
        <v>1.25</v>
      </c>
      <c r="D116" s="39">
        <v>0.39600000000000002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38504</v>
      </c>
      <c r="B117" s="20" t="s">
        <v>99</v>
      </c>
      <c r="C117" s="13">
        <v>1.25</v>
      </c>
      <c r="D117" s="39">
        <v>0.5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38534</v>
      </c>
      <c r="B118" s="20" t="s">
        <v>79</v>
      </c>
      <c r="C118" s="13">
        <v>1.25</v>
      </c>
      <c r="D118" s="39">
        <v>0.46699999999999997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38565</v>
      </c>
      <c r="B119" s="20" t="s">
        <v>100</v>
      </c>
      <c r="C119" s="13">
        <v>1.25</v>
      </c>
      <c r="D119" s="39">
        <v>0.44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38596</v>
      </c>
      <c r="B120" s="20" t="s">
        <v>101</v>
      </c>
      <c r="C120" s="13">
        <v>1.25</v>
      </c>
      <c r="D120" s="39">
        <v>0.51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38626</v>
      </c>
      <c r="B121" s="20" t="s">
        <v>102</v>
      </c>
      <c r="C121" s="13">
        <v>1.25</v>
      </c>
      <c r="D121" s="39">
        <v>0.68500000000000005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38657</v>
      </c>
      <c r="B122" s="20" t="s">
        <v>103</v>
      </c>
      <c r="C122" s="13">
        <v>1.25</v>
      </c>
      <c r="D122" s="39">
        <v>1.302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38687</v>
      </c>
      <c r="B123" s="20" t="s">
        <v>53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>
        <v>45268</v>
      </c>
    </row>
    <row r="124" spans="1:11" x14ac:dyDescent="0.25">
      <c r="A124" s="40"/>
      <c r="B124" s="20" t="s">
        <v>104</v>
      </c>
      <c r="C124" s="13">
        <v>1.25</v>
      </c>
      <c r="D124" s="39">
        <v>2.7229999999999999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52" t="s">
        <v>105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38718</v>
      </c>
      <c r="B126" s="20" t="s">
        <v>106</v>
      </c>
      <c r="C126" s="13">
        <v>1.25</v>
      </c>
      <c r="D126" s="39">
        <v>1.3149999999999999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38749</v>
      </c>
      <c r="B127" s="20" t="s">
        <v>107</v>
      </c>
      <c r="C127" s="13">
        <v>1.25</v>
      </c>
      <c r="D127" s="39">
        <v>1.6440000000000001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ref="A128:A137" si="8">EDATE(A127,1)</f>
        <v>38777</v>
      </c>
      <c r="B128" s="20" t="s">
        <v>108</v>
      </c>
      <c r="C128" s="13">
        <v>1.25</v>
      </c>
      <c r="D128" s="39">
        <v>1.3399999999999999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38808</v>
      </c>
      <c r="B129" s="20" t="s">
        <v>109</v>
      </c>
      <c r="C129" s="13">
        <v>1.25</v>
      </c>
      <c r="D129" s="39">
        <v>0.76700000000000002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38838</v>
      </c>
      <c r="B130" s="20" t="s">
        <v>110</v>
      </c>
      <c r="C130" s="13">
        <v>1.25</v>
      </c>
      <c r="D130" s="39">
        <v>0.754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38869</v>
      </c>
      <c r="B131" s="20" t="s">
        <v>111</v>
      </c>
      <c r="C131" s="13">
        <v>1.25</v>
      </c>
      <c r="D131" s="39">
        <v>0.91900000000000004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38899</v>
      </c>
      <c r="B132" s="20" t="s">
        <v>112</v>
      </c>
      <c r="C132" s="13">
        <v>1.25</v>
      </c>
      <c r="D132" s="39">
        <v>2.1190000000000002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38930</v>
      </c>
      <c r="B133" s="20" t="s">
        <v>113</v>
      </c>
      <c r="C133" s="13">
        <v>1.25</v>
      </c>
      <c r="D133" s="39">
        <v>1.244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38961</v>
      </c>
      <c r="B134" s="20" t="s">
        <v>114</v>
      </c>
      <c r="C134" s="13">
        <v>1.25</v>
      </c>
      <c r="D134" s="39">
        <v>0.996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38991</v>
      </c>
      <c r="B135" s="20" t="s">
        <v>115</v>
      </c>
      <c r="C135" s="13">
        <v>1.25</v>
      </c>
      <c r="D135" s="39">
        <v>0.76900000000000002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39022</v>
      </c>
      <c r="B136" s="20" t="s">
        <v>116</v>
      </c>
      <c r="C136" s="13">
        <v>1.25</v>
      </c>
      <c r="D136" s="39">
        <v>1.0269999999999999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39052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1">
        <v>45268</v>
      </c>
    </row>
    <row r="138" spans="1:11" x14ac:dyDescent="0.25">
      <c r="A138" s="40"/>
      <c r="B138" s="20" t="s">
        <v>117</v>
      </c>
      <c r="C138" s="13">
        <v>1.25</v>
      </c>
      <c r="D138" s="39">
        <v>2.2560000000000002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/>
    </row>
    <row r="139" spans="1:11" x14ac:dyDescent="0.25">
      <c r="A139" s="40"/>
      <c r="B139" s="20" t="s">
        <v>71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52" t="s">
        <v>118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>
        <v>39083</v>
      </c>
      <c r="B141" s="15" t="s">
        <v>119</v>
      </c>
      <c r="C141" s="42">
        <v>1.25</v>
      </c>
      <c r="D141" s="43">
        <v>1.3479999999999999</v>
      </c>
      <c r="E141" s="9"/>
      <c r="F141" s="15"/>
      <c r="G141" s="42">
        <f>IF(ISBLANK(Table1[[#This Row],[EARNED]]),"",Table1[[#This Row],[EARNED]])</f>
        <v>1.25</v>
      </c>
      <c r="H141" s="43"/>
      <c r="I141" s="9"/>
      <c r="J141" s="12"/>
      <c r="K141" s="15"/>
    </row>
    <row r="142" spans="1:11" x14ac:dyDescent="0.25">
      <c r="A142" s="40">
        <f>EDATE(A141,1)</f>
        <v>39114</v>
      </c>
      <c r="B142" s="20" t="s">
        <v>120</v>
      </c>
      <c r="C142" s="42">
        <v>1.25</v>
      </c>
      <c r="D142" s="39">
        <v>2.84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 t="shared" ref="A143:A151" si="9">EDATE(A142,1)</f>
        <v>39142</v>
      </c>
      <c r="B143" s="20" t="s">
        <v>121</v>
      </c>
      <c r="C143" s="42">
        <v>1.25</v>
      </c>
      <c r="D143" s="39">
        <v>0.55000000000000004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si="9"/>
        <v>39173</v>
      </c>
      <c r="B144" s="20" t="s">
        <v>122</v>
      </c>
      <c r="C144" s="42">
        <v>1.25</v>
      </c>
      <c r="D144" s="39">
        <v>1.5369999999999999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39203</v>
      </c>
      <c r="B145" s="20" t="s">
        <v>123</v>
      </c>
      <c r="C145" s="42">
        <v>1.25</v>
      </c>
      <c r="D145" s="39">
        <v>2.6920000000000002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39234</v>
      </c>
      <c r="B146" s="20" t="s">
        <v>124</v>
      </c>
      <c r="C146" s="42">
        <v>1.25</v>
      </c>
      <c r="D146" s="39">
        <v>1.5620000000000001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39264</v>
      </c>
      <c r="B147" s="20" t="s">
        <v>125</v>
      </c>
      <c r="C147" s="42">
        <v>1.25</v>
      </c>
      <c r="D147" s="39">
        <v>0.72899999999999998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39295</v>
      </c>
      <c r="B148" s="20" t="s">
        <v>126</v>
      </c>
      <c r="C148" s="42">
        <v>1.25</v>
      </c>
      <c r="D148" s="39">
        <v>0.90600000000000003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39326</v>
      </c>
      <c r="B149" s="20" t="s">
        <v>127</v>
      </c>
      <c r="C149" s="42">
        <v>1.25</v>
      </c>
      <c r="D149" s="39">
        <v>0.83499999999999996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15"/>
    </row>
    <row r="150" spans="1:11" x14ac:dyDescent="0.25">
      <c r="A150" s="40">
        <f t="shared" si="9"/>
        <v>39356</v>
      </c>
      <c r="B150" s="20" t="s">
        <v>128</v>
      </c>
      <c r="C150" s="42">
        <v>1.25</v>
      </c>
      <c r="D150" s="39">
        <v>1.26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40">
        <f t="shared" si="9"/>
        <v>39387</v>
      </c>
      <c r="B151" s="20" t="s">
        <v>129</v>
      </c>
      <c r="C151" s="42">
        <v>1.25</v>
      </c>
      <c r="D151" s="39">
        <v>2.2250000000000001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>EDATE(A151,1)</f>
        <v>39417</v>
      </c>
      <c r="B152" s="20" t="s">
        <v>130</v>
      </c>
      <c r="C152" s="42">
        <v>1.25</v>
      </c>
      <c r="D152" s="39">
        <v>1.31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52" t="s">
        <v>131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15"/>
    </row>
    <row r="154" spans="1:11" x14ac:dyDescent="0.25">
      <c r="A154" s="40">
        <v>39448</v>
      </c>
      <c r="B154" s="20" t="s">
        <v>132</v>
      </c>
      <c r="C154" s="13">
        <v>1.25</v>
      </c>
      <c r="D154" s="39">
        <v>1.173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f>EDATE(A154,1)</f>
        <v>39479</v>
      </c>
      <c r="B155" s="20" t="s">
        <v>133</v>
      </c>
      <c r="C155" s="13">
        <v>1.25</v>
      </c>
      <c r="D155" s="39">
        <v>1.4330000000000001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15"/>
    </row>
    <row r="156" spans="1:11" x14ac:dyDescent="0.25">
      <c r="A156" s="40">
        <f t="shared" ref="A156:A164" si="10">EDATE(A155,1)</f>
        <v>39508</v>
      </c>
      <c r="B156" s="20" t="s">
        <v>134</v>
      </c>
      <c r="C156" s="13">
        <v>1.25</v>
      </c>
      <c r="D156" s="39">
        <v>1.571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 t="shared" si="10"/>
        <v>39539</v>
      </c>
      <c r="B157" s="20" t="s">
        <v>135</v>
      </c>
      <c r="C157" s="13">
        <v>1.25</v>
      </c>
      <c r="D157" s="39">
        <v>2.548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0"/>
        <v>39569</v>
      </c>
      <c r="B158" s="20" t="s">
        <v>136</v>
      </c>
      <c r="C158" s="13">
        <v>1.25</v>
      </c>
      <c r="D158" s="39">
        <v>1.821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0"/>
        <v>39600</v>
      </c>
      <c r="B159" s="20" t="s">
        <v>137</v>
      </c>
      <c r="C159" s="13">
        <v>1.25</v>
      </c>
      <c r="D159" s="39">
        <v>0.69799999999999995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39630</v>
      </c>
      <c r="B160" s="20" t="s">
        <v>138</v>
      </c>
      <c r="C160" s="13">
        <v>1.25</v>
      </c>
      <c r="D160" s="39">
        <v>2.0169999999999999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0"/>
        <v>39661</v>
      </c>
      <c r="B161" s="20" t="s">
        <v>139</v>
      </c>
      <c r="C161" s="13">
        <v>1.25</v>
      </c>
      <c r="D161" s="39">
        <v>1.298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0"/>
        <v>39692</v>
      </c>
      <c r="B162" s="20" t="s">
        <v>140</v>
      </c>
      <c r="C162" s="13">
        <v>1.25</v>
      </c>
      <c r="D162" s="39">
        <v>1.3940000000000001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0"/>
        <v>39722</v>
      </c>
      <c r="B163" s="20" t="s">
        <v>141</v>
      </c>
      <c r="C163" s="13">
        <v>1.25</v>
      </c>
      <c r="D163" s="39">
        <v>2.9830000000000001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39753</v>
      </c>
      <c r="B164" s="20" t="s">
        <v>60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142</v>
      </c>
    </row>
    <row r="165" spans="1:11" x14ac:dyDescent="0.25">
      <c r="A165" s="40"/>
      <c r="B165" s="20" t="s">
        <v>143</v>
      </c>
      <c r="C165" s="13">
        <v>1.25</v>
      </c>
      <c r="D165" s="39">
        <v>1.69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39783</v>
      </c>
      <c r="B166" s="20" t="s">
        <v>144</v>
      </c>
      <c r="C166" s="13">
        <v>1.25</v>
      </c>
      <c r="D166" s="39">
        <v>5.9399999999999995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52" t="s">
        <v>145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39814</v>
      </c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1">
        <v>44933</v>
      </c>
    </row>
    <row r="169" spans="1:11" x14ac:dyDescent="0.25">
      <c r="A169" s="40"/>
      <c r="B169" s="20" t="s">
        <v>146</v>
      </c>
      <c r="C169" s="13">
        <v>1.25</v>
      </c>
      <c r="D169" s="39">
        <v>1.827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39845</v>
      </c>
      <c r="B170" s="20" t="s">
        <v>147</v>
      </c>
      <c r="C170" s="13">
        <v>1.25</v>
      </c>
      <c r="D170" s="39">
        <v>2.4079999999999999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" si="11">EDATE(A170,1)</f>
        <v>39873</v>
      </c>
      <c r="B171" s="20" t="s">
        <v>53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1">
        <v>44997</v>
      </c>
    </row>
    <row r="172" spans="1:11" x14ac:dyDescent="0.25">
      <c r="A172" s="40"/>
      <c r="B172" s="20" t="s">
        <v>148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EDATE(A171,1)</f>
        <v>39904</v>
      </c>
      <c r="B173" s="20" t="s">
        <v>68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149</v>
      </c>
    </row>
    <row r="174" spans="1:11" x14ac:dyDescent="0.25">
      <c r="A174" s="40"/>
      <c r="B174" s="20" t="s">
        <v>53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51">
        <v>45019</v>
      </c>
    </row>
    <row r="175" spans="1:11" x14ac:dyDescent="0.25">
      <c r="A175" s="40"/>
      <c r="B175" s="20" t="s">
        <v>150</v>
      </c>
      <c r="C175" s="13">
        <v>1.25</v>
      </c>
      <c r="D175" s="39">
        <v>1.496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39934</v>
      </c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51">
        <v>45043</v>
      </c>
    </row>
    <row r="177" spans="1:11" x14ac:dyDescent="0.25">
      <c r="A177" s="40"/>
      <c r="B177" s="20" t="s">
        <v>62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151</v>
      </c>
    </row>
    <row r="178" spans="1:11" x14ac:dyDescent="0.25">
      <c r="A178" s="40"/>
      <c r="B178" s="20" t="s">
        <v>152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153</v>
      </c>
    </row>
    <row r="179" spans="1:11" x14ac:dyDescent="0.25">
      <c r="A179" s="40"/>
      <c r="B179" s="20" t="s">
        <v>155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156</v>
      </c>
    </row>
    <row r="180" spans="1:11" x14ac:dyDescent="0.25">
      <c r="A180" s="40"/>
      <c r="B180" s="20" t="s">
        <v>154</v>
      </c>
      <c r="C180" s="13">
        <v>1.25</v>
      </c>
      <c r="D180" s="39">
        <v>0.86499999999999999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EDATE(A176,1)</f>
        <v>39965</v>
      </c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51">
        <v>45096</v>
      </c>
    </row>
    <row r="182" spans="1:11" x14ac:dyDescent="0.25">
      <c r="A182" s="40"/>
      <c r="B182" s="20" t="s">
        <v>120</v>
      </c>
      <c r="C182" s="13">
        <v>1.25</v>
      </c>
      <c r="D182" s="39">
        <v>2.84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39995</v>
      </c>
      <c r="B183" s="20" t="s">
        <v>53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51">
        <v>45122</v>
      </c>
    </row>
    <row r="184" spans="1:11" x14ac:dyDescent="0.25">
      <c r="A184" s="40"/>
      <c r="B184" s="20" t="s">
        <v>157</v>
      </c>
      <c r="C184" s="13">
        <v>1.25</v>
      </c>
      <c r="D184" s="39">
        <v>2.86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40026</v>
      </c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1">
        <v>45162</v>
      </c>
    </row>
    <row r="186" spans="1:11" x14ac:dyDescent="0.25">
      <c r="A186" s="40"/>
      <c r="B186" s="20" t="s">
        <v>158</v>
      </c>
      <c r="C186" s="13">
        <v>1.25</v>
      </c>
      <c r="D186" s="39">
        <v>1.429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>EDATE(A185,1)</f>
        <v>40057</v>
      </c>
      <c r="B187" s="20" t="s">
        <v>68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20" t="s">
        <v>159</v>
      </c>
    </row>
    <row r="188" spans="1:11" x14ac:dyDescent="0.25">
      <c r="A188" s="40"/>
      <c r="B188" s="20" t="s">
        <v>53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51">
        <v>45198</v>
      </c>
    </row>
    <row r="189" spans="1:11" x14ac:dyDescent="0.25">
      <c r="A189" s="40"/>
      <c r="B189" s="20" t="s">
        <v>160</v>
      </c>
      <c r="C189" s="13">
        <v>1.25</v>
      </c>
      <c r="D189" s="39">
        <v>1.4020000000000001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EDATE(A187,1)</f>
        <v>40087</v>
      </c>
      <c r="B190" s="20" t="s">
        <v>68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161</v>
      </c>
    </row>
    <row r="191" spans="1:11" x14ac:dyDescent="0.25">
      <c r="A191" s="40"/>
      <c r="B191" s="20" t="s">
        <v>53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>
        <v>45243</v>
      </c>
    </row>
    <row r="192" spans="1:11" x14ac:dyDescent="0.25">
      <c r="A192" s="40"/>
      <c r="B192" s="20" t="s">
        <v>162</v>
      </c>
      <c r="C192" s="13">
        <v>1.25</v>
      </c>
      <c r="D192" s="39">
        <v>2.1480000000000001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40118</v>
      </c>
      <c r="B193" s="20" t="s">
        <v>68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163</v>
      </c>
    </row>
    <row r="194" spans="1:11" x14ac:dyDescent="0.25">
      <c r="A194" s="40"/>
      <c r="B194" s="20" t="s">
        <v>73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3</v>
      </c>
      <c r="I194" s="9"/>
      <c r="J194" s="11"/>
      <c r="K194" s="20" t="s">
        <v>164</v>
      </c>
    </row>
    <row r="195" spans="1:11" x14ac:dyDescent="0.25">
      <c r="A195" s="40"/>
      <c r="B195" s="20" t="s">
        <v>165</v>
      </c>
      <c r="C195" s="13">
        <v>1.25</v>
      </c>
      <c r="D195" s="39">
        <v>1.9370000000000001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40148</v>
      </c>
      <c r="B196" s="20" t="s">
        <v>166</v>
      </c>
      <c r="C196" s="13">
        <v>1.25</v>
      </c>
      <c r="D196" s="39">
        <v>1.2150000000000001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52" t="s">
        <v>167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1">
        <v>40179</v>
      </c>
      <c r="B198" s="15" t="s">
        <v>60</v>
      </c>
      <c r="C198" s="13"/>
      <c r="D198" s="43"/>
      <c r="E198" s="53"/>
      <c r="F198" s="15"/>
      <c r="G198" s="42" t="str">
        <f>IF(ISBLANK(Table1[[#This Row],[EARNED]]),"",Table1[[#This Row],[EARNED]])</f>
        <v/>
      </c>
      <c r="H198" s="43">
        <v>4</v>
      </c>
      <c r="I198" s="53"/>
      <c r="J198" s="12"/>
      <c r="K198" s="15" t="s">
        <v>168</v>
      </c>
    </row>
    <row r="199" spans="1:11" x14ac:dyDescent="0.25">
      <c r="A199" s="40"/>
      <c r="B199" s="20" t="s">
        <v>169</v>
      </c>
      <c r="C199" s="42">
        <v>1.25</v>
      </c>
      <c r="D199" s="39">
        <v>2.9769999999999999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EDATE(A198,1)</f>
        <v>40210</v>
      </c>
      <c r="B200" s="20" t="s">
        <v>53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51">
        <v>44982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/>
      <c r="H201" s="39">
        <v>1</v>
      </c>
      <c r="I201" s="9"/>
      <c r="J201" s="11"/>
      <c r="K201" s="51">
        <v>44967</v>
      </c>
    </row>
    <row r="202" spans="1:11" x14ac:dyDescent="0.25">
      <c r="A202" s="40"/>
      <c r="B202" s="20" t="s">
        <v>170</v>
      </c>
      <c r="C202" s="42">
        <v>1.25</v>
      </c>
      <c r="D202" s="39">
        <v>1.006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>EDATE(A200,1)</f>
        <v>40238</v>
      </c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171</v>
      </c>
    </row>
    <row r="204" spans="1:11" x14ac:dyDescent="0.25">
      <c r="A204" s="40"/>
      <c r="B204" s="20" t="s">
        <v>172</v>
      </c>
      <c r="C204" s="42">
        <v>1.25</v>
      </c>
      <c r="D204" s="39">
        <v>2.294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40269</v>
      </c>
      <c r="B205" s="20" t="s">
        <v>60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173</v>
      </c>
    </row>
    <row r="206" spans="1:11" x14ac:dyDescent="0.25">
      <c r="A206" s="40"/>
      <c r="B206" s="20" t="s">
        <v>129</v>
      </c>
      <c r="C206" s="42">
        <v>1.25</v>
      </c>
      <c r="D206" s="39">
        <v>2.2250000000000001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40299</v>
      </c>
      <c r="B207" s="20" t="s">
        <v>53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51">
        <v>45059</v>
      </c>
    </row>
    <row r="208" spans="1:11" x14ac:dyDescent="0.25">
      <c r="A208" s="40"/>
      <c r="B208" s="20" t="s">
        <v>174</v>
      </c>
      <c r="C208" s="42">
        <v>1.25</v>
      </c>
      <c r="D208" s="39">
        <v>2.41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40330</v>
      </c>
      <c r="B209" s="20" t="s">
        <v>53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1</v>
      </c>
      <c r="I209" s="9"/>
      <c r="J209" s="11"/>
      <c r="K209" s="51">
        <v>45102</v>
      </c>
    </row>
    <row r="210" spans="1:11" x14ac:dyDescent="0.25">
      <c r="A210" s="40"/>
      <c r="B210" s="20" t="s">
        <v>175</v>
      </c>
      <c r="C210" s="42">
        <v>1.25</v>
      </c>
      <c r="D210" s="39">
        <v>2.8460000000000001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40360</v>
      </c>
      <c r="B211" s="20" t="s">
        <v>73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3</v>
      </c>
      <c r="I211" s="9"/>
      <c r="J211" s="11"/>
      <c r="K211" s="20" t="s">
        <v>176</v>
      </c>
    </row>
    <row r="212" spans="1:11" x14ac:dyDescent="0.25">
      <c r="A212" s="40"/>
      <c r="B212" s="20" t="s">
        <v>177</v>
      </c>
      <c r="C212" s="42">
        <v>1.25</v>
      </c>
      <c r="D212" s="39">
        <v>3.5979999999999999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EDATE(A211,1)</f>
        <v>40391</v>
      </c>
      <c r="B213" s="20" t="s">
        <v>178</v>
      </c>
      <c r="C213" s="42">
        <v>1.25</v>
      </c>
      <c r="D213" s="39">
        <v>3.3540000000000001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18" si="12">EDATE(A213,1)</f>
        <v>40422</v>
      </c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3</v>
      </c>
      <c r="I214" s="9"/>
      <c r="J214" s="11"/>
      <c r="K214" s="20" t="s">
        <v>179</v>
      </c>
    </row>
    <row r="215" spans="1:11" x14ac:dyDescent="0.25">
      <c r="A215" s="40"/>
      <c r="B215" s="20" t="s">
        <v>180</v>
      </c>
      <c r="C215" s="42">
        <v>1.25</v>
      </c>
      <c r="D215" s="39">
        <v>2.1850000000000001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40452</v>
      </c>
      <c r="B216" s="20" t="s">
        <v>181</v>
      </c>
      <c r="C216" s="42">
        <v>1.25</v>
      </c>
      <c r="D216" s="39">
        <v>1.8540000000000001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2"/>
        <v>40483</v>
      </c>
      <c r="B217" s="20" t="s">
        <v>182</v>
      </c>
      <c r="C217" s="42">
        <v>1.25</v>
      </c>
      <c r="D217" s="39">
        <v>2.423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2"/>
        <v>40513</v>
      </c>
      <c r="B218" s="20" t="s">
        <v>73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3</v>
      </c>
      <c r="I218" s="9"/>
      <c r="J218" s="11"/>
      <c r="K218" s="20" t="s">
        <v>183</v>
      </c>
    </row>
    <row r="219" spans="1:11" x14ac:dyDescent="0.25">
      <c r="A219" s="40"/>
      <c r="B219" s="15" t="s">
        <v>184</v>
      </c>
      <c r="C219" s="42">
        <v>1.25</v>
      </c>
      <c r="D219" s="43">
        <v>2.69</v>
      </c>
      <c r="E219" s="53"/>
      <c r="F219" s="15"/>
      <c r="G219" s="42">
        <f>IF(ISBLANK(Table1[[#This Row],[EARNED]]),"",Table1[[#This Row],[EARNED]])</f>
        <v>1.25</v>
      </c>
      <c r="H219" s="43"/>
      <c r="I219" s="53"/>
      <c r="J219" s="12"/>
      <c r="K219" s="15"/>
    </row>
    <row r="220" spans="1:11" x14ac:dyDescent="0.25">
      <c r="A220" s="52" t="s">
        <v>185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40544</v>
      </c>
      <c r="B221" s="20" t="s">
        <v>53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44944</v>
      </c>
    </row>
    <row r="222" spans="1:11" x14ac:dyDescent="0.25">
      <c r="A222" s="40"/>
      <c r="B222" s="20" t="s">
        <v>186</v>
      </c>
      <c r="C222" s="13">
        <v>1.25</v>
      </c>
      <c r="D222" s="39">
        <v>2.4289999999999998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EDATE(A221,1)</f>
        <v>40575</v>
      </c>
      <c r="B223" s="20" t="s">
        <v>53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51">
        <v>44966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51">
        <v>44931</v>
      </c>
    </row>
    <row r="225" spans="1:11" x14ac:dyDescent="0.25">
      <c r="A225" s="40"/>
      <c r="B225" s="20" t="s">
        <v>187</v>
      </c>
      <c r="C225" s="13">
        <v>1.25</v>
      </c>
      <c r="D225" s="39">
        <v>1.7309999999999999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EDATE(A223,1)</f>
        <v>40603</v>
      </c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51">
        <v>44989</v>
      </c>
    </row>
    <row r="227" spans="1:11" x14ac:dyDescent="0.25">
      <c r="A227" s="40"/>
      <c r="B227" s="20" t="s">
        <v>188</v>
      </c>
      <c r="C227" s="13">
        <v>1.25</v>
      </c>
      <c r="D227" s="39">
        <v>2.4119999999999999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40634</v>
      </c>
      <c r="B228" s="20" t="s">
        <v>189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5</v>
      </c>
      <c r="I228" s="9"/>
      <c r="J228" s="11"/>
      <c r="K228" s="20" t="s">
        <v>190</v>
      </c>
    </row>
    <row r="229" spans="1:11" x14ac:dyDescent="0.25">
      <c r="A229" s="40"/>
      <c r="B229" s="20" t="s">
        <v>191</v>
      </c>
      <c r="C229" s="13">
        <v>1.25</v>
      </c>
      <c r="D229" s="39">
        <v>1.585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40664</v>
      </c>
      <c r="B230" s="20" t="s">
        <v>53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51">
        <v>45055</v>
      </c>
    </row>
    <row r="231" spans="1:11" x14ac:dyDescent="0.25">
      <c r="A231" s="40"/>
      <c r="B231" s="20" t="s">
        <v>192</v>
      </c>
      <c r="C231" s="13">
        <v>1.25</v>
      </c>
      <c r="D231" s="39">
        <v>2.3479999999999999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EDATE(A230,1)</f>
        <v>40695</v>
      </c>
      <c r="B232" s="20" t="s">
        <v>53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1">
        <v>45080</v>
      </c>
    </row>
    <row r="233" spans="1:11" x14ac:dyDescent="0.25">
      <c r="A233" s="40"/>
      <c r="B233" s="20" t="s">
        <v>193</v>
      </c>
      <c r="C233" s="13">
        <v>1.25</v>
      </c>
      <c r="D233" s="39">
        <v>1.2669999999999999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EDATE(A232,1)</f>
        <v>40725</v>
      </c>
      <c r="B234" s="20" t="s">
        <v>68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194</v>
      </c>
    </row>
    <row r="235" spans="1:11" x14ac:dyDescent="0.25">
      <c r="A235" s="40"/>
      <c r="B235" s="20" t="s">
        <v>68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2</v>
      </c>
      <c r="I235" s="9"/>
      <c r="J235" s="11"/>
      <c r="K235" s="20"/>
    </row>
    <row r="236" spans="1:11" x14ac:dyDescent="0.25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51">
        <v>45108</v>
      </c>
    </row>
    <row r="237" spans="1:11" x14ac:dyDescent="0.25">
      <c r="A237" s="40"/>
      <c r="B237" s="20" t="s">
        <v>195</v>
      </c>
      <c r="C237" s="13">
        <v>1.25</v>
      </c>
      <c r="D237" s="39">
        <v>2.5830000000000002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EDATE(A234,1)</f>
        <v>40756</v>
      </c>
      <c r="B238" s="20" t="s">
        <v>189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5</v>
      </c>
      <c r="I238" s="9"/>
      <c r="J238" s="11"/>
      <c r="K238" s="20" t="s">
        <v>196</v>
      </c>
    </row>
    <row r="239" spans="1:11" x14ac:dyDescent="0.25">
      <c r="A239" s="40"/>
      <c r="B239" s="20" t="s">
        <v>197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40787</v>
      </c>
      <c r="B240" s="20" t="s">
        <v>189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198</v>
      </c>
    </row>
    <row r="241" spans="1:11" x14ac:dyDescent="0.25">
      <c r="A241" s="40"/>
      <c r="B241" s="20" t="s">
        <v>199</v>
      </c>
      <c r="C241" s="13">
        <v>1.25</v>
      </c>
      <c r="D241" s="39">
        <v>2.129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40817</v>
      </c>
      <c r="B242" s="20" t="s">
        <v>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200</v>
      </c>
    </row>
    <row r="243" spans="1:11" x14ac:dyDescent="0.25">
      <c r="A243" s="40"/>
      <c r="B243" s="20" t="s">
        <v>201</v>
      </c>
      <c r="C243" s="13">
        <v>1.25</v>
      </c>
      <c r="D243" s="39">
        <v>2.5369999999999999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40848</v>
      </c>
      <c r="B244" s="20" t="s">
        <v>189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202</v>
      </c>
    </row>
    <row r="245" spans="1:11" x14ac:dyDescent="0.25">
      <c r="A245" s="40"/>
      <c r="B245" s="20" t="s">
        <v>203</v>
      </c>
      <c r="C245" s="13">
        <v>1.25</v>
      </c>
      <c r="D245" s="39">
        <v>2.6520000000000001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ref="A246" si="13">EDATE(A244,1)</f>
        <v>40878</v>
      </c>
      <c r="B246" s="20" t="s">
        <v>71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204</v>
      </c>
    </row>
    <row r="247" spans="1:11" x14ac:dyDescent="0.25">
      <c r="A247" s="40"/>
      <c r="B247" s="20" t="s">
        <v>205</v>
      </c>
      <c r="C247" s="13">
        <v>1.25</v>
      </c>
      <c r="D247" s="39">
        <v>5.9960000000000004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52" t="s">
        <v>206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40909</v>
      </c>
      <c r="B249" s="20" t="s">
        <v>60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4</v>
      </c>
      <c r="I249" s="9"/>
      <c r="J249" s="11"/>
      <c r="K249" s="20"/>
    </row>
    <row r="250" spans="1:11" x14ac:dyDescent="0.25">
      <c r="A250" s="40"/>
      <c r="B250" s="20" t="s">
        <v>207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6</v>
      </c>
      <c r="I250" s="9"/>
      <c r="J250" s="11"/>
      <c r="K250" s="20" t="s">
        <v>208</v>
      </c>
    </row>
    <row r="251" spans="1:11" x14ac:dyDescent="0.25">
      <c r="A251" s="40"/>
      <c r="B251" s="20" t="s">
        <v>209</v>
      </c>
      <c r="C251" s="13">
        <v>1.25</v>
      </c>
      <c r="D251" s="39">
        <v>5.1459999999999999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EDATE(A249,1)</f>
        <v>40940</v>
      </c>
      <c r="B252" s="20" t="s">
        <v>60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4</v>
      </c>
      <c r="I252" s="9"/>
      <c r="J252" s="11"/>
      <c r="K252" s="20" t="s">
        <v>210</v>
      </c>
    </row>
    <row r="253" spans="1:11" x14ac:dyDescent="0.25">
      <c r="A253" s="40"/>
      <c r="B253" s="20" t="s">
        <v>211</v>
      </c>
      <c r="C253" s="13">
        <v>1.25</v>
      </c>
      <c r="D253" s="39">
        <v>5.3479999999999999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EDATE(A252,1)</f>
        <v>40969</v>
      </c>
      <c r="B254" s="20" t="s">
        <v>68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212</v>
      </c>
    </row>
    <row r="255" spans="1:11" x14ac:dyDescent="0.25">
      <c r="A255" s="40"/>
      <c r="B255" s="20" t="s">
        <v>60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4</v>
      </c>
      <c r="I255" s="9"/>
      <c r="J255" s="11"/>
      <c r="K255" s="20" t="s">
        <v>213</v>
      </c>
    </row>
    <row r="256" spans="1:11" x14ac:dyDescent="0.25">
      <c r="A256" s="40"/>
      <c r="B256" s="20" t="s">
        <v>214</v>
      </c>
      <c r="C256" s="13">
        <v>1.25</v>
      </c>
      <c r="D256" s="39">
        <v>6.3789999999999996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EDATE(A254,1)</f>
        <v>41000</v>
      </c>
      <c r="B257" s="20" t="s">
        <v>189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5</v>
      </c>
      <c r="I257" s="9"/>
      <c r="J257" s="11"/>
      <c r="K257" s="20" t="s">
        <v>215</v>
      </c>
    </row>
    <row r="258" spans="1:11" x14ac:dyDescent="0.25">
      <c r="A258" s="40"/>
      <c r="B258" s="20" t="s">
        <v>216</v>
      </c>
      <c r="C258" s="13">
        <v>1.25</v>
      </c>
      <c r="D258" s="39">
        <v>4.9020000000000001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41030</v>
      </c>
      <c r="B259" s="20" t="s">
        <v>73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217</v>
      </c>
    </row>
    <row r="260" spans="1:11" x14ac:dyDescent="0.25">
      <c r="A260" s="40"/>
      <c r="B260" s="20" t="s">
        <v>60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4</v>
      </c>
      <c r="I260" s="9"/>
      <c r="J260" s="11"/>
      <c r="K260" s="20" t="s">
        <v>218</v>
      </c>
    </row>
    <row r="261" spans="1:11" x14ac:dyDescent="0.25">
      <c r="A261" s="40"/>
      <c r="B261" s="20" t="s">
        <v>219</v>
      </c>
      <c r="C261" s="13">
        <v>1.25</v>
      </c>
      <c r="D261" s="39">
        <v>5.9059999999999997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EDATE(A259,1)</f>
        <v>41061</v>
      </c>
      <c r="B262" s="20" t="s">
        <v>68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220</v>
      </c>
    </row>
    <row r="263" spans="1:11" x14ac:dyDescent="0.25">
      <c r="A263" s="40"/>
      <c r="B263" s="20" t="s">
        <v>221</v>
      </c>
      <c r="C263" s="13">
        <v>1.25</v>
      </c>
      <c r="D263" s="39">
        <v>6.5250000000000004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EDATE(A262,1)</f>
        <v>41091</v>
      </c>
      <c r="B264" s="20" t="s">
        <v>189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5</v>
      </c>
      <c r="I264" s="9"/>
      <c r="J264" s="11"/>
      <c r="K264" s="20" t="s">
        <v>222</v>
      </c>
    </row>
    <row r="265" spans="1:11" x14ac:dyDescent="0.25">
      <c r="A265" s="40"/>
      <c r="B265" s="20" t="s">
        <v>223</v>
      </c>
      <c r="C265" s="13">
        <v>1.25</v>
      </c>
      <c r="D265" s="39">
        <v>6.9480000000000004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41122</v>
      </c>
      <c r="B266" s="20" t="s">
        <v>60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4</v>
      </c>
      <c r="I266" s="9"/>
      <c r="J266" s="11"/>
      <c r="K266" s="20" t="s">
        <v>224</v>
      </c>
    </row>
    <row r="267" spans="1:11" x14ac:dyDescent="0.25">
      <c r="A267" s="40"/>
      <c r="B267" s="20" t="s">
        <v>225</v>
      </c>
      <c r="C267" s="13">
        <v>1.25</v>
      </c>
      <c r="D267" s="39">
        <v>5.36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41153</v>
      </c>
      <c r="B268" s="20" t="s">
        <v>53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45187</v>
      </c>
    </row>
    <row r="269" spans="1:11" x14ac:dyDescent="0.25">
      <c r="A269" s="40"/>
      <c r="B269" s="20" t="s">
        <v>68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226</v>
      </c>
    </row>
    <row r="270" spans="1:11" x14ac:dyDescent="0.25">
      <c r="A270" s="40"/>
      <c r="B270" s="20" t="s">
        <v>227</v>
      </c>
      <c r="C270" s="13">
        <v>1.25</v>
      </c>
      <c r="D270" s="39">
        <v>6.7329999999999997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EDATE(A268,1)</f>
        <v>41183</v>
      </c>
      <c r="B271" s="20" t="s">
        <v>228</v>
      </c>
      <c r="C271" s="13">
        <v>1.25</v>
      </c>
      <c r="D271" s="39">
        <v>7.2329999999999997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" si="14">EDATE(A271,1)</f>
        <v>41214</v>
      </c>
      <c r="B272" s="20" t="s">
        <v>68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229</v>
      </c>
    </row>
    <row r="273" spans="1:11" x14ac:dyDescent="0.25">
      <c r="A273" s="40"/>
      <c r="B273" s="20" t="s">
        <v>68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230</v>
      </c>
    </row>
    <row r="274" spans="1:11" x14ac:dyDescent="0.25">
      <c r="A274" s="40"/>
      <c r="B274" s="20" t="s">
        <v>231</v>
      </c>
      <c r="C274" s="13">
        <v>1.25</v>
      </c>
      <c r="D274" s="39">
        <v>5.742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EDATE(A272,1)</f>
        <v>41244</v>
      </c>
      <c r="B275" s="20" t="s">
        <v>68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232</v>
      </c>
    </row>
    <row r="276" spans="1:11" x14ac:dyDescent="0.25">
      <c r="A276" s="40"/>
      <c r="B276" s="20" t="s">
        <v>233</v>
      </c>
      <c r="C276" s="13">
        <v>1.25</v>
      </c>
      <c r="D276" s="39">
        <v>6.2830000000000004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52" t="s">
        <v>234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41275</v>
      </c>
      <c r="B278" s="20" t="s">
        <v>235</v>
      </c>
      <c r="C278" s="13">
        <v>1.25</v>
      </c>
      <c r="D278" s="39">
        <v>4.6459999999999999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41306</v>
      </c>
      <c r="B279" s="20" t="s">
        <v>236</v>
      </c>
      <c r="C279" s="13">
        <v>1.25</v>
      </c>
      <c r="D279" s="39">
        <v>2.7309999999999999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89" si="15">EDATE(A279,1)</f>
        <v>41334</v>
      </c>
      <c r="B280" s="20" t="s">
        <v>312</v>
      </c>
      <c r="C280" s="13">
        <v>1.25</v>
      </c>
      <c r="D280" s="39">
        <v>2.052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5"/>
        <v>41365</v>
      </c>
      <c r="B281" s="20" t="s">
        <v>237</v>
      </c>
      <c r="C281" s="13">
        <v>1.25</v>
      </c>
      <c r="D281" s="39">
        <v>1.5939999999999999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5"/>
        <v>41395</v>
      </c>
      <c r="B282" s="20" t="s">
        <v>238</v>
      </c>
      <c r="C282" s="13">
        <v>1.25</v>
      </c>
      <c r="D282" s="39">
        <v>2.0920000000000001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5"/>
        <v>41426</v>
      </c>
      <c r="B283" s="20" t="s">
        <v>239</v>
      </c>
      <c r="C283" s="13">
        <v>1.25</v>
      </c>
      <c r="D283" s="39">
        <v>1.806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5"/>
        <v>41456</v>
      </c>
      <c r="B284" s="20" t="s">
        <v>240</v>
      </c>
      <c r="C284" s="13">
        <v>1.25</v>
      </c>
      <c r="D284" s="39">
        <v>0.69399999999999995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5"/>
        <v>41487</v>
      </c>
      <c r="B285" s="20" t="s">
        <v>241</v>
      </c>
      <c r="C285" s="13">
        <v>1.25</v>
      </c>
      <c r="D285" s="39">
        <v>1.7810000000000001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5"/>
        <v>41518</v>
      </c>
      <c r="B286" s="20" t="s">
        <v>242</v>
      </c>
      <c r="C286" s="13">
        <v>1.25</v>
      </c>
      <c r="D286" s="39">
        <v>2.3980000000000001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5"/>
        <v>41548</v>
      </c>
      <c r="B287" s="20" t="s">
        <v>243</v>
      </c>
      <c r="C287" s="13">
        <v>1.25</v>
      </c>
      <c r="D287" s="39">
        <v>2.5099999999999998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5"/>
        <v>41579</v>
      </c>
      <c r="B288" s="20" t="s">
        <v>244</v>
      </c>
      <c r="C288" s="13">
        <v>1.25</v>
      </c>
      <c r="D288" s="39">
        <v>1.823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5"/>
        <v>41609</v>
      </c>
      <c r="B289" s="20" t="s">
        <v>245</v>
      </c>
      <c r="C289" s="13">
        <v>1.25</v>
      </c>
      <c r="D289" s="39">
        <v>2.15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52" t="s">
        <v>246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41640</v>
      </c>
      <c r="B291" s="20" t="s">
        <v>189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5</v>
      </c>
      <c r="I291" s="9"/>
      <c r="J291" s="11"/>
      <c r="K291" s="20" t="s">
        <v>251</v>
      </c>
    </row>
    <row r="292" spans="1:11" x14ac:dyDescent="0.25">
      <c r="A292" s="40"/>
      <c r="B292" s="20" t="s">
        <v>252</v>
      </c>
      <c r="C292" s="13">
        <v>1.25</v>
      </c>
      <c r="D292" s="39">
        <v>2.492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41671</v>
      </c>
      <c r="B293" s="20" t="s">
        <v>53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51">
        <v>44971</v>
      </c>
    </row>
    <row r="294" spans="1:11" x14ac:dyDescent="0.25">
      <c r="A294" s="40"/>
      <c r="B294" s="20" t="s">
        <v>253</v>
      </c>
      <c r="C294" s="13">
        <v>1.25</v>
      </c>
      <c r="D294" s="39">
        <v>1.95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41699</v>
      </c>
      <c r="B295" s="20" t="s">
        <v>73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3</v>
      </c>
      <c r="I295" s="9"/>
      <c r="J295" s="11"/>
      <c r="K295" s="20" t="s">
        <v>254</v>
      </c>
    </row>
    <row r="296" spans="1:11" x14ac:dyDescent="0.25">
      <c r="A296" s="40"/>
      <c r="B296" s="20" t="s">
        <v>255</v>
      </c>
      <c r="C296" s="13">
        <v>1.25</v>
      </c>
      <c r="D296" s="39">
        <v>2.883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EDATE(A295,1)</f>
        <v>41730</v>
      </c>
      <c r="B297" s="20" t="s">
        <v>73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3</v>
      </c>
      <c r="I297" s="9"/>
      <c r="J297" s="11"/>
      <c r="K297" s="20" t="s">
        <v>258</v>
      </c>
    </row>
    <row r="298" spans="1:11" x14ac:dyDescent="0.25">
      <c r="A298" s="40"/>
      <c r="B298" s="20" t="s">
        <v>259</v>
      </c>
      <c r="C298" s="13">
        <v>1.25</v>
      </c>
      <c r="D298" s="39">
        <v>2.4249999999999998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41760</v>
      </c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1">
        <v>45052</v>
      </c>
    </row>
    <row r="300" spans="1:11" x14ac:dyDescent="0.25">
      <c r="A300" s="40"/>
      <c r="B300" s="20" t="s">
        <v>260</v>
      </c>
      <c r="C300" s="13">
        <v>1.25</v>
      </c>
      <c r="D300" s="39">
        <v>3.665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41791</v>
      </c>
      <c r="B301" s="20" t="s">
        <v>73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261</v>
      </c>
    </row>
    <row r="302" spans="1:11" x14ac:dyDescent="0.25">
      <c r="A302" s="40"/>
      <c r="B302" s="20" t="s">
        <v>262</v>
      </c>
      <c r="C302" s="13">
        <v>1.25</v>
      </c>
      <c r="D302" s="39">
        <v>3.6120000000000001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EDATE(A301,1)</f>
        <v>41821</v>
      </c>
      <c r="B303" s="20" t="s">
        <v>263</v>
      </c>
      <c r="C303" s="13">
        <v>1.25</v>
      </c>
      <c r="D303" s="39">
        <v>4.5830000000000002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" si="16">EDATE(A303,1)</f>
        <v>41852</v>
      </c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1">
        <v>45147</v>
      </c>
    </row>
    <row r="305" spans="1:11" x14ac:dyDescent="0.25">
      <c r="A305" s="40"/>
      <c r="B305" s="20" t="s">
        <v>264</v>
      </c>
      <c r="C305" s="13">
        <v>1.25</v>
      </c>
      <c r="D305" s="39">
        <v>4.74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41883</v>
      </c>
      <c r="B306" s="20" t="s">
        <v>68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265</v>
      </c>
    </row>
    <row r="307" spans="1:11" x14ac:dyDescent="0.25">
      <c r="A307" s="40"/>
      <c r="B307" s="20" t="s">
        <v>266</v>
      </c>
      <c r="C307" s="13">
        <v>1.25</v>
      </c>
      <c r="D307" s="39">
        <v>3.1669999999999998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EDATE(A306,1)</f>
        <v>41913</v>
      </c>
      <c r="B308" s="20" t="s">
        <v>68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267</v>
      </c>
    </row>
    <row r="309" spans="1:11" x14ac:dyDescent="0.25">
      <c r="A309" s="40"/>
      <c r="B309" s="20" t="s">
        <v>268</v>
      </c>
      <c r="C309" s="13">
        <v>1.25</v>
      </c>
      <c r="D309" s="39">
        <v>5.0309999999999997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41944</v>
      </c>
      <c r="B310" s="20" t="s">
        <v>269</v>
      </c>
      <c r="C310" s="13">
        <v>1.25</v>
      </c>
      <c r="D310" s="39">
        <v>3.76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EDATE(A310,1)</f>
        <v>41974</v>
      </c>
      <c r="B311" s="20" t="s">
        <v>270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3.5</v>
      </c>
      <c r="I311" s="9"/>
      <c r="J311" s="11"/>
      <c r="K311" s="20" t="s">
        <v>271</v>
      </c>
    </row>
    <row r="312" spans="1:11" x14ac:dyDescent="0.25">
      <c r="A312" s="40"/>
      <c r="B312" s="20" t="s">
        <v>272</v>
      </c>
      <c r="C312" s="13">
        <v>1.25</v>
      </c>
      <c r="D312" s="39">
        <v>2.415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52" t="s">
        <v>247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42005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EDATE(A314,1)</f>
        <v>42036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5" si="17">EDATE(A315,1)</f>
        <v>42064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7"/>
        <v>42095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7"/>
        <v>42125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7"/>
        <v>42156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7"/>
        <v>42186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7"/>
        <v>42217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7"/>
        <v>42248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7"/>
        <v>42278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17"/>
        <v>42309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17"/>
        <v>42339</v>
      </c>
      <c r="B325" s="20" t="s">
        <v>71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52" t="s">
        <v>248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42370</v>
      </c>
      <c r="B327" s="20" t="s">
        <v>273</v>
      </c>
      <c r="C327" s="13">
        <v>1.25</v>
      </c>
      <c r="D327" s="39">
        <v>1.706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42401</v>
      </c>
      <c r="B328" s="20" t="s">
        <v>274</v>
      </c>
      <c r="C328" s="13">
        <v>1.25</v>
      </c>
      <c r="D328" s="39">
        <v>1.3120000000000001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ref="A329:A341" si="18">EDATE(A328,1)</f>
        <v>42430</v>
      </c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1">
        <v>45045</v>
      </c>
    </row>
    <row r="330" spans="1:11" x14ac:dyDescent="0.25">
      <c r="A330" s="40"/>
      <c r="B330" s="20" t="s">
        <v>275</v>
      </c>
      <c r="C330" s="13">
        <v>1.25</v>
      </c>
      <c r="D330" s="39">
        <v>0.96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42461</v>
      </c>
      <c r="B331" s="20" t="s">
        <v>62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276</v>
      </c>
    </row>
    <row r="332" spans="1:11" x14ac:dyDescent="0.25">
      <c r="A332" s="40"/>
      <c r="B332" s="20" t="s">
        <v>277</v>
      </c>
      <c r="C332" s="13">
        <v>1.25</v>
      </c>
      <c r="D332" s="39">
        <v>2.319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42491</v>
      </c>
      <c r="B333" s="20" t="s">
        <v>53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51">
        <v>45174</v>
      </c>
    </row>
    <row r="334" spans="1:11" x14ac:dyDescent="0.25">
      <c r="A334" s="40"/>
      <c r="B334" s="20" t="s">
        <v>278</v>
      </c>
      <c r="C334" s="13">
        <v>1.25</v>
      </c>
      <c r="D334" s="39">
        <v>1.869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42522</v>
      </c>
      <c r="B335" s="20" t="s">
        <v>279</v>
      </c>
      <c r="C335" s="13">
        <v>1.25</v>
      </c>
      <c r="D335" s="39">
        <v>2.258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8"/>
        <v>42552</v>
      </c>
      <c r="B336" s="20" t="s">
        <v>280</v>
      </c>
      <c r="C336" s="13">
        <v>1.25</v>
      </c>
      <c r="D336" s="39">
        <v>1.123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18"/>
        <v>42583</v>
      </c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45162</v>
      </c>
    </row>
    <row r="338" spans="1:11" x14ac:dyDescent="0.25">
      <c r="A338" s="40"/>
      <c r="B338" s="20" t="s">
        <v>285</v>
      </c>
      <c r="C338" s="13">
        <v>1.25</v>
      </c>
      <c r="D338" s="39">
        <v>1.5920000000000001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EDATE(A337,1)</f>
        <v>42614</v>
      </c>
      <c r="B339" s="20" t="s">
        <v>286</v>
      </c>
      <c r="C339" s="13">
        <v>1.25</v>
      </c>
      <c r="D339" s="39">
        <v>1.196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EDATE(A339,1)</f>
        <v>42644</v>
      </c>
      <c r="B340" s="20" t="s">
        <v>148</v>
      </c>
      <c r="C340" s="13">
        <v>1.25</v>
      </c>
      <c r="D340" s="39">
        <v>1.7349999999999999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8"/>
        <v>42675</v>
      </c>
      <c r="B341" s="20" t="s">
        <v>287</v>
      </c>
      <c r="C341" s="13">
        <v>1.25</v>
      </c>
      <c r="D341" s="39">
        <v>1.331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EDATE(A341,1)</f>
        <v>42705</v>
      </c>
      <c r="B342" s="20" t="s">
        <v>60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4</v>
      </c>
      <c r="I342" s="9"/>
      <c r="J342" s="11"/>
      <c r="K342" s="20" t="s">
        <v>288</v>
      </c>
    </row>
    <row r="343" spans="1:11" x14ac:dyDescent="0.25">
      <c r="A343" s="40"/>
      <c r="B343" s="20" t="s">
        <v>289</v>
      </c>
      <c r="C343" s="13">
        <v>1.25</v>
      </c>
      <c r="D343" s="39">
        <v>1.181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52" t="s">
        <v>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42736</v>
      </c>
      <c r="B345" s="20" t="s">
        <v>290</v>
      </c>
      <c r="C345" s="13">
        <v>1.25</v>
      </c>
      <c r="D345" s="39">
        <v>2.14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EDATE(A345,1)</f>
        <v>42767</v>
      </c>
      <c r="B346" s="20" t="s">
        <v>53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1">
        <v>44981</v>
      </c>
    </row>
    <row r="347" spans="1:11" x14ac:dyDescent="0.25">
      <c r="A347" s="40"/>
      <c r="B347" s="20" t="s">
        <v>291</v>
      </c>
      <c r="C347" s="13">
        <v>1.25</v>
      </c>
      <c r="D347" s="39">
        <v>2.6959999999999997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42795</v>
      </c>
      <c r="B348" s="20" t="s">
        <v>292</v>
      </c>
      <c r="C348" s="13">
        <v>1.25</v>
      </c>
      <c r="D348" s="39">
        <v>0.83699999999999997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ref="A349:A360" si="19">EDATE(A348,1)</f>
        <v>42826</v>
      </c>
      <c r="B349" s="20" t="s">
        <v>62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1">
        <v>45044</v>
      </c>
    </row>
    <row r="350" spans="1:11" x14ac:dyDescent="0.25">
      <c r="A350" s="40"/>
      <c r="B350" s="20" t="s">
        <v>293</v>
      </c>
      <c r="C350" s="13">
        <v>1.25</v>
      </c>
      <c r="D350" s="39">
        <v>0.39400000000000002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EDATE(A349,1)</f>
        <v>42856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19"/>
        <v>42887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19"/>
        <v>42917</v>
      </c>
      <c r="B353" s="20" t="s">
        <v>294</v>
      </c>
      <c r="C353" s="13">
        <v>1.25</v>
      </c>
      <c r="D353" s="39">
        <v>1.046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9"/>
        <v>42948</v>
      </c>
      <c r="B354" s="20" t="s">
        <v>281</v>
      </c>
      <c r="C354" s="13">
        <v>1.25</v>
      </c>
      <c r="D354" s="39">
        <v>0.129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EDATE(A354,1)</f>
        <v>42979</v>
      </c>
      <c r="B355" s="20" t="s">
        <v>53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51">
        <v>45174</v>
      </c>
    </row>
    <row r="356" spans="1:11" x14ac:dyDescent="0.25">
      <c r="A356" s="40"/>
      <c r="B356" s="20" t="s">
        <v>68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283</v>
      </c>
      <c r="C357" s="13">
        <v>1.25</v>
      </c>
      <c r="D357" s="39">
        <v>1.0960000000000001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EDATE(A355,1)</f>
        <v>43009</v>
      </c>
      <c r="B358" s="20" t="s">
        <v>284</v>
      </c>
      <c r="C358" s="13">
        <v>1.25</v>
      </c>
      <c r="D358" s="39">
        <v>0.68100000000000005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19"/>
        <v>43040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19"/>
        <v>43070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2" t="s">
        <v>250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43101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43132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6" si="20">EDATE(A363,1)</f>
        <v>43160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0"/>
        <v>43191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0"/>
        <v>43221</v>
      </c>
      <c r="B366" s="20" t="s">
        <v>53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51">
        <v>45071</v>
      </c>
    </row>
    <row r="367" spans="1:11" x14ac:dyDescent="0.25">
      <c r="A367" s="40"/>
      <c r="B367" s="20" t="s">
        <v>295</v>
      </c>
      <c r="C367" s="13">
        <v>1.25</v>
      </c>
      <c r="D367" s="39">
        <v>2.1560000000000001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43252</v>
      </c>
      <c r="B368" s="20" t="s">
        <v>53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51">
        <v>45103</v>
      </c>
    </row>
    <row r="369" spans="1:11" x14ac:dyDescent="0.25">
      <c r="A369" s="40"/>
      <c r="B369" s="20" t="s">
        <v>296</v>
      </c>
      <c r="C369" s="13">
        <v>1.25</v>
      </c>
      <c r="D369" s="39">
        <v>1.333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EDATE(A368,1)</f>
        <v>43282</v>
      </c>
      <c r="B370" s="20" t="s">
        <v>297</v>
      </c>
      <c r="C370" s="13">
        <v>1.25</v>
      </c>
      <c r="D370" s="39">
        <v>2.2330000000000001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0"/>
        <v>43313</v>
      </c>
      <c r="B371" s="20" t="s">
        <v>298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0"/>
        <v>43344</v>
      </c>
      <c r="B372" s="20" t="s">
        <v>73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299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1">
        <v>45203</v>
      </c>
    </row>
    <row r="374" spans="1:11" x14ac:dyDescent="0.25">
      <c r="A374" s="40"/>
      <c r="B374" s="20" t="s">
        <v>300</v>
      </c>
      <c r="C374" s="13">
        <v>1.25</v>
      </c>
      <c r="D374" s="39">
        <v>0.51200000000000001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43374</v>
      </c>
      <c r="B375" s="20" t="s">
        <v>301</v>
      </c>
      <c r="C375" s="13">
        <v>1.25</v>
      </c>
      <c r="D375" s="39">
        <v>0.01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0"/>
        <v>43405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43435</v>
      </c>
      <c r="B377" s="20" t="s">
        <v>68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25">
      <c r="A378" s="40"/>
      <c r="B378" s="15" t="s">
        <v>71</v>
      </c>
      <c r="C378" s="13">
        <v>1.25</v>
      </c>
      <c r="D378" s="43">
        <v>5</v>
      </c>
      <c r="E378" s="53"/>
      <c r="F378" s="15"/>
      <c r="G378" s="42">
        <f>IF(ISBLANK(Table1[[#This Row],[EARNED]]),"",Table1[[#This Row],[EARNED]])</f>
        <v>1.25</v>
      </c>
      <c r="H378" s="43"/>
      <c r="I378" s="53"/>
      <c r="J378" s="12"/>
      <c r="K378" s="15"/>
    </row>
    <row r="379" spans="1:11" x14ac:dyDescent="0.25">
      <c r="A379" s="40"/>
      <c r="B379" s="20" t="s">
        <v>303</v>
      </c>
      <c r="C379" s="13"/>
      <c r="D379" s="39">
        <v>0.1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54" t="s">
        <v>256</v>
      </c>
      <c r="B380" s="15"/>
      <c r="C380" s="42"/>
      <c r="D380" s="43"/>
      <c r="E380" s="53"/>
      <c r="F380" s="15"/>
      <c r="G380" s="42" t="str">
        <f>IF(ISBLANK(Table1[[#This Row],[EARNED]]),"",Table1[[#This Row],[EARNED]])</f>
        <v/>
      </c>
      <c r="H380" s="43"/>
      <c r="I380" s="53"/>
      <c r="J380" s="12"/>
      <c r="K380" s="15"/>
    </row>
    <row r="381" spans="1:11" x14ac:dyDescent="0.25">
      <c r="A381" s="40">
        <v>43466</v>
      </c>
      <c r="B381" s="20" t="s">
        <v>53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51">
        <v>44975</v>
      </c>
    </row>
    <row r="382" spans="1:11" x14ac:dyDescent="0.25">
      <c r="A382" s="40"/>
      <c r="B382" s="20" t="s">
        <v>304</v>
      </c>
      <c r="C382" s="13">
        <v>1.25</v>
      </c>
      <c r="D382" s="39">
        <v>0.10200000000000001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43497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3" si="21">EDATE(A383,1)</f>
        <v>43525</v>
      </c>
      <c r="B384" s="20" t="s">
        <v>305</v>
      </c>
      <c r="C384" s="13">
        <v>1.25</v>
      </c>
      <c r="D384" s="39">
        <v>0.115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1"/>
        <v>43556</v>
      </c>
      <c r="B385" s="20" t="s">
        <v>62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306</v>
      </c>
    </row>
    <row r="386" spans="1:11" x14ac:dyDescent="0.25">
      <c r="A386" s="40"/>
      <c r="B386" s="20" t="s">
        <v>53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51">
        <v>45045</v>
      </c>
    </row>
    <row r="387" spans="1:11" x14ac:dyDescent="0.25">
      <c r="A387" s="40"/>
      <c r="B387" s="20" t="s">
        <v>53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51">
        <v>45124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EDATE(A385,1)</f>
        <v>43586</v>
      </c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51">
        <v>45132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EDATE(A389,1)</f>
        <v>43617</v>
      </c>
      <c r="B391" s="20" t="s">
        <v>307</v>
      </c>
      <c r="C391" s="13">
        <v>1.25</v>
      </c>
      <c r="D391" s="39">
        <v>2.1000000000000005E-2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1"/>
        <v>43647</v>
      </c>
      <c r="B392" s="20" t="s">
        <v>308</v>
      </c>
      <c r="C392" s="13">
        <v>1.25</v>
      </c>
      <c r="D392" s="39">
        <v>7.3000000000000009E-2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1"/>
        <v>43678</v>
      </c>
      <c r="B393" s="20" t="s">
        <v>53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51">
        <v>45146</v>
      </c>
    </row>
    <row r="394" spans="1:11" x14ac:dyDescent="0.25">
      <c r="A394" s="40"/>
      <c r="B394" s="20" t="s">
        <v>53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51">
        <v>45157</v>
      </c>
    </row>
    <row r="395" spans="1:11" x14ac:dyDescent="0.25">
      <c r="A395" s="40"/>
      <c r="B395" s="20" t="s">
        <v>309</v>
      </c>
      <c r="C395" s="13">
        <v>1.25</v>
      </c>
      <c r="D395" s="39">
        <v>4.0000000000000001E-3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EDATE(A393,1)</f>
        <v>43709</v>
      </c>
      <c r="B396" s="20" t="s">
        <v>53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20"/>
    </row>
    <row r="397" spans="1:11" x14ac:dyDescent="0.25">
      <c r="A397" s="40"/>
      <c r="B397" s="20" t="s">
        <v>310</v>
      </c>
      <c r="C397" s="13">
        <v>1.25</v>
      </c>
      <c r="D397" s="39">
        <v>1.012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EDATE(A396,1)</f>
        <v>43739</v>
      </c>
      <c r="B398" s="20" t="s">
        <v>53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51">
        <v>45216</v>
      </c>
    </row>
    <row r="399" spans="1:11" x14ac:dyDescent="0.25">
      <c r="A399" s="40"/>
      <c r="B399" s="20" t="s">
        <v>53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1">
        <v>45207</v>
      </c>
    </row>
    <row r="400" spans="1:11" x14ac:dyDescent="0.25">
      <c r="A400" s="40"/>
      <c r="B400" s="20" t="s">
        <v>53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51">
        <v>45234</v>
      </c>
    </row>
    <row r="401" spans="1:11" x14ac:dyDescent="0.25">
      <c r="A401" s="40"/>
      <c r="B401" s="20" t="s">
        <v>311</v>
      </c>
      <c r="C401" s="13">
        <v>1.25</v>
      </c>
      <c r="D401" s="39">
        <v>0.56699999999999995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43770</v>
      </c>
      <c r="B402" s="20" t="s">
        <v>53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51">
        <v>45264</v>
      </c>
    </row>
    <row r="403" spans="1:11" x14ac:dyDescent="0.25">
      <c r="A403" s="40"/>
      <c r="B403" s="20" t="s">
        <v>53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1">
        <v>45269</v>
      </c>
    </row>
    <row r="404" spans="1:11" x14ac:dyDescent="0.25">
      <c r="A404" s="40"/>
      <c r="B404" s="20" t="s">
        <v>53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1">
        <v>45273</v>
      </c>
    </row>
    <row r="405" spans="1:11" x14ac:dyDescent="0.25">
      <c r="A405" s="40"/>
      <c r="B405" s="20" t="s">
        <v>53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1" t="s">
        <v>314</v>
      </c>
    </row>
    <row r="406" spans="1:11" x14ac:dyDescent="0.25">
      <c r="A406" s="40"/>
      <c r="B406" s="20" t="s">
        <v>315</v>
      </c>
      <c r="C406" s="13">
        <v>1.25</v>
      </c>
      <c r="D406" s="39">
        <v>0.09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EDATE(A402,1)</f>
        <v>43800</v>
      </c>
      <c r="B407" s="20" t="s">
        <v>59</v>
      </c>
      <c r="C407" s="13">
        <v>1.25</v>
      </c>
      <c r="D407" s="39">
        <v>1.2E-2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52" t="s">
        <v>257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43831</v>
      </c>
      <c r="B409" s="15"/>
      <c r="C409" s="42">
        <v>1.25</v>
      </c>
      <c r="D409" s="43"/>
      <c r="E409" s="53"/>
      <c r="F409" s="15"/>
      <c r="G409" s="42">
        <f>IF(ISBLANK(Table1[[#This Row],[EARNED]]),"",Table1[[#This Row],[EARNED]])</f>
        <v>1.25</v>
      </c>
      <c r="H409" s="43"/>
      <c r="I409" s="53"/>
      <c r="J409" s="12"/>
      <c r="K409" s="15"/>
    </row>
    <row r="410" spans="1:11" x14ac:dyDescent="0.25">
      <c r="A410" s="40">
        <f>EDATE(A409,1)</f>
        <v>43862</v>
      </c>
      <c r="B410" s="20" t="s">
        <v>316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55" t="s">
        <v>317</v>
      </c>
    </row>
    <row r="411" spans="1:11" x14ac:dyDescent="0.25">
      <c r="A411" s="40"/>
      <c r="B411" s="20" t="s">
        <v>68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318</v>
      </c>
    </row>
    <row r="412" spans="1:11" x14ac:dyDescent="0.25">
      <c r="A412" s="40"/>
      <c r="B412" s="20"/>
      <c r="C412" s="42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43891</v>
      </c>
      <c r="B413" s="20"/>
      <c r="C413" s="42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ref="A414:A422" si="22">EDATE(A413,1)</f>
        <v>43922</v>
      </c>
      <c r="B414" s="20"/>
      <c r="C414" s="42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2"/>
        <v>43952</v>
      </c>
      <c r="B415" s="20"/>
      <c r="C415" s="42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2"/>
        <v>43983</v>
      </c>
      <c r="B416" s="20"/>
      <c r="C416" s="42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2"/>
        <v>44013</v>
      </c>
      <c r="B417" s="20"/>
      <c r="C417" s="42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2"/>
        <v>44044</v>
      </c>
      <c r="B418" s="20"/>
      <c r="C418" s="42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2"/>
        <v>44075</v>
      </c>
      <c r="B419" s="20"/>
      <c r="C419" s="42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2"/>
        <v>44105</v>
      </c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2"/>
        <v>44136</v>
      </c>
      <c r="B421" s="20"/>
      <c r="C421" s="42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2"/>
        <v>44166</v>
      </c>
      <c r="B422" s="20" t="s">
        <v>71</v>
      </c>
      <c r="C422" s="42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52" t="s">
        <v>319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44197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44228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ref="A426:A435" si="23">EDATE(A425,1)</f>
        <v>44256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3"/>
        <v>44287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44317</v>
      </c>
      <c r="B428" s="15"/>
      <c r="C428" s="13">
        <v>1.25</v>
      </c>
      <c r="D428" s="43"/>
      <c r="E428" s="53"/>
      <c r="F428" s="15"/>
      <c r="G428" s="42">
        <f>IF(ISBLANK(Table1[[#This Row],[EARNED]]),"",Table1[[#This Row],[EARNED]])</f>
        <v>1.25</v>
      </c>
      <c r="H428" s="43"/>
      <c r="I428" s="53"/>
      <c r="J428" s="12"/>
      <c r="K428" s="15"/>
    </row>
    <row r="429" spans="1:11" x14ac:dyDescent="0.25">
      <c r="A429" s="40">
        <f>EDATE(A428,1)</f>
        <v>44348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44378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3"/>
        <v>44409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3"/>
        <v>44440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3"/>
        <v>44470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44501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3"/>
        <v>44531</v>
      </c>
      <c r="B435" s="20" t="s">
        <v>71</v>
      </c>
      <c r="C435" s="13">
        <v>1.25</v>
      </c>
      <c r="D435" s="39">
        <v>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52" t="s">
        <v>320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44562</v>
      </c>
      <c r="B437" s="15"/>
      <c r="C437" s="42">
        <v>1.25</v>
      </c>
      <c r="D437" s="43"/>
      <c r="E437" s="53"/>
      <c r="F437" s="15"/>
      <c r="G437" s="42">
        <f>IF(ISBLANK(Table1[[#This Row],[EARNED]]),"",Table1[[#This Row],[EARNED]])</f>
        <v>1.25</v>
      </c>
      <c r="H437" s="43"/>
      <c r="I437" s="53"/>
      <c r="J437" s="12"/>
      <c r="K437" s="15"/>
    </row>
    <row r="438" spans="1:11" x14ac:dyDescent="0.25">
      <c r="A438" s="40">
        <f>EDATE(A437,1)</f>
        <v>44593</v>
      </c>
      <c r="B438" s="20"/>
      <c r="C438" s="42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ref="A439:A442" si="24">EDATE(A438,1)</f>
        <v>44621</v>
      </c>
      <c r="B439" s="20" t="s">
        <v>341</v>
      </c>
      <c r="C439" s="42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56">
        <v>44641</v>
      </c>
    </row>
    <row r="440" spans="1:11" x14ac:dyDescent="0.25">
      <c r="A440" s="40">
        <f t="shared" si="24"/>
        <v>44652</v>
      </c>
      <c r="B440" s="20"/>
      <c r="C440" s="42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4"/>
        <v>44682</v>
      </c>
      <c r="B441" s="20"/>
      <c r="C441" s="42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4"/>
        <v>44713</v>
      </c>
      <c r="B442" s="20" t="s">
        <v>60</v>
      </c>
      <c r="C442" s="42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4</v>
      </c>
      <c r="I442" s="9"/>
      <c r="J442" s="11"/>
      <c r="K442" s="20" t="s">
        <v>340</v>
      </c>
    </row>
    <row r="443" spans="1:11" x14ac:dyDescent="0.25">
      <c r="A443" s="40">
        <v>44743</v>
      </c>
      <c r="B443" s="20" t="s">
        <v>329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339</v>
      </c>
    </row>
    <row r="444" spans="1:11" x14ac:dyDescent="0.25">
      <c r="A444" s="40"/>
      <c r="B444" s="20" t="s">
        <v>335</v>
      </c>
      <c r="C444" s="13"/>
      <c r="D444" s="39">
        <v>0.13300000000000001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44774</v>
      </c>
      <c r="B445" s="15" t="s">
        <v>336</v>
      </c>
      <c r="C445" s="13">
        <v>1.25</v>
      </c>
      <c r="D445" s="43">
        <v>3</v>
      </c>
      <c r="E445" s="53"/>
      <c r="F445" s="15"/>
      <c r="G445" s="42">
        <f>IF(ISBLANK(Table1[[#This Row],[EARNED]]),"",Table1[[#This Row],[EARNED]])</f>
        <v>1.25</v>
      </c>
      <c r="H445" s="43"/>
      <c r="I445" s="53"/>
      <c r="J445" s="12"/>
      <c r="K445" s="15" t="s">
        <v>337</v>
      </c>
    </row>
    <row r="446" spans="1:11" x14ac:dyDescent="0.25">
      <c r="A446" s="40"/>
      <c r="B446" s="20" t="s">
        <v>338</v>
      </c>
      <c r="C446" s="13"/>
      <c r="D446" s="39">
        <v>0.28700000000000003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44805</v>
      </c>
      <c r="B447" s="15" t="s">
        <v>329</v>
      </c>
      <c r="C447" s="13">
        <v>1.25</v>
      </c>
      <c r="D447" s="43">
        <v>2</v>
      </c>
      <c r="E447" s="53"/>
      <c r="F447" s="15"/>
      <c r="G447" s="42">
        <f>IF(ISBLANK(Table1[[#This Row],[EARNED]]),"",Table1[[#This Row],[EARNED]])</f>
        <v>1.25</v>
      </c>
      <c r="H447" s="43"/>
      <c r="I447" s="53"/>
      <c r="J447" s="12"/>
      <c r="K447" s="15" t="s">
        <v>334</v>
      </c>
    </row>
    <row r="448" spans="1:11" x14ac:dyDescent="0.25">
      <c r="A448" s="40"/>
      <c r="B448" s="20" t="s">
        <v>335</v>
      </c>
      <c r="C448" s="13"/>
      <c r="D448" s="39">
        <v>0.13300000000000001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44835</v>
      </c>
      <c r="B449" s="20" t="s">
        <v>329</v>
      </c>
      <c r="C449" s="13">
        <v>1.25</v>
      </c>
      <c r="D449" s="39">
        <v>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332</v>
      </c>
    </row>
    <row r="450" spans="1:11" x14ac:dyDescent="0.25">
      <c r="A450" s="40"/>
      <c r="B450" s="20" t="s">
        <v>333</v>
      </c>
      <c r="C450" s="13"/>
      <c r="D450" s="39">
        <v>3.7000000000000019E-2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44866</v>
      </c>
      <c r="B451" s="20" t="s">
        <v>329</v>
      </c>
      <c r="C451" s="13">
        <v>1.25</v>
      </c>
      <c r="D451" s="39">
        <v>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330</v>
      </c>
    </row>
    <row r="452" spans="1:11" x14ac:dyDescent="0.25">
      <c r="A452" s="40"/>
      <c r="B452" s="20" t="s">
        <v>331</v>
      </c>
      <c r="C452" s="13"/>
      <c r="D452" s="39">
        <v>0.14600000000000002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44896</v>
      </c>
      <c r="B453" s="20" t="s">
        <v>322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/>
      <c r="B454" s="20" t="s">
        <v>326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327</v>
      </c>
    </row>
    <row r="455" spans="1:11" x14ac:dyDescent="0.25">
      <c r="A455" s="40"/>
      <c r="B455" s="20" t="s">
        <v>328</v>
      </c>
      <c r="C455" s="13"/>
      <c r="D455" s="39">
        <v>2.5000000000000008E-2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52" t="s">
        <v>323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44957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44985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45016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45046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45077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45107</v>
      </c>
      <c r="B462" s="20" t="s">
        <v>341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6">
        <v>45096</v>
      </c>
    </row>
    <row r="463" spans="1:11" x14ac:dyDescent="0.25">
      <c r="A463" s="40"/>
      <c r="B463" s="20" t="s">
        <v>356</v>
      </c>
      <c r="C463" s="13"/>
      <c r="D463" s="39">
        <v>5.000000000000001E-2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56"/>
    </row>
    <row r="464" spans="1:11" x14ac:dyDescent="0.25">
      <c r="A464" s="40">
        <v>45138</v>
      </c>
      <c r="B464" s="20" t="s">
        <v>353</v>
      </c>
      <c r="C464" s="13">
        <v>1.25</v>
      </c>
      <c r="D464" s="39">
        <v>4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354</v>
      </c>
    </row>
    <row r="465" spans="1:11" x14ac:dyDescent="0.25">
      <c r="A465" s="40"/>
      <c r="B465" s="20" t="s">
        <v>355</v>
      </c>
      <c r="C465" s="13"/>
      <c r="D465" s="39">
        <v>0.53100000000000003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45169</v>
      </c>
      <c r="B466" s="20" t="s">
        <v>329</v>
      </c>
      <c r="C466" s="13">
        <v>1.25</v>
      </c>
      <c r="D466" s="39">
        <v>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351</v>
      </c>
    </row>
    <row r="467" spans="1:11" x14ac:dyDescent="0.25">
      <c r="A467" s="40"/>
      <c r="B467" s="20" t="s">
        <v>352</v>
      </c>
      <c r="C467" s="13"/>
      <c r="D467" s="39">
        <v>1.0309999999999999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45199</v>
      </c>
      <c r="B468" s="20" t="s">
        <v>350</v>
      </c>
      <c r="C468" s="13">
        <v>1.25</v>
      </c>
      <c r="D468" s="39">
        <v>1.01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45230</v>
      </c>
      <c r="B469" s="20" t="s">
        <v>347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348</v>
      </c>
    </row>
    <row r="470" spans="1:11" x14ac:dyDescent="0.25">
      <c r="A470" s="40"/>
      <c r="B470" s="20" t="s">
        <v>349</v>
      </c>
      <c r="C470" s="13"/>
      <c r="D470" s="39">
        <v>1.0229999999999999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45260</v>
      </c>
      <c r="B471" s="15" t="s">
        <v>345</v>
      </c>
      <c r="C471" s="13">
        <v>1.25</v>
      </c>
      <c r="D471" s="43"/>
      <c r="E471" s="9"/>
      <c r="F471" s="15"/>
      <c r="G471" s="42">
        <f>IF(ISBLANK(Table1[[#This Row],[EARNED]]),"",Table1[[#This Row],[EARNED]])</f>
        <v>1.25</v>
      </c>
      <c r="H471" s="43"/>
      <c r="I471" s="9"/>
      <c r="J471" s="12"/>
      <c r="K471" s="57">
        <v>45258</v>
      </c>
    </row>
    <row r="472" spans="1:11" x14ac:dyDescent="0.25">
      <c r="A472" s="40"/>
      <c r="B472" s="20" t="s">
        <v>346</v>
      </c>
      <c r="C472" s="13"/>
      <c r="D472" s="39">
        <v>1.0169999999999999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56"/>
    </row>
    <row r="473" spans="1:11" x14ac:dyDescent="0.25">
      <c r="A473" s="40">
        <v>45291</v>
      </c>
      <c r="B473" s="20" t="s">
        <v>322</v>
      </c>
      <c r="C473" s="13">
        <v>1.25</v>
      </c>
      <c r="D473" s="39">
        <v>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 t="s">
        <v>344</v>
      </c>
    </row>
    <row r="474" spans="1:11" x14ac:dyDescent="0.25">
      <c r="A474" s="40"/>
      <c r="B474" s="20" t="s">
        <v>343</v>
      </c>
      <c r="C474" s="13"/>
      <c r="D474" s="39">
        <v>1.2210000000000001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52" t="s">
        <v>342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45322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45351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64.194000000000003</v>
      </c>
      <c r="B3" s="11">
        <v>83.186000000000007</v>
      </c>
      <c r="D3"/>
      <c r="E3"/>
      <c r="F3">
        <v>24</v>
      </c>
      <c r="G3" s="47">
        <f>SUMIFS(F7:F14,E7:E14,E3)+SUMIFS(D7:D66,C7:C66,F3)+D3</f>
        <v>5.000000000000001E-2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257.88799999999975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2024-01-19T08:20:57Z</dcterms:modified>
</cp:coreProperties>
</file>