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E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4" i="1" l="1"/>
  <c r="G557" i="1" l="1"/>
  <c r="G562" i="1" l="1"/>
  <c r="G561" i="1"/>
  <c r="G565" i="1" l="1"/>
  <c r="G560" i="1"/>
  <c r="G530" i="1" l="1"/>
  <c r="G535" i="1" l="1"/>
  <c r="G537" i="1" l="1"/>
  <c r="G539" i="1" l="1"/>
  <c r="G543" i="1" l="1"/>
  <c r="G556" i="1" l="1"/>
  <c r="G553" i="1" l="1"/>
  <c r="G542" i="1" l="1"/>
  <c r="G546" i="1"/>
  <c r="G544" i="1"/>
  <c r="G500" i="1" l="1"/>
  <c r="G497" i="1"/>
  <c r="G496" i="1"/>
  <c r="G489" i="1"/>
  <c r="G486" i="1"/>
  <c r="G483" i="1"/>
  <c r="G478" i="1"/>
  <c r="G481" i="1"/>
  <c r="G525" i="1"/>
  <c r="G512" i="1"/>
  <c r="G498" i="1"/>
  <c r="G477" i="1"/>
  <c r="G473" i="1"/>
  <c r="G470" i="1"/>
  <c r="G467" i="1"/>
  <c r="G456" i="1" l="1"/>
  <c r="G455" i="1"/>
  <c r="G449" i="1"/>
  <c r="G450" i="1"/>
  <c r="G451" i="1"/>
  <c r="G446" i="1"/>
  <c r="G443" i="1"/>
  <c r="G441" i="1"/>
  <c r="G442" i="1"/>
  <c r="G438" i="1"/>
  <c r="G436" i="1"/>
  <c r="G429" i="1"/>
  <c r="G425" i="1"/>
  <c r="G426" i="1"/>
  <c r="G423" i="1"/>
  <c r="G414" i="1"/>
  <c r="G411" i="1"/>
  <c r="G408" i="1"/>
  <c r="G405" i="1"/>
  <c r="G401" i="1"/>
  <c r="G398" i="1"/>
  <c r="G395" i="1"/>
  <c r="G393" i="1"/>
  <c r="G390" i="1"/>
  <c r="G391" i="1"/>
  <c r="G388" i="1"/>
  <c r="G385" i="1"/>
  <c r="G384" i="1"/>
  <c r="G380" i="1"/>
  <c r="G377" i="1"/>
  <c r="G375" i="1"/>
  <c r="G373" i="1"/>
  <c r="G370" i="1"/>
  <c r="G368" i="1"/>
  <c r="G366" i="1"/>
  <c r="G367" i="1"/>
  <c r="E363" i="1" l="1"/>
  <c r="G363" i="1"/>
  <c r="G361" i="1"/>
  <c r="G356" i="1"/>
  <c r="G357" i="1"/>
  <c r="G358" i="1"/>
  <c r="G359" i="1"/>
  <c r="G350" i="1"/>
  <c r="G347" i="1"/>
  <c r="G348" i="1"/>
  <c r="G349" i="1"/>
  <c r="G344" i="1"/>
  <c r="G345" i="1"/>
  <c r="G341" i="1"/>
  <c r="G342" i="1"/>
  <c r="G339" i="1"/>
  <c r="G336" i="1"/>
  <c r="G337" i="1"/>
  <c r="G334" i="1"/>
  <c r="G332" i="1"/>
  <c r="G330" i="1"/>
  <c r="G331" i="1"/>
  <c r="G325" i="1"/>
  <c r="G326" i="1"/>
  <c r="G327" i="1"/>
  <c r="G322" i="1"/>
  <c r="G319" i="1"/>
  <c r="G315" i="1"/>
  <c r="G316" i="1"/>
  <c r="G317" i="1"/>
  <c r="G312" i="1"/>
  <c r="G313" i="1"/>
  <c r="G310" i="1"/>
  <c r="G308" i="1"/>
  <c r="G306" i="1"/>
  <c r="G304" i="1"/>
  <c r="G300" i="1"/>
  <c r="G297" i="1"/>
  <c r="G296" i="1"/>
  <c r="G293" i="1"/>
  <c r="G291" i="1"/>
  <c r="G292" i="1"/>
  <c r="G287" i="1"/>
  <c r="G288" i="1"/>
  <c r="G285" i="1"/>
  <c r="G284" i="1"/>
  <c r="G281" i="1"/>
  <c r="G282" i="1"/>
  <c r="G283" i="1"/>
  <c r="G279" i="1"/>
  <c r="G276" i="1"/>
  <c r="G274" i="1"/>
  <c r="G273" i="1"/>
  <c r="G270" i="1"/>
  <c r="G271" i="1"/>
  <c r="G265" i="1"/>
  <c r="G266" i="1"/>
  <c r="G267" i="1"/>
  <c r="G268" i="1"/>
  <c r="G261" i="1"/>
  <c r="G262" i="1"/>
  <c r="G259" i="1"/>
  <c r="G258" i="1"/>
  <c r="G255" i="1"/>
  <c r="G256" i="1"/>
  <c r="G253" i="1"/>
  <c r="G254" i="1"/>
  <c r="G250" i="1"/>
  <c r="G251" i="1"/>
  <c r="G248" i="1"/>
  <c r="G249" i="1"/>
  <c r="G243" i="1"/>
  <c r="G244" i="1"/>
  <c r="G245" i="1"/>
  <c r="G240" i="1"/>
  <c r="G241" i="1"/>
  <c r="G238" i="1"/>
  <c r="G237" i="1"/>
  <c r="G233" i="1"/>
  <c r="G234" i="1"/>
  <c r="G235" i="1"/>
  <c r="G230" i="1"/>
  <c r="G231" i="1"/>
  <c r="G226" i="1"/>
  <c r="G227" i="1"/>
  <c r="G228" i="1"/>
  <c r="G223" i="1"/>
  <c r="G224" i="1"/>
  <c r="G220" i="1"/>
  <c r="G221" i="1"/>
  <c r="G222" i="1"/>
  <c r="G217" i="1"/>
  <c r="G215" i="1"/>
  <c r="G214" i="1"/>
  <c r="G211" i="1"/>
  <c r="G212" i="1"/>
  <c r="G213" i="1"/>
  <c r="G209" i="1"/>
  <c r="G208" i="1"/>
  <c r="G205" i="1"/>
  <c r="G206" i="1"/>
  <c r="G203" i="1"/>
  <c r="G202" i="1"/>
  <c r="G200" i="1"/>
  <c r="G199" i="1"/>
  <c r="G198" i="1"/>
  <c r="G195" i="1"/>
  <c r="G196" i="1"/>
  <c r="G194" i="1"/>
  <c r="G192" i="1"/>
  <c r="G187" i="1"/>
  <c r="G188" i="1"/>
  <c r="G189" i="1"/>
  <c r="G185" i="1"/>
  <c r="G184" i="1"/>
  <c r="G180" i="1"/>
  <c r="G181" i="1"/>
  <c r="G182" i="1"/>
  <c r="G479" i="1"/>
  <c r="G461" i="1"/>
  <c r="G439" i="1"/>
  <c r="G420" i="1"/>
  <c r="G403" i="1"/>
  <c r="G381" i="1"/>
  <c r="G354" i="1"/>
  <c r="G323" i="1"/>
  <c r="G298" i="1"/>
  <c r="G263" i="1"/>
  <c r="G225" i="1"/>
  <c r="G229" i="1"/>
  <c r="G232" i="1"/>
  <c r="G236" i="1"/>
  <c r="G239" i="1"/>
  <c r="G242" i="1"/>
  <c r="G246" i="1"/>
  <c r="G247" i="1"/>
  <c r="G252" i="1"/>
  <c r="G257" i="1"/>
  <c r="G260" i="1"/>
  <c r="G264" i="1"/>
  <c r="G269" i="1"/>
  <c r="G272" i="1"/>
  <c r="G275" i="1"/>
  <c r="G277" i="1"/>
  <c r="G278" i="1"/>
  <c r="G280" i="1"/>
  <c r="G286" i="1"/>
  <c r="G289" i="1"/>
  <c r="G290" i="1"/>
  <c r="G294" i="1"/>
  <c r="G295" i="1"/>
  <c r="G299" i="1"/>
  <c r="G301" i="1"/>
  <c r="G302" i="1"/>
  <c r="G303" i="1"/>
  <c r="G305" i="1"/>
  <c r="G307" i="1"/>
  <c r="G309" i="1"/>
  <c r="G311" i="1"/>
  <c r="G314" i="1"/>
  <c r="G318" i="1"/>
  <c r="G320" i="1"/>
  <c r="G321" i="1"/>
  <c r="G324" i="1"/>
  <c r="G328" i="1"/>
  <c r="G329" i="1"/>
  <c r="G333" i="1"/>
  <c r="G335" i="1"/>
  <c r="G338" i="1"/>
  <c r="G340" i="1"/>
  <c r="G343" i="1"/>
  <c r="G346" i="1"/>
  <c r="G351" i="1"/>
  <c r="G352" i="1"/>
  <c r="G353" i="1"/>
  <c r="G355" i="1"/>
  <c r="G360" i="1"/>
  <c r="G362" i="1"/>
  <c r="G364" i="1"/>
  <c r="G365" i="1"/>
  <c r="G369" i="1"/>
  <c r="G371" i="1"/>
  <c r="G372" i="1"/>
  <c r="G374" i="1"/>
  <c r="G376" i="1"/>
  <c r="G378" i="1"/>
  <c r="G379" i="1"/>
  <c r="G382" i="1"/>
  <c r="G383" i="1"/>
  <c r="G386" i="1"/>
  <c r="G387" i="1"/>
  <c r="G389" i="1"/>
  <c r="G392" i="1"/>
  <c r="G394" i="1"/>
  <c r="G396" i="1"/>
  <c r="G397" i="1"/>
  <c r="G399" i="1"/>
  <c r="G400" i="1"/>
  <c r="G402" i="1"/>
  <c r="G404" i="1"/>
  <c r="G406" i="1"/>
  <c r="G407" i="1"/>
  <c r="G409" i="1"/>
  <c r="G410" i="1"/>
  <c r="G412" i="1"/>
  <c r="G413" i="1"/>
  <c r="G415" i="1"/>
  <c r="G416" i="1"/>
  <c r="G417" i="1"/>
  <c r="G418" i="1"/>
  <c r="G419" i="1"/>
  <c r="G421" i="1"/>
  <c r="G422" i="1"/>
  <c r="G424" i="1"/>
  <c r="G427" i="1"/>
  <c r="G428" i="1"/>
  <c r="G430" i="1"/>
  <c r="G431" i="1"/>
  <c r="G432" i="1"/>
  <c r="G433" i="1"/>
  <c r="G434" i="1"/>
  <c r="G435" i="1"/>
  <c r="G437" i="1"/>
  <c r="G440" i="1"/>
  <c r="G444" i="1"/>
  <c r="G445" i="1"/>
  <c r="G447" i="1"/>
  <c r="G448" i="1"/>
  <c r="G452" i="1"/>
  <c r="G453" i="1"/>
  <c r="G454" i="1"/>
  <c r="G457" i="1"/>
  <c r="G458" i="1"/>
  <c r="G459" i="1"/>
  <c r="G460" i="1"/>
  <c r="G462" i="1"/>
  <c r="G463" i="1"/>
  <c r="G464" i="1"/>
  <c r="G465" i="1"/>
  <c r="G466" i="1"/>
  <c r="G468" i="1"/>
  <c r="G469" i="1"/>
  <c r="G471" i="1"/>
  <c r="G472" i="1"/>
  <c r="G474" i="1"/>
  <c r="G475" i="1"/>
  <c r="G476" i="1"/>
  <c r="G480" i="1"/>
  <c r="G482" i="1"/>
  <c r="G484" i="1"/>
  <c r="G485" i="1"/>
  <c r="G487" i="1"/>
  <c r="G488" i="1"/>
  <c r="G490" i="1"/>
  <c r="G491" i="1"/>
  <c r="G492" i="1"/>
  <c r="G493" i="1"/>
  <c r="G494" i="1"/>
  <c r="G495" i="1"/>
  <c r="G499" i="1"/>
  <c r="G501" i="1"/>
  <c r="G502" i="1"/>
  <c r="G503" i="1"/>
  <c r="G504" i="1"/>
  <c r="G505" i="1"/>
  <c r="G506" i="1"/>
  <c r="G507" i="1"/>
  <c r="G508" i="1"/>
  <c r="G509" i="1"/>
  <c r="G510" i="1"/>
  <c r="G511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6" i="1"/>
  <c r="G527" i="1"/>
  <c r="G528" i="1"/>
  <c r="G529" i="1"/>
  <c r="G531" i="1"/>
  <c r="G532" i="1"/>
  <c r="G533" i="1"/>
  <c r="G534" i="1"/>
  <c r="G536" i="1"/>
  <c r="G538" i="1"/>
  <c r="G540" i="1"/>
  <c r="G541" i="1"/>
  <c r="G545" i="1"/>
  <c r="G547" i="1"/>
  <c r="G548" i="1"/>
  <c r="G549" i="1"/>
  <c r="G550" i="1"/>
  <c r="G551" i="1"/>
  <c r="G552" i="1"/>
  <c r="G555" i="1"/>
  <c r="G558" i="1"/>
  <c r="G559" i="1"/>
  <c r="G563" i="1"/>
  <c r="G564" i="1"/>
  <c r="G566" i="1"/>
  <c r="G567" i="1"/>
  <c r="G568" i="1"/>
  <c r="G569" i="1"/>
  <c r="G570" i="1"/>
  <c r="G571" i="1"/>
  <c r="G572" i="1"/>
  <c r="G573" i="1"/>
  <c r="G218" i="1"/>
  <c r="G178" i="1"/>
  <c r="G193" i="1"/>
  <c r="G197" i="1"/>
  <c r="G201" i="1"/>
  <c r="G204" i="1"/>
  <c r="G207" i="1"/>
  <c r="G210" i="1"/>
  <c r="G216" i="1"/>
  <c r="G219" i="1"/>
  <c r="G173" i="1"/>
  <c r="G174" i="1"/>
  <c r="G170" i="1"/>
  <c r="G171" i="1"/>
  <c r="G168" i="1"/>
  <c r="G161" i="1"/>
  <c r="G159" i="1"/>
  <c r="G146" i="1"/>
  <c r="G144" i="1"/>
  <c r="G142" i="1"/>
  <c r="G139" i="1" l="1"/>
  <c r="G140" i="1"/>
  <c r="G130" i="1"/>
  <c r="G129" i="1"/>
  <c r="G127" i="1"/>
  <c r="G114" i="1"/>
  <c r="G112" i="1"/>
  <c r="G106" i="1"/>
  <c r="G98" i="1"/>
  <c r="G99" i="1"/>
  <c r="G100" i="1"/>
  <c r="G101" i="1"/>
  <c r="G95" i="1"/>
  <c r="G92" i="1"/>
  <c r="G87" i="1"/>
  <c r="G85" i="1"/>
  <c r="G84" i="1"/>
  <c r="G82" i="1"/>
  <c r="G79" i="1"/>
  <c r="G80" i="1"/>
  <c r="G77" i="1"/>
  <c r="G75" i="1"/>
  <c r="G74" i="1"/>
  <c r="G72" i="1"/>
  <c r="G73" i="1"/>
  <c r="G69" i="1"/>
  <c r="G70" i="1"/>
  <c r="G65" i="1"/>
  <c r="G61" i="1"/>
  <c r="G62" i="1"/>
  <c r="G58" i="1"/>
  <c r="G55" i="1"/>
  <c r="G54" i="1"/>
  <c r="G51" i="1"/>
  <c r="G47" i="1"/>
  <c r="G49" i="1"/>
  <c r="G20" i="1"/>
  <c r="G17" i="1"/>
  <c r="G14" i="1"/>
  <c r="G12" i="1"/>
  <c r="G35" i="1"/>
  <c r="G22" i="1"/>
  <c r="G3" i="3" l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8" i="1"/>
  <c r="G50" i="1"/>
  <c r="G52" i="1"/>
  <c r="G53" i="1"/>
  <c r="G56" i="1"/>
  <c r="G57" i="1"/>
  <c r="G59" i="1"/>
  <c r="G60" i="1"/>
  <c r="G63" i="1"/>
  <c r="G64" i="1"/>
  <c r="G66" i="1"/>
  <c r="G67" i="1"/>
  <c r="G68" i="1"/>
  <c r="G71" i="1"/>
  <c r="G76" i="1"/>
  <c r="G78" i="1"/>
  <c r="G81" i="1"/>
  <c r="G83" i="1"/>
  <c r="G86" i="1"/>
  <c r="G88" i="1"/>
  <c r="G89" i="1"/>
  <c r="G90" i="1"/>
  <c r="G91" i="1"/>
  <c r="G93" i="1"/>
  <c r="G94" i="1"/>
  <c r="G96" i="1"/>
  <c r="G97" i="1"/>
  <c r="G102" i="1"/>
  <c r="G103" i="1"/>
  <c r="G104" i="1"/>
  <c r="G105" i="1"/>
  <c r="G107" i="1"/>
  <c r="G108" i="1"/>
  <c r="G109" i="1"/>
  <c r="G110" i="1"/>
  <c r="G111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31" i="1"/>
  <c r="G132" i="1"/>
  <c r="G133" i="1"/>
  <c r="G134" i="1"/>
  <c r="G135" i="1"/>
  <c r="G136" i="1"/>
  <c r="G137" i="1"/>
  <c r="G138" i="1"/>
  <c r="G141" i="1"/>
  <c r="G143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60" i="1"/>
  <c r="G162" i="1"/>
  <c r="G163" i="1"/>
  <c r="G164" i="1"/>
  <c r="G165" i="1"/>
  <c r="G166" i="1"/>
  <c r="G167" i="1"/>
  <c r="G169" i="1"/>
  <c r="G172" i="1"/>
  <c r="G175" i="1"/>
  <c r="G176" i="1"/>
  <c r="G177" i="1"/>
  <c r="G179" i="1"/>
  <c r="G183" i="1"/>
  <c r="G186" i="1"/>
  <c r="G190" i="1"/>
  <c r="G191" i="1"/>
  <c r="G10" i="1"/>
  <c r="G11" i="1"/>
  <c r="G13" i="1"/>
  <c r="G15" i="1"/>
  <c r="G16" i="1"/>
  <c r="G18" i="1"/>
  <c r="G19" i="1"/>
  <c r="J4" i="3"/>
  <c r="E9" i="1"/>
  <c r="G9" i="1"/>
  <c r="I363" i="1" l="1"/>
  <c r="K3" i="3"/>
  <c r="L3" i="3" s="1"/>
  <c r="I9" i="1"/>
</calcChain>
</file>

<file path=xl/sharedStrings.xml><?xml version="1.0" encoding="utf-8"?>
<sst xmlns="http://schemas.openxmlformats.org/spreadsheetml/2006/main" count="647" uniqueCount="368">
  <si>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</si>
  <si>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</si>
  <si>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</si>
  <si>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</si>
  <si>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</si>
  <si>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</si>
  <si>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</si>
  <si>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</si>
  <si>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</si>
  <si>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</si>
  <si>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</si>
  <si>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</si>
  <si>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</si>
  <si>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</si>
  <si>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</si>
  <si>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</si>
  <si>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</si>
  <si>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</si>
  <si>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</si>
  <si>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</si>
  <si>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</si>
  <si>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</si>
  <si>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</si>
  <si>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</si>
  <si>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</si>
  <si>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</si>
  <si>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</si>
  <si>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</si>
  <si>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</si>
  <si>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</si>
  <si>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</si>
  <si>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</si>
  <si>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</si>
  <si>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</si>
  <si>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</si>
  <si>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</si>
  <si>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</si>
  <si>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</si>
  <si>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</si>
  <si>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</si>
  <si>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</si>
  <si>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</si>
  <si>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</si>
  <si>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1999</t>
  </si>
  <si>
    <t>2000</t>
  </si>
  <si>
    <t>VL(2-0-0)</t>
  </si>
  <si>
    <t>UT(0-0-15)</t>
  </si>
  <si>
    <t>SL(1-0-0)</t>
  </si>
  <si>
    <t>6/22,24/1998</t>
  </si>
  <si>
    <t>7/16,17/1998</t>
  </si>
  <si>
    <t>UT(0-0-35)</t>
  </si>
  <si>
    <t>UT(0-0-7)</t>
  </si>
  <si>
    <t>SL(3-0-0)</t>
  </si>
  <si>
    <t>10/6-8/1998</t>
  </si>
  <si>
    <t>VL(1-0-0)</t>
  </si>
  <si>
    <t>UT(0-0-29)</t>
  </si>
  <si>
    <t>UT(1-0-19)</t>
  </si>
  <si>
    <t>SP(1-0-0)</t>
  </si>
  <si>
    <t>BDAY 1/4/1999</t>
  </si>
  <si>
    <t>VL(4-0-0)</t>
  </si>
  <si>
    <t>FL(1-0-0)</t>
  </si>
  <si>
    <t>11/22-25/1999</t>
  </si>
  <si>
    <t>PL(7-0-0)</t>
  </si>
  <si>
    <t>10/19-27/1999</t>
  </si>
  <si>
    <t>2001</t>
  </si>
  <si>
    <t>VL(3-0-0)</t>
  </si>
  <si>
    <t>SL(4-0-0)</t>
  </si>
  <si>
    <t>11/27-29/2000</t>
  </si>
  <si>
    <t>11/21-24/2000</t>
  </si>
  <si>
    <t>BDAY 1/4/2000</t>
  </si>
  <si>
    <t>UT(0-0-31)</t>
  </si>
  <si>
    <t>UT(0-0-12)</t>
  </si>
  <si>
    <t>UT(1-1-17)</t>
  </si>
  <si>
    <t>UT(0-0-3)</t>
  </si>
  <si>
    <t>SL(2-0-0)</t>
  </si>
  <si>
    <t>7/3,4/2001</t>
  </si>
  <si>
    <t>710-12/2001</t>
  </si>
  <si>
    <t>UT(0-1-8)</t>
  </si>
  <si>
    <t>UT(0-0-24)</t>
  </si>
  <si>
    <t>UT(0-2-24)</t>
  </si>
  <si>
    <t>UT(0-1-3)</t>
  </si>
  <si>
    <t>FL(5-0-0)</t>
  </si>
  <si>
    <t>2002</t>
  </si>
  <si>
    <t>UT(0-0-26)</t>
  </si>
  <si>
    <t>VL(5-0-0)</t>
  </si>
  <si>
    <t>UT(0-0-27)</t>
  </si>
  <si>
    <t>BDAY 1/4/2002</t>
  </si>
  <si>
    <t>1/17,18,21,22/2002</t>
  </si>
  <si>
    <t>1/23-25,28,29/2002</t>
  </si>
  <si>
    <t>1/30-2/7/2002</t>
  </si>
  <si>
    <t>UT(0-1-40)</t>
  </si>
  <si>
    <t>UT(0-1-23)</t>
  </si>
  <si>
    <t>3/18,19/2002</t>
  </si>
  <si>
    <t>UT(0-1-10)</t>
  </si>
  <si>
    <t>6/4,5/2002</t>
  </si>
  <si>
    <t>UT(0-0-25)</t>
  </si>
  <si>
    <t>ANNIV 9/19/2002</t>
  </si>
  <si>
    <t>UT(0-0-41)</t>
  </si>
  <si>
    <t>2003</t>
  </si>
  <si>
    <t>UT(0-0-28)</t>
  </si>
  <si>
    <t>2/7,10,11/2003</t>
  </si>
  <si>
    <t>2/12,13/2003</t>
  </si>
  <si>
    <t>2/17,18/2003</t>
  </si>
  <si>
    <t>UT(0-1-47)</t>
  </si>
  <si>
    <t>UT(0-2-56)</t>
  </si>
  <si>
    <t>3/3-5/2003</t>
  </si>
  <si>
    <t>UT(0-1-42)</t>
  </si>
  <si>
    <t>UT(0-1-7)</t>
  </si>
  <si>
    <t>UT(0-0-45)</t>
  </si>
  <si>
    <t>UT(0-2-3)</t>
  </si>
  <si>
    <t>UT(0-2-10)</t>
  </si>
  <si>
    <t>2004</t>
  </si>
  <si>
    <t>2005</t>
  </si>
  <si>
    <t>UT(0-1-38)</t>
  </si>
  <si>
    <t>UT(0-7-15)</t>
  </si>
  <si>
    <t>UT(0-3-14)</t>
  </si>
  <si>
    <t>UT(0-6-15)</t>
  </si>
  <si>
    <t>UT(0-2-22)</t>
  </si>
  <si>
    <t>UT(1-2-22)</t>
  </si>
  <si>
    <t>UT(0-2-0)</t>
  </si>
  <si>
    <t>11/10-12/2004</t>
  </si>
  <si>
    <t>1/25,26/2005</t>
  </si>
  <si>
    <t>BDAY 1/4/2005</t>
  </si>
  <si>
    <t>2/15-17/2005</t>
  </si>
  <si>
    <t>1/27-2/1/2005</t>
  </si>
  <si>
    <t>6/24,27,28/2005</t>
  </si>
  <si>
    <t>ANNIV 9/19/2005</t>
  </si>
  <si>
    <t>UT(5-1-58)</t>
  </si>
  <si>
    <t>2006</t>
  </si>
  <si>
    <t>2007</t>
  </si>
  <si>
    <t>6/7-9/2006</t>
  </si>
  <si>
    <t>BDAY 1/4/2007</t>
  </si>
  <si>
    <t>SL(5-0-0)</t>
  </si>
  <si>
    <t>7/9-13/2007</t>
  </si>
  <si>
    <t>8/28-31/2007</t>
  </si>
  <si>
    <t>8/16,17/2007</t>
  </si>
  <si>
    <t>10/30,31/2007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</si>
  <si>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</si>
  <si>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</si>
  <si>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</si>
  <si>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</si>
  <si>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</si>
  <si>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</si>
  <si>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</si>
  <si>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</si>
  <si>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</si>
  <si>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</si>
  <si>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</si>
  <si>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</si>
  <si>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SP(2-0-0)</t>
  </si>
  <si>
    <t>1/30,31/2008</t>
  </si>
  <si>
    <t>2/4-8/2008</t>
  </si>
  <si>
    <t>2/11-15/2008</t>
  </si>
  <si>
    <t>2/2728/2008</t>
  </si>
  <si>
    <t>3/6,7/2008</t>
  </si>
  <si>
    <t>3/24-27/2008</t>
  </si>
  <si>
    <t>4/2-4/2008</t>
  </si>
  <si>
    <t>5/13-15/2008</t>
  </si>
  <si>
    <t>6/23-27/2008</t>
  </si>
  <si>
    <t>UT(0-6-25)</t>
  </si>
  <si>
    <t>UT(0-3-34)</t>
  </si>
  <si>
    <t>7/17,18/2008</t>
  </si>
  <si>
    <t>7/28-8/1/2008</t>
  </si>
  <si>
    <t>UT(0-3-56)</t>
  </si>
  <si>
    <t>UT(1-4-0)</t>
  </si>
  <si>
    <t>UT(1-1-25)</t>
  </si>
  <si>
    <t>8/20-22/2008</t>
  </si>
  <si>
    <t>9/18,19/2008</t>
  </si>
  <si>
    <t>UT(1-0-39)</t>
  </si>
  <si>
    <t>10/15,16/2008</t>
  </si>
  <si>
    <t>10/27-29/2008</t>
  </si>
  <si>
    <t>11/11,12/2008</t>
  </si>
  <si>
    <t>11/24-28/2008</t>
  </si>
  <si>
    <t>UT(0-4-5)</t>
  </si>
  <si>
    <t>12/15-19/2008</t>
  </si>
  <si>
    <t>UT(0-5-22)</t>
  </si>
  <si>
    <t>1/14-16/2009</t>
  </si>
  <si>
    <t>1/23,26/2009</t>
  </si>
  <si>
    <t>1/21,22/2009</t>
  </si>
  <si>
    <t>1/29-30, 2/2/2009</t>
  </si>
  <si>
    <t>UT(1-4-16)</t>
  </si>
  <si>
    <t>2/11-13/2009</t>
  </si>
  <si>
    <t>2/18-20/2009</t>
  </si>
  <si>
    <t>VL(7-0-0)</t>
  </si>
  <si>
    <t>UT(0-2-40)</t>
  </si>
  <si>
    <t>3/10-12/2009</t>
  </si>
  <si>
    <t>4/13-17/2009</t>
  </si>
  <si>
    <t>UT(1-6-29)</t>
  </si>
  <si>
    <t>4/24,27,28/2009</t>
  </si>
  <si>
    <t>UT(0-4-3)</t>
  </si>
  <si>
    <t>5/21-29/2009</t>
  </si>
  <si>
    <t>6/8-11/2009</t>
  </si>
  <si>
    <t>6/22-26/2009</t>
  </si>
  <si>
    <t>UT(1-2-38)</t>
  </si>
  <si>
    <t>7/15-17/2009</t>
  </si>
  <si>
    <t>7/27-29/2009</t>
  </si>
  <si>
    <t>UT(1-6-5)</t>
  </si>
  <si>
    <t>UT(2-7-56)</t>
  </si>
  <si>
    <t>10/5-9/2009</t>
  </si>
  <si>
    <t>UT(0-6-5)</t>
  </si>
  <si>
    <t>10/15,16/2009</t>
  </si>
  <si>
    <t>10/22,23/2009</t>
  </si>
  <si>
    <t>11/9-13/2009</t>
  </si>
  <si>
    <t>UT(1-4-40)</t>
  </si>
  <si>
    <t>11/19,20/2009</t>
  </si>
  <si>
    <t>BL(1-0-0)</t>
  </si>
  <si>
    <t>UT(4-1-58)</t>
  </si>
  <si>
    <t>UT(1-1-20)</t>
  </si>
  <si>
    <t>1/25-27/2010</t>
  </si>
  <si>
    <t>UT(4-2-44)</t>
  </si>
  <si>
    <t>UT(3-5-29)</t>
  </si>
  <si>
    <t>UT(0-6-40)</t>
  </si>
  <si>
    <t>UT(0-5-47)</t>
  </si>
  <si>
    <t>UT(1-0-31)</t>
  </si>
  <si>
    <t>UT(0-5-30)</t>
  </si>
  <si>
    <t>7/16,19/2010</t>
  </si>
  <si>
    <t>UT(2-2-5)</t>
  </si>
  <si>
    <t>UT(1-0-5)</t>
  </si>
  <si>
    <t>UT(0-4-14)</t>
  </si>
  <si>
    <t>10/4-7/2010</t>
  </si>
  <si>
    <t>UT(0-7-40)</t>
  </si>
  <si>
    <t>UT(1-1-30)</t>
  </si>
  <si>
    <t>UT(0-7-36)</t>
  </si>
  <si>
    <t>1/26,27/2011</t>
  </si>
  <si>
    <t>UT(0-1-16)</t>
  </si>
  <si>
    <t>5/23,24/2011</t>
  </si>
  <si>
    <t>UT(0-1-6)</t>
  </si>
  <si>
    <t>UT(0-1-25)</t>
  </si>
  <si>
    <t>UT(1-2-54)</t>
  </si>
  <si>
    <t>UT(0-0-56)</t>
  </si>
  <si>
    <t>9/19,20/2011</t>
  </si>
  <si>
    <t>UT(1-3-22)</t>
  </si>
  <si>
    <t>UT(0-6-46)</t>
  </si>
  <si>
    <t>UT(0-6-33)</t>
  </si>
  <si>
    <t>UT(0-7-29)</t>
  </si>
  <si>
    <t>UT(0-5-51)</t>
  </si>
  <si>
    <t>UT(0-6-42)</t>
  </si>
  <si>
    <t>3/26,27/2012</t>
  </si>
  <si>
    <t>1/10-12/2012</t>
  </si>
  <si>
    <t>UT(0-2-9)</t>
  </si>
  <si>
    <t>4/16-18/2012</t>
  </si>
  <si>
    <t>UT(1-0-17)</t>
  </si>
  <si>
    <t>UT(1-0-50)</t>
  </si>
  <si>
    <t>6/27-29/2012</t>
  </si>
  <si>
    <t>UT(2-1-21)</t>
  </si>
  <si>
    <t>7/16,17/2012</t>
  </si>
  <si>
    <t>VL(6-0-0)</t>
  </si>
  <si>
    <t>UT(0-2-27)</t>
  </si>
  <si>
    <t>8/1,2/2012</t>
  </si>
  <si>
    <t>8/3-13/2012</t>
  </si>
  <si>
    <t>SVL(2-0-0)</t>
  </si>
  <si>
    <t>UT(1-6-30)</t>
  </si>
  <si>
    <t>9/11,12/2012</t>
  </si>
  <si>
    <t>9/24-26/2012</t>
  </si>
  <si>
    <t>UT(0-4-38)</t>
  </si>
  <si>
    <t>UT(0-7-7)</t>
  </si>
  <si>
    <t>UT(0-7-33)</t>
  </si>
  <si>
    <t>BDAY 1/4/2013</t>
  </si>
  <si>
    <t>UT(1-7-38)</t>
  </si>
  <si>
    <t>3/8,11/2013</t>
  </si>
  <si>
    <t>UT(1-2-41)</t>
  </si>
  <si>
    <t>UT(0-7-0)</t>
  </si>
  <si>
    <t>5/3,6,7/2013</t>
  </si>
  <si>
    <t>5/10,14-17/2013</t>
  </si>
  <si>
    <t>UT(0-1-22)</t>
  </si>
  <si>
    <t>UT(0-7-6)</t>
  </si>
  <si>
    <t>UT(1-6-2)</t>
  </si>
  <si>
    <t>UT(0-1-27)</t>
  </si>
  <si>
    <t>UT(1-4-23)</t>
  </si>
  <si>
    <t>UT(0-4-57)</t>
  </si>
  <si>
    <t>UT(1-7-41)</t>
  </si>
  <si>
    <t>UT(0-7-41)</t>
  </si>
  <si>
    <t>UT(0-3-16)</t>
  </si>
  <si>
    <t>DOMESTIC 3/26/2014</t>
  </si>
  <si>
    <t>UT(1-2-1)</t>
  </si>
  <si>
    <t>UT(0-4-8)</t>
  </si>
  <si>
    <t>UT(1-1-18)</t>
  </si>
  <si>
    <t>DOMESTIC 5/15/2014</t>
  </si>
  <si>
    <t>UT(0-1-36)</t>
  </si>
  <si>
    <t>UT(0-1-44)</t>
  </si>
  <si>
    <t>UT(3-3-44)</t>
  </si>
  <si>
    <t>UT(0-3-28)</t>
  </si>
  <si>
    <t>DOMESTIC 10/15/2014</t>
  </si>
  <si>
    <t>UT(0-3-42)</t>
  </si>
  <si>
    <t>UT(0-1-18)</t>
  </si>
  <si>
    <t>UT(0-1-17)</t>
  </si>
  <si>
    <t>DOMESTIC 1/24/2015</t>
  </si>
  <si>
    <t>UT(1-1-6)</t>
  </si>
  <si>
    <t>UT(1-1-59)</t>
  </si>
  <si>
    <t>FL(2-0-0)</t>
  </si>
  <si>
    <t>UT(0-5-20)</t>
  </si>
  <si>
    <t>5/14,15/2015</t>
  </si>
  <si>
    <t>UT(0-5-31)</t>
  </si>
  <si>
    <t>UT(0-4-59)</t>
  </si>
  <si>
    <t>DOMESTIC 7/16/2015</t>
  </si>
  <si>
    <t>UT(0-2-54)</t>
  </si>
  <si>
    <t>UT(0-6-41)</t>
  </si>
  <si>
    <t>UT(0-4-34)</t>
  </si>
  <si>
    <t>UT(1-6-45)</t>
  </si>
  <si>
    <t>UT(1-0-37)</t>
  </si>
  <si>
    <t>UT(2-0-58)</t>
  </si>
  <si>
    <t>DOMESTIC 4/4/2016</t>
  </si>
  <si>
    <t>UT(1-3-49)</t>
  </si>
  <si>
    <t>UT(0-4-51)</t>
  </si>
  <si>
    <t>UT(0-5-17)</t>
  </si>
  <si>
    <t>UT(0-6-55)</t>
  </si>
  <si>
    <t>UT(1-3-17)</t>
  </si>
  <si>
    <t>UT(0-4-19)</t>
  </si>
  <si>
    <t>UT(1-2-6)</t>
  </si>
  <si>
    <t>UT(2-1-57)</t>
  </si>
  <si>
    <t>DOMESTIC 1/4/2017</t>
  </si>
  <si>
    <t>1/15,16/2017</t>
  </si>
  <si>
    <t>UT(0-2-38)</t>
  </si>
  <si>
    <t>UT(0-2-20)</t>
  </si>
  <si>
    <t>UT(0-6-4)</t>
  </si>
  <si>
    <t>UT(0-1-49)</t>
  </si>
  <si>
    <t>UT(1-0-26)</t>
  </si>
  <si>
    <t>UT(0-1-34)</t>
  </si>
  <si>
    <t>UT(1-3-21)</t>
  </si>
  <si>
    <t>UT(0-1-31)</t>
  </si>
  <si>
    <t>UT(1-0-54)</t>
  </si>
  <si>
    <t>UT(1-0-34)</t>
  </si>
  <si>
    <t>BDAY 1/4/2018</t>
  </si>
  <si>
    <t>UT(0-0-55)</t>
  </si>
  <si>
    <t>UT(0-1-35)</t>
  </si>
  <si>
    <t>7/5,6/2018</t>
  </si>
  <si>
    <t>UT(0-1-14)</t>
  </si>
  <si>
    <t>ANNIV 9/19/2018</t>
  </si>
  <si>
    <t>UT(0-1-28)</t>
  </si>
  <si>
    <t>UT(0-0-21)</t>
  </si>
  <si>
    <t>2020</t>
  </si>
  <si>
    <t>2021</t>
  </si>
  <si>
    <t>2022</t>
  </si>
  <si>
    <t>UT(0-0-32)</t>
  </si>
  <si>
    <t>BDAY 1/4/2019</t>
  </si>
  <si>
    <t>UT(1-0-0)</t>
  </si>
  <si>
    <t>UT(0-0-10)</t>
  </si>
  <si>
    <t>UT(0-0-13)</t>
  </si>
  <si>
    <t>6/19,20/2019</t>
  </si>
  <si>
    <t>UT(0-0-9)</t>
  </si>
  <si>
    <t>UT(0-4-54)</t>
  </si>
  <si>
    <t>UT(1-0-21)</t>
  </si>
  <si>
    <t>UT(0-0-46)</t>
  </si>
  <si>
    <t>UT(0-0-8)</t>
  </si>
  <si>
    <t>UT(0-0-47)</t>
  </si>
  <si>
    <t>CL(3-0-0)</t>
  </si>
  <si>
    <t>1/15, 2/11,14/2020</t>
  </si>
  <si>
    <t>DOMESTIC 4/7/2022</t>
  </si>
  <si>
    <t>2023</t>
  </si>
  <si>
    <t>BDAY 1/4/2023</t>
  </si>
  <si>
    <t>ADMIN AIDE I</t>
  </si>
  <si>
    <t>PERMANENT</t>
  </si>
  <si>
    <t>CEO</t>
  </si>
  <si>
    <t>OCAMPO, ORLANDO R.</t>
  </si>
  <si>
    <t>FL(4-0-0)</t>
  </si>
  <si>
    <t>UT(0-1-30)</t>
  </si>
  <si>
    <t>UT(0-0-4)</t>
  </si>
  <si>
    <t>A(1-0-0)</t>
  </si>
  <si>
    <t>UT(0-0-6)</t>
  </si>
  <si>
    <t>UT(0-0-33)</t>
  </si>
  <si>
    <t>UT(0-0-20)</t>
  </si>
  <si>
    <t>UT(0-0-5)</t>
  </si>
  <si>
    <t>10/4,6/2023</t>
  </si>
  <si>
    <t>2024</t>
  </si>
  <si>
    <t>UT(0-0-44)</t>
  </si>
  <si>
    <t>UT(0-0-17)</t>
  </si>
  <si>
    <t>UT(0-0-36)</t>
  </si>
  <si>
    <t>UT(0-0-22)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</si>
</sst>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7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73"/>
  <sheetViews>
    <sheetView tabSelected="1" zoomScale="110" zoomScaleNormal="110" workbookViewId="0">
      <pane ySplit="4050" topLeftCell="A551" activePane="bottomLeft"/>
      <selection activeCell="B3" sqref="B3:C3"/>
      <selection pane="bottomLeft" activeCell="F558" sqref="F55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353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350</v>
      </c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351</v>
      </c>
      <c r="C4" s="54"/>
      <c r="D4" s="22" t="s">
        <v>12</v>
      </c>
      <c r="F4" s="59" t="s">
        <v>352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58.931000000000125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136.49799999999999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35947</v>
      </c>
      <c r="B11" s="20" t="s">
        <v>45</v>
      </c>
      <c r="C11" s="13">
        <v>1.25</v>
      </c>
      <c r="D11" s="39">
        <v>2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48</v>
      </c>
    </row>
    <row r="12" spans="1:11" x14ac:dyDescent="0.25">
      <c r="A12" s="40"/>
      <c r="B12" s="20" t="s">
        <v>46</v>
      </c>
      <c r="C12" s="13"/>
      <c r="D12" s="39">
        <v>3.1000000000000014E-2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35977</v>
      </c>
      <c r="B13" s="20" t="s">
        <v>47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1</v>
      </c>
      <c r="I13" s="9"/>
      <c r="J13" s="11"/>
      <c r="K13" s="49">
        <v>35977</v>
      </c>
    </row>
    <row r="14" spans="1:11" x14ac:dyDescent="0.25">
      <c r="A14" s="40"/>
      <c r="B14" s="20" t="s">
        <v>45</v>
      </c>
      <c r="C14" s="13"/>
      <c r="D14" s="39">
        <v>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49</v>
      </c>
    </row>
    <row r="15" spans="1:11" x14ac:dyDescent="0.25">
      <c r="A15" s="40">
        <v>36008</v>
      </c>
      <c r="B15" s="20" t="s">
        <v>50</v>
      </c>
      <c r="C15" s="13">
        <v>1.25</v>
      </c>
      <c r="D15" s="39">
        <v>7.3000000000000009E-2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36039</v>
      </c>
      <c r="B16" s="20" t="s">
        <v>47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49">
        <v>36042</v>
      </c>
    </row>
    <row r="17" spans="1:11" x14ac:dyDescent="0.25">
      <c r="A17" s="40"/>
      <c r="B17" s="20" t="s">
        <v>51</v>
      </c>
      <c r="C17" s="13"/>
      <c r="D17" s="39">
        <v>1.4999999999999999E-2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/>
    </row>
    <row r="18" spans="1:11" x14ac:dyDescent="0.25">
      <c r="A18" s="40">
        <v>36069</v>
      </c>
      <c r="B18" s="20" t="s">
        <v>52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3</v>
      </c>
      <c r="I18" s="9"/>
      <c r="J18" s="11"/>
      <c r="K18" s="20" t="s">
        <v>53</v>
      </c>
    </row>
    <row r="19" spans="1:11" x14ac:dyDescent="0.25">
      <c r="A19" s="40">
        <v>36100</v>
      </c>
      <c r="B19" s="15" t="s">
        <v>54</v>
      </c>
      <c r="C19" s="13">
        <v>1.25</v>
      </c>
      <c r="D19" s="43">
        <v>1</v>
      </c>
      <c r="E19" s="9"/>
      <c r="F19" s="15"/>
      <c r="G19" s="42">
        <f>IF(ISBLANK(Table1[[#This Row],[EARNED]]),"",Table1[[#This Row],[EARNED]])</f>
        <v>1.25</v>
      </c>
      <c r="H19" s="43"/>
      <c r="I19" s="9"/>
      <c r="J19" s="12"/>
      <c r="K19" s="50">
        <v>36101</v>
      </c>
    </row>
    <row r="20" spans="1:11" x14ac:dyDescent="0.25">
      <c r="A20" s="40"/>
      <c r="B20" s="15" t="s">
        <v>55</v>
      </c>
      <c r="C20" s="13"/>
      <c r="D20" s="43">
        <v>6.0000000000000019E-2</v>
      </c>
      <c r="E20" s="9"/>
      <c r="F20" s="15"/>
      <c r="G20" s="42" t="str">
        <f>IF(ISBLANK(Table1[[#This Row],[EARNED]]),"",Table1[[#This Row],[EARNED]])</f>
        <v/>
      </c>
      <c r="H20" s="43"/>
      <c r="I20" s="9"/>
      <c r="J20" s="12"/>
      <c r="K20" s="50"/>
    </row>
    <row r="21" spans="1:11" x14ac:dyDescent="0.25">
      <c r="A21" s="40">
        <v>36130</v>
      </c>
      <c r="B21" s="20" t="s">
        <v>56</v>
      </c>
      <c r="C21" s="13">
        <v>1.25</v>
      </c>
      <c r="D21" s="39">
        <v>1.04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8" t="s">
        <v>43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36161</v>
      </c>
      <c r="B23" s="20" t="s">
        <v>57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58</v>
      </c>
    </row>
    <row r="24" spans="1:11" x14ac:dyDescent="0.25">
      <c r="A24" s="40">
        <v>36192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36220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36251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36281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36312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36342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36373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36404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36434</v>
      </c>
      <c r="B32" s="20" t="s">
        <v>62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63</v>
      </c>
    </row>
    <row r="33" spans="1:11" x14ac:dyDescent="0.25">
      <c r="A33" s="40">
        <v>36465</v>
      </c>
      <c r="B33" s="20" t="s">
        <v>59</v>
      </c>
      <c r="C33" s="13">
        <v>1.25</v>
      </c>
      <c r="D33" s="39">
        <v>4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61</v>
      </c>
    </row>
    <row r="34" spans="1:11" x14ac:dyDescent="0.25">
      <c r="A34" s="40">
        <v>36495</v>
      </c>
      <c r="B34" s="20" t="s">
        <v>60</v>
      </c>
      <c r="C34" s="13">
        <v>1.25</v>
      </c>
      <c r="D34" s="39">
        <v>1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8" t="s">
        <v>44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36526</v>
      </c>
      <c r="B36" s="20" t="s">
        <v>57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69</v>
      </c>
    </row>
    <row r="37" spans="1:11" x14ac:dyDescent="0.25">
      <c r="A37" s="40">
        <v>36557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36586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36617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36647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36678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36708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36739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36770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36800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36831</v>
      </c>
      <c r="B46" s="20" t="s">
        <v>65</v>
      </c>
      <c r="C46" s="13">
        <v>1.25</v>
      </c>
      <c r="D46" s="39">
        <v>3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67</v>
      </c>
    </row>
    <row r="47" spans="1:11" x14ac:dyDescent="0.25">
      <c r="A47" s="40"/>
      <c r="B47" s="20" t="s">
        <v>66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4</v>
      </c>
      <c r="I47" s="9"/>
      <c r="J47" s="11"/>
      <c r="K47" s="20" t="s">
        <v>68</v>
      </c>
    </row>
    <row r="48" spans="1:11" x14ac:dyDescent="0.25">
      <c r="A48" s="40">
        <v>36861</v>
      </c>
      <c r="B48" s="20" t="s">
        <v>60</v>
      </c>
      <c r="C48" s="13">
        <v>1.25</v>
      </c>
      <c r="D48" s="39">
        <v>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64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36892</v>
      </c>
      <c r="B50" s="20" t="s">
        <v>47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9">
        <v>36920</v>
      </c>
    </row>
    <row r="51" spans="1:11" x14ac:dyDescent="0.25">
      <c r="A51" s="40"/>
      <c r="B51" s="20" t="s">
        <v>70</v>
      </c>
      <c r="C51" s="13"/>
      <c r="D51" s="39">
        <v>6.5000000000000002E-2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9"/>
    </row>
    <row r="52" spans="1:11" x14ac:dyDescent="0.25">
      <c r="A52" s="40">
        <v>36923</v>
      </c>
      <c r="B52" s="20" t="s">
        <v>71</v>
      </c>
      <c r="C52" s="13">
        <v>1.25</v>
      </c>
      <c r="D52" s="39">
        <v>2.5000000000000008E-2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36951</v>
      </c>
      <c r="B53" s="20" t="s">
        <v>47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9">
        <v>36962</v>
      </c>
    </row>
    <row r="54" spans="1:11" x14ac:dyDescent="0.25">
      <c r="A54" s="40"/>
      <c r="B54" s="20" t="s">
        <v>47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9">
        <v>36979</v>
      </c>
    </row>
    <row r="55" spans="1:11" x14ac:dyDescent="0.25">
      <c r="A55" s="40"/>
      <c r="B55" s="20" t="s">
        <v>72</v>
      </c>
      <c r="C55" s="13"/>
      <c r="D55" s="39">
        <v>1.1600000000000001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9"/>
    </row>
    <row r="56" spans="1:11" x14ac:dyDescent="0.25">
      <c r="A56" s="40">
        <v>36982</v>
      </c>
      <c r="B56" s="20" t="s">
        <v>71</v>
      </c>
      <c r="C56" s="13">
        <v>1.25</v>
      </c>
      <c r="D56" s="39">
        <v>2.5000000000000008E-2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37012</v>
      </c>
      <c r="B57" s="20" t="s">
        <v>47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37029</v>
      </c>
    </row>
    <row r="58" spans="1:11" x14ac:dyDescent="0.25">
      <c r="A58" s="40"/>
      <c r="B58" s="20" t="s">
        <v>47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37040</v>
      </c>
    </row>
    <row r="59" spans="1:11" x14ac:dyDescent="0.25">
      <c r="A59" s="40">
        <v>37043</v>
      </c>
      <c r="B59" s="20" t="s">
        <v>73</v>
      </c>
      <c r="C59" s="13">
        <v>1.25</v>
      </c>
      <c r="D59" s="39">
        <v>6.0000000000000001E-3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37073</v>
      </c>
      <c r="B60" s="20" t="s">
        <v>74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2</v>
      </c>
      <c r="I60" s="9"/>
      <c r="J60" s="11"/>
      <c r="K60" s="20" t="s">
        <v>75</v>
      </c>
    </row>
    <row r="61" spans="1:11" x14ac:dyDescent="0.25">
      <c r="A61" s="40"/>
      <c r="B61" s="20" t="s">
        <v>52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3</v>
      </c>
      <c r="I61" s="9"/>
      <c r="J61" s="11"/>
      <c r="K61" s="20" t="s">
        <v>76</v>
      </c>
    </row>
    <row r="62" spans="1:11" x14ac:dyDescent="0.25">
      <c r="A62" s="40"/>
      <c r="B62" s="20" t="s">
        <v>47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9">
        <v>37091</v>
      </c>
    </row>
    <row r="63" spans="1:11" x14ac:dyDescent="0.25">
      <c r="A63" s="40">
        <v>37104</v>
      </c>
      <c r="B63" s="20" t="s">
        <v>77</v>
      </c>
      <c r="C63" s="13">
        <v>1.25</v>
      </c>
      <c r="D63" s="39">
        <v>0.14200000000000002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37135</v>
      </c>
      <c r="B64" s="20" t="s">
        <v>47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9">
        <v>37154</v>
      </c>
    </row>
    <row r="65" spans="1:11" x14ac:dyDescent="0.25">
      <c r="A65" s="40"/>
      <c r="B65" s="20" t="s">
        <v>78</v>
      </c>
      <c r="C65" s="13"/>
      <c r="D65" s="39">
        <v>5.000000000000001E-2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9"/>
    </row>
    <row r="66" spans="1:11" x14ac:dyDescent="0.25">
      <c r="A66" s="40">
        <v>37165</v>
      </c>
      <c r="B66" s="20" t="s">
        <v>79</v>
      </c>
      <c r="C66" s="13">
        <v>1.25</v>
      </c>
      <c r="D66" s="39">
        <v>0.3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37196</v>
      </c>
      <c r="B67" s="20" t="s">
        <v>80</v>
      </c>
      <c r="C67" s="13">
        <v>1.25</v>
      </c>
      <c r="D67" s="39">
        <v>0.13100000000000001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37226</v>
      </c>
      <c r="B68" s="20" t="s">
        <v>81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/>
      <c r="B69" s="20" t="s">
        <v>83</v>
      </c>
      <c r="C69" s="13"/>
      <c r="D69" s="39">
        <v>5.4000000000000013E-2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8" t="s">
        <v>82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37257</v>
      </c>
      <c r="B71" s="20" t="s">
        <v>66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4</v>
      </c>
      <c r="I71" s="9"/>
      <c r="J71" s="11"/>
      <c r="K71" s="20" t="s">
        <v>87</v>
      </c>
    </row>
    <row r="72" spans="1:11" x14ac:dyDescent="0.25">
      <c r="A72" s="40"/>
      <c r="B72" s="20" t="s">
        <v>84</v>
      </c>
      <c r="C72" s="13"/>
      <c r="D72" s="39">
        <v>5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88</v>
      </c>
    </row>
    <row r="73" spans="1:11" x14ac:dyDescent="0.25">
      <c r="A73" s="40"/>
      <c r="B73" s="20" t="s">
        <v>85</v>
      </c>
      <c r="C73" s="13"/>
      <c r="D73" s="39">
        <v>5.6000000000000015E-2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 t="s">
        <v>57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86</v>
      </c>
    </row>
    <row r="75" spans="1:11" x14ac:dyDescent="0.25">
      <c r="A75" s="40"/>
      <c r="B75" s="20" t="s">
        <v>62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89</v>
      </c>
    </row>
    <row r="76" spans="1:11" x14ac:dyDescent="0.25">
      <c r="A76" s="40">
        <v>37288</v>
      </c>
      <c r="B76" s="20" t="s">
        <v>47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37314</v>
      </c>
    </row>
    <row r="77" spans="1:11" x14ac:dyDescent="0.25">
      <c r="A77" s="40"/>
      <c r="B77" s="20" t="s">
        <v>90</v>
      </c>
      <c r="C77" s="13"/>
      <c r="D77" s="39">
        <v>0.20800000000000002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9"/>
    </row>
    <row r="78" spans="1:11" x14ac:dyDescent="0.25">
      <c r="A78" s="40">
        <v>37316</v>
      </c>
      <c r="B78" s="20" t="s">
        <v>47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37326</v>
      </c>
    </row>
    <row r="79" spans="1:11" x14ac:dyDescent="0.25">
      <c r="A79" s="40"/>
      <c r="B79" s="20" t="s">
        <v>74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92</v>
      </c>
    </row>
    <row r="80" spans="1:11" x14ac:dyDescent="0.25">
      <c r="A80" s="40"/>
      <c r="B80" s="20" t="s">
        <v>91</v>
      </c>
      <c r="C80" s="13"/>
      <c r="D80" s="39">
        <v>0.17300000000000001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37347</v>
      </c>
      <c r="B81" s="20" t="s">
        <v>47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37349</v>
      </c>
    </row>
    <row r="82" spans="1:11" x14ac:dyDescent="0.25">
      <c r="A82" s="40"/>
      <c r="B82" s="20" t="s">
        <v>93</v>
      </c>
      <c r="C82" s="13"/>
      <c r="D82" s="39">
        <v>0.14600000000000002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37377</v>
      </c>
      <c r="B83" s="20" t="s">
        <v>47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37391</v>
      </c>
    </row>
    <row r="84" spans="1:11" x14ac:dyDescent="0.25">
      <c r="A84" s="40"/>
      <c r="B84" s="20" t="s">
        <v>45</v>
      </c>
      <c r="C84" s="13"/>
      <c r="D84" s="39">
        <v>2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94</v>
      </c>
    </row>
    <row r="85" spans="1:11" x14ac:dyDescent="0.25">
      <c r="A85" s="40"/>
      <c r="B85" s="20" t="s">
        <v>93</v>
      </c>
      <c r="C85" s="13"/>
      <c r="D85" s="39">
        <v>0.14600000000000002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37408</v>
      </c>
      <c r="B86" s="20" t="s">
        <v>47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37431</v>
      </c>
    </row>
    <row r="87" spans="1:11" x14ac:dyDescent="0.25">
      <c r="A87" s="40"/>
      <c r="B87" s="20" t="s">
        <v>95</v>
      </c>
      <c r="C87" s="13"/>
      <c r="D87" s="39">
        <v>5.2000000000000011E-2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/>
    </row>
    <row r="88" spans="1:11" x14ac:dyDescent="0.25">
      <c r="A88" s="40">
        <v>37438</v>
      </c>
      <c r="B88" s="20" t="s">
        <v>47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37449</v>
      </c>
    </row>
    <row r="89" spans="1:11" x14ac:dyDescent="0.25">
      <c r="A89" s="40">
        <v>37469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37500</v>
      </c>
      <c r="B90" s="20" t="s">
        <v>57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96</v>
      </c>
    </row>
    <row r="91" spans="1:11" x14ac:dyDescent="0.25">
      <c r="A91" s="40">
        <v>37530</v>
      </c>
      <c r="B91" s="20" t="s">
        <v>47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9">
        <v>37532</v>
      </c>
    </row>
    <row r="92" spans="1:11" x14ac:dyDescent="0.25">
      <c r="A92" s="40"/>
      <c r="B92" s="20" t="s">
        <v>97</v>
      </c>
      <c r="C92" s="13"/>
      <c r="D92" s="39">
        <v>8.500000000000002E-2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25">
      <c r="A93" s="40">
        <v>37561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37591</v>
      </c>
      <c r="B94" s="20" t="s">
        <v>47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49">
        <v>37599</v>
      </c>
    </row>
    <row r="95" spans="1:11" x14ac:dyDescent="0.25">
      <c r="A95" s="48" t="s">
        <v>98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/>
    </row>
    <row r="96" spans="1:11" x14ac:dyDescent="0.25">
      <c r="A96" s="40">
        <v>37622</v>
      </c>
      <c r="B96" s="20" t="s">
        <v>99</v>
      </c>
      <c r="C96" s="13">
        <v>1.25</v>
      </c>
      <c r="D96" s="39">
        <v>5.8000000000000017E-2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37653</v>
      </c>
      <c r="B97" s="20" t="s">
        <v>52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3</v>
      </c>
      <c r="I97" s="9"/>
      <c r="J97" s="11"/>
      <c r="K97" s="20" t="s">
        <v>100</v>
      </c>
    </row>
    <row r="98" spans="1:11" x14ac:dyDescent="0.25">
      <c r="A98" s="40"/>
      <c r="B98" s="20" t="s">
        <v>74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2</v>
      </c>
      <c r="I98" s="9"/>
      <c r="J98" s="11"/>
      <c r="K98" s="20" t="s">
        <v>101</v>
      </c>
    </row>
    <row r="99" spans="1:11" x14ac:dyDescent="0.25">
      <c r="A99" s="40"/>
      <c r="B99" s="20" t="s">
        <v>74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>
        <v>2</v>
      </c>
      <c r="I99" s="9"/>
      <c r="J99" s="11"/>
      <c r="K99" s="20" t="s">
        <v>102</v>
      </c>
    </row>
    <row r="100" spans="1:11" x14ac:dyDescent="0.25">
      <c r="A100" s="40"/>
      <c r="B100" s="20" t="s">
        <v>47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49">
        <v>37673</v>
      </c>
    </row>
    <row r="101" spans="1:11" x14ac:dyDescent="0.25">
      <c r="A101" s="40"/>
      <c r="B101" s="20" t="s">
        <v>52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3</v>
      </c>
      <c r="I101" s="9"/>
      <c r="J101" s="11"/>
      <c r="K101" s="20" t="s">
        <v>105</v>
      </c>
    </row>
    <row r="102" spans="1:11" x14ac:dyDescent="0.25">
      <c r="A102" s="40">
        <v>37681</v>
      </c>
      <c r="B102" s="20" t="s">
        <v>103</v>
      </c>
      <c r="C102" s="13">
        <v>1.25</v>
      </c>
      <c r="D102" s="39">
        <v>0.223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37712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37742</v>
      </c>
      <c r="B104" s="20" t="s">
        <v>104</v>
      </c>
      <c r="C104" s="13">
        <v>1.25</v>
      </c>
      <c r="D104" s="39">
        <v>0.36699999999999999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37773</v>
      </c>
      <c r="B105" s="20" t="s">
        <v>47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1</v>
      </c>
      <c r="I105" s="9"/>
      <c r="J105" s="11"/>
      <c r="K105" s="49">
        <v>37796</v>
      </c>
    </row>
    <row r="106" spans="1:11" x14ac:dyDescent="0.25">
      <c r="A106" s="40"/>
      <c r="B106" s="20" t="s">
        <v>107</v>
      </c>
      <c r="C106" s="13"/>
      <c r="D106" s="39">
        <v>0.14000000000000001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9"/>
    </row>
    <row r="107" spans="1:11" x14ac:dyDescent="0.25">
      <c r="A107" s="40">
        <v>37803</v>
      </c>
      <c r="B107" s="20" t="s">
        <v>106</v>
      </c>
      <c r="C107" s="13">
        <v>1.25</v>
      </c>
      <c r="D107" s="39">
        <v>0.21200000000000002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37834</v>
      </c>
      <c r="B108" s="20" t="s">
        <v>74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2</v>
      </c>
      <c r="I108" s="9"/>
      <c r="J108" s="11"/>
      <c r="K108" s="20"/>
    </row>
    <row r="109" spans="1:11" x14ac:dyDescent="0.25">
      <c r="A109" s="40">
        <v>37865</v>
      </c>
      <c r="B109" s="20" t="s">
        <v>108</v>
      </c>
      <c r="C109" s="13">
        <v>1.25</v>
      </c>
      <c r="D109" s="39">
        <v>9.4E-2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37895</v>
      </c>
      <c r="B110" s="20" t="s">
        <v>109</v>
      </c>
      <c r="C110" s="13">
        <v>1.25</v>
      </c>
      <c r="D110" s="39">
        <v>0.25600000000000001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37926</v>
      </c>
      <c r="B111" s="20" t="s">
        <v>47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9">
        <v>37938</v>
      </c>
    </row>
    <row r="112" spans="1:11" x14ac:dyDescent="0.25">
      <c r="A112" s="40"/>
      <c r="B112" s="20" t="s">
        <v>110</v>
      </c>
      <c r="C112" s="13"/>
      <c r="D112" s="39">
        <v>0.27100000000000002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9"/>
    </row>
    <row r="113" spans="1:11" x14ac:dyDescent="0.25">
      <c r="A113" s="40">
        <v>37956</v>
      </c>
      <c r="B113" s="20" t="s">
        <v>81</v>
      </c>
      <c r="C113" s="13">
        <v>1.25</v>
      </c>
      <c r="D113" s="39">
        <v>5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8" t="s">
        <v>111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37987</v>
      </c>
      <c r="B115" s="20" t="s">
        <v>113</v>
      </c>
      <c r="C115" s="13">
        <v>1.25</v>
      </c>
      <c r="D115" s="39">
        <v>0.20400000000000001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38018</v>
      </c>
      <c r="B116" s="20" t="s">
        <v>114</v>
      </c>
      <c r="C116" s="13">
        <v>1.25</v>
      </c>
      <c r="D116" s="39">
        <v>0.90600000000000003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38047</v>
      </c>
      <c r="B117" s="20" t="s">
        <v>115</v>
      </c>
      <c r="C117" s="13">
        <v>1.25</v>
      </c>
      <c r="D117" s="39">
        <v>0.40400000000000003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38078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38108</v>
      </c>
      <c r="B119" s="20" t="s">
        <v>113</v>
      </c>
      <c r="C119" s="13">
        <v>1.25</v>
      </c>
      <c r="D119" s="39">
        <v>0.20400000000000001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38139</v>
      </c>
      <c r="B120" s="20" t="s">
        <v>116</v>
      </c>
      <c r="C120" s="13">
        <v>1.25</v>
      </c>
      <c r="D120" s="39">
        <v>0.78100000000000003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38169</v>
      </c>
      <c r="B121" s="20" t="s">
        <v>54</v>
      </c>
      <c r="C121" s="13">
        <v>1.25</v>
      </c>
      <c r="D121" s="39">
        <v>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9">
        <v>38184</v>
      </c>
    </row>
    <row r="122" spans="1:11" x14ac:dyDescent="0.25">
      <c r="A122" s="40">
        <v>38200</v>
      </c>
      <c r="B122" s="20" t="s">
        <v>117</v>
      </c>
      <c r="C122" s="13">
        <v>1.25</v>
      </c>
      <c r="D122" s="39">
        <v>0.29599999999999999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38231</v>
      </c>
      <c r="B123" s="20" t="s">
        <v>119</v>
      </c>
      <c r="C123" s="13">
        <v>1.25</v>
      </c>
      <c r="D123" s="39">
        <v>0.25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38261</v>
      </c>
      <c r="B124" s="20" t="s">
        <v>110</v>
      </c>
      <c r="C124" s="13">
        <v>1.25</v>
      </c>
      <c r="D124" s="39">
        <v>0.27100000000000002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38292</v>
      </c>
      <c r="B125" s="20" t="s">
        <v>52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3</v>
      </c>
      <c r="I125" s="9"/>
      <c r="J125" s="11"/>
      <c r="K125" s="20" t="s">
        <v>120</v>
      </c>
    </row>
    <row r="126" spans="1:11" x14ac:dyDescent="0.25">
      <c r="A126" s="40">
        <v>38322</v>
      </c>
      <c r="B126" s="20" t="s">
        <v>81</v>
      </c>
      <c r="C126" s="13">
        <v>1.25</v>
      </c>
      <c r="D126" s="39">
        <v>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8" t="s">
        <v>112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38353</v>
      </c>
      <c r="B128" s="20" t="s">
        <v>57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122</v>
      </c>
    </row>
    <row r="129" spans="1:11" x14ac:dyDescent="0.25">
      <c r="A129" s="40"/>
      <c r="B129" s="20" t="s">
        <v>45</v>
      </c>
      <c r="C129" s="13"/>
      <c r="D129" s="39">
        <v>2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 t="s">
        <v>121</v>
      </c>
    </row>
    <row r="130" spans="1:11" x14ac:dyDescent="0.25">
      <c r="A130" s="40"/>
      <c r="B130" s="20" t="s">
        <v>66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4</v>
      </c>
      <c r="I130" s="9"/>
      <c r="J130" s="11"/>
      <c r="K130" s="20" t="s">
        <v>124</v>
      </c>
    </row>
    <row r="131" spans="1:11" x14ac:dyDescent="0.25">
      <c r="A131" s="40">
        <v>38384</v>
      </c>
      <c r="B131" s="20" t="s">
        <v>52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3</v>
      </c>
      <c r="I131" s="9"/>
      <c r="J131" s="11"/>
      <c r="K131" s="20" t="s">
        <v>123</v>
      </c>
    </row>
    <row r="132" spans="1:11" x14ac:dyDescent="0.25">
      <c r="A132" s="40">
        <v>38412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38443</v>
      </c>
      <c r="B133" s="20" t="s">
        <v>47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49">
        <v>38448</v>
      </c>
    </row>
    <row r="134" spans="1:11" x14ac:dyDescent="0.25">
      <c r="A134" s="40">
        <v>38473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38504</v>
      </c>
      <c r="B135" s="20" t="s">
        <v>52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3</v>
      </c>
      <c r="I135" s="9"/>
      <c r="J135" s="11"/>
      <c r="K135" s="20" t="s">
        <v>125</v>
      </c>
    </row>
    <row r="136" spans="1:11" x14ac:dyDescent="0.25">
      <c r="A136" s="40">
        <v>38534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38565</v>
      </c>
      <c r="B137" s="20" t="s">
        <v>47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49">
        <v>38595</v>
      </c>
    </row>
    <row r="138" spans="1:11" x14ac:dyDescent="0.25">
      <c r="A138" s="40">
        <v>38596</v>
      </c>
      <c r="B138" s="20" t="s">
        <v>47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1</v>
      </c>
      <c r="I138" s="9"/>
      <c r="J138" s="11"/>
      <c r="K138" s="49">
        <v>38609</v>
      </c>
    </row>
    <row r="139" spans="1:11" x14ac:dyDescent="0.25">
      <c r="A139" s="40"/>
      <c r="B139" s="20" t="s">
        <v>57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126</v>
      </c>
    </row>
    <row r="140" spans="1:11" x14ac:dyDescent="0.25">
      <c r="A140" s="40"/>
      <c r="B140" s="20" t="s">
        <v>47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>
        <v>1</v>
      </c>
      <c r="I140" s="9"/>
      <c r="J140" s="11"/>
      <c r="K140" s="49">
        <v>38621</v>
      </c>
    </row>
    <row r="141" spans="1:11" x14ac:dyDescent="0.25">
      <c r="A141" s="40">
        <v>38626</v>
      </c>
      <c r="B141" s="20" t="s">
        <v>47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49">
        <v>38629</v>
      </c>
    </row>
    <row r="142" spans="1:11" x14ac:dyDescent="0.25">
      <c r="A142" s="40"/>
      <c r="B142" s="20" t="s">
        <v>47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49">
        <v>38632</v>
      </c>
    </row>
    <row r="143" spans="1:11" x14ac:dyDescent="0.25">
      <c r="A143" s="40">
        <v>38657</v>
      </c>
      <c r="B143" s="20" t="s">
        <v>47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49">
        <v>38671</v>
      </c>
    </row>
    <row r="144" spans="1:11" x14ac:dyDescent="0.25">
      <c r="A144" s="40"/>
      <c r="B144" s="20" t="s">
        <v>47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1</v>
      </c>
      <c r="I144" s="9"/>
      <c r="J144" s="11"/>
      <c r="K144" s="49">
        <v>38702</v>
      </c>
    </row>
    <row r="145" spans="1:11" x14ac:dyDescent="0.25">
      <c r="A145" s="40">
        <v>38687</v>
      </c>
      <c r="B145" s="20" t="s">
        <v>127</v>
      </c>
      <c r="C145" s="13">
        <v>1.25</v>
      </c>
      <c r="D145" s="39">
        <v>5.2460000000000004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8" t="s">
        <v>128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38718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38749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38777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38808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38838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38869</v>
      </c>
      <c r="B152" s="20" t="s">
        <v>52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3</v>
      </c>
      <c r="I152" s="9"/>
      <c r="J152" s="11"/>
      <c r="K152" s="20" t="s">
        <v>130</v>
      </c>
    </row>
    <row r="153" spans="1:11" x14ac:dyDescent="0.25">
      <c r="A153" s="40">
        <v>38899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38930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38961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38991</v>
      </c>
      <c r="B156" s="20" t="s">
        <v>74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2</v>
      </c>
      <c r="I156" s="9"/>
      <c r="J156" s="11"/>
      <c r="K156" s="20"/>
    </row>
    <row r="157" spans="1:11" x14ac:dyDescent="0.25">
      <c r="A157" s="40">
        <v>39022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39052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8" t="s">
        <v>129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39083</v>
      </c>
      <c r="B160" s="20" t="s">
        <v>57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 t="s">
        <v>131</v>
      </c>
    </row>
    <row r="161" spans="1:11" x14ac:dyDescent="0.25">
      <c r="A161" s="40"/>
      <c r="B161" s="20" t="s">
        <v>52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3</v>
      </c>
      <c r="I161" s="9"/>
      <c r="J161" s="11"/>
      <c r="K161" s="20"/>
    </row>
    <row r="162" spans="1:11" x14ac:dyDescent="0.25">
      <c r="A162" s="40">
        <v>39114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39142</v>
      </c>
      <c r="B163" s="20" t="s">
        <v>47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49">
        <v>39164</v>
      </c>
    </row>
    <row r="164" spans="1:11" x14ac:dyDescent="0.25">
      <c r="A164" s="40">
        <v>39173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39203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39234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39264</v>
      </c>
      <c r="B167" s="20" t="s">
        <v>57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49">
        <v>39280</v>
      </c>
    </row>
    <row r="168" spans="1:11" x14ac:dyDescent="0.25">
      <c r="A168" s="40"/>
      <c r="B168" s="20" t="s">
        <v>132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5</v>
      </c>
      <c r="I168" s="9"/>
      <c r="J168" s="11"/>
      <c r="K168" s="20" t="s">
        <v>133</v>
      </c>
    </row>
    <row r="169" spans="1:11" x14ac:dyDescent="0.25">
      <c r="A169" s="40">
        <v>39295</v>
      </c>
      <c r="B169" s="20" t="s">
        <v>47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9">
        <v>39289</v>
      </c>
    </row>
    <row r="170" spans="1:11" x14ac:dyDescent="0.25">
      <c r="A170" s="40"/>
      <c r="B170" s="20" t="s">
        <v>59</v>
      </c>
      <c r="C170" s="13"/>
      <c r="D170" s="39">
        <v>4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 t="s">
        <v>134</v>
      </c>
    </row>
    <row r="171" spans="1:11" x14ac:dyDescent="0.25">
      <c r="A171" s="40"/>
      <c r="B171" s="20" t="s">
        <v>74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2</v>
      </c>
      <c r="I171" s="9"/>
      <c r="J171" s="11"/>
      <c r="K171" s="20" t="s">
        <v>135</v>
      </c>
    </row>
    <row r="172" spans="1:11" x14ac:dyDescent="0.25">
      <c r="A172" s="40">
        <v>39326</v>
      </c>
      <c r="B172" s="20" t="s">
        <v>47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49">
        <v>39343</v>
      </c>
    </row>
    <row r="173" spans="1:11" x14ac:dyDescent="0.25">
      <c r="A173" s="40"/>
      <c r="B173" s="20" t="s">
        <v>57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9">
        <v>39344</v>
      </c>
    </row>
    <row r="174" spans="1:11" x14ac:dyDescent="0.25">
      <c r="A174" s="40"/>
      <c r="B174" s="20" t="s">
        <v>47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9">
        <v>39335</v>
      </c>
    </row>
    <row r="175" spans="1:11" x14ac:dyDescent="0.25">
      <c r="A175" s="40">
        <v>39356</v>
      </c>
      <c r="B175" s="20" t="s">
        <v>47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1</v>
      </c>
      <c r="I175" s="9"/>
      <c r="J175" s="11"/>
      <c r="K175" s="49">
        <v>39359</v>
      </c>
    </row>
    <row r="176" spans="1:11" x14ac:dyDescent="0.25">
      <c r="A176" s="40">
        <v>39387</v>
      </c>
      <c r="B176" s="20" t="s">
        <v>74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2</v>
      </c>
      <c r="I176" s="9"/>
      <c r="J176" s="11"/>
      <c r="K176" s="20" t="s">
        <v>136</v>
      </c>
    </row>
    <row r="177" spans="1:11" x14ac:dyDescent="0.25">
      <c r="A177" s="40">
        <v>39417</v>
      </c>
      <c r="B177" s="20" t="s">
        <v>47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1</v>
      </c>
      <c r="I177" s="9"/>
      <c r="J177" s="11"/>
      <c r="K177" s="49">
        <v>39426</v>
      </c>
    </row>
    <row r="178" spans="1:11" x14ac:dyDescent="0.25">
      <c r="A178" s="48" t="s">
        <v>137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9"/>
    </row>
    <row r="179" spans="1:11" x14ac:dyDescent="0.25">
      <c r="A179" s="40">
        <v>39448</v>
      </c>
      <c r="B179" s="20" t="s">
        <v>47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9">
        <v>39454</v>
      </c>
    </row>
    <row r="180" spans="1:11" x14ac:dyDescent="0.25">
      <c r="A180" s="40"/>
      <c r="B180" s="20" t="s">
        <v>149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 t="s">
        <v>150</v>
      </c>
    </row>
    <row r="181" spans="1:11" x14ac:dyDescent="0.25">
      <c r="A181" s="40"/>
      <c r="B181" s="20" t="s">
        <v>84</v>
      </c>
      <c r="C181" s="13"/>
      <c r="D181" s="39">
        <v>5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 t="s">
        <v>151</v>
      </c>
    </row>
    <row r="182" spans="1:11" x14ac:dyDescent="0.25">
      <c r="A182" s="40"/>
      <c r="B182" s="20" t="s">
        <v>47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1</v>
      </c>
      <c r="I182" s="9"/>
      <c r="J182" s="11"/>
      <c r="K182" s="49">
        <v>39503</v>
      </c>
    </row>
    <row r="183" spans="1:11" x14ac:dyDescent="0.25">
      <c r="A183" s="40">
        <v>39479</v>
      </c>
      <c r="B183" s="20" t="s">
        <v>47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49">
        <v>39479</v>
      </c>
    </row>
    <row r="184" spans="1:11" x14ac:dyDescent="0.25">
      <c r="A184" s="40"/>
      <c r="B184" s="20" t="s">
        <v>84</v>
      </c>
      <c r="C184" s="13"/>
      <c r="D184" s="39">
        <v>5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152</v>
      </c>
    </row>
    <row r="185" spans="1:11" x14ac:dyDescent="0.25">
      <c r="A185" s="40"/>
      <c r="B185" s="20" t="s">
        <v>74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2</v>
      </c>
      <c r="I185" s="9"/>
      <c r="J185" s="11"/>
      <c r="K185" s="20" t="s">
        <v>153</v>
      </c>
    </row>
    <row r="186" spans="1:11" x14ac:dyDescent="0.25">
      <c r="A186" s="40">
        <v>39508</v>
      </c>
      <c r="B186" s="20" t="s">
        <v>74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2</v>
      </c>
      <c r="I186" s="9"/>
      <c r="J186" s="11"/>
      <c r="K186" s="20" t="s">
        <v>154</v>
      </c>
    </row>
    <row r="187" spans="1:11" x14ac:dyDescent="0.25">
      <c r="A187" s="40"/>
      <c r="B187" s="20" t="s">
        <v>54</v>
      </c>
      <c r="C187" s="13"/>
      <c r="D187" s="39">
        <v>1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9">
        <v>39525</v>
      </c>
    </row>
    <row r="188" spans="1:11" x14ac:dyDescent="0.25">
      <c r="A188" s="40"/>
      <c r="B188" s="20" t="s">
        <v>59</v>
      </c>
      <c r="C188" s="13"/>
      <c r="D188" s="39">
        <v>4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 t="s">
        <v>155</v>
      </c>
    </row>
    <row r="189" spans="1:11" x14ac:dyDescent="0.25">
      <c r="A189" s="40"/>
      <c r="B189" s="20" t="s">
        <v>47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1</v>
      </c>
      <c r="I189" s="9"/>
      <c r="J189" s="11"/>
      <c r="K189" s="49">
        <v>39524</v>
      </c>
    </row>
    <row r="190" spans="1:11" x14ac:dyDescent="0.25">
      <c r="A190" s="40">
        <v>39539</v>
      </c>
      <c r="B190" s="20" t="s">
        <v>52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3</v>
      </c>
      <c r="I190" s="9"/>
      <c r="J190" s="11"/>
      <c r="K190" s="20" t="s">
        <v>156</v>
      </c>
    </row>
    <row r="191" spans="1:11" x14ac:dyDescent="0.25">
      <c r="A191" s="40">
        <v>39569</v>
      </c>
      <c r="B191" s="15" t="s">
        <v>47</v>
      </c>
      <c r="C191" s="13">
        <v>1.25</v>
      </c>
      <c r="D191" s="43"/>
      <c r="E191" s="9"/>
      <c r="F191" s="15"/>
      <c r="G191" s="42">
        <f>IF(ISBLANK(Table1[[#This Row],[EARNED]]),"",Table1[[#This Row],[EARNED]])</f>
        <v>1.25</v>
      </c>
      <c r="H191" s="39">
        <v>1</v>
      </c>
      <c r="I191" s="9"/>
      <c r="J191" s="12"/>
      <c r="K191" s="50">
        <v>39577</v>
      </c>
    </row>
    <row r="192" spans="1:11" x14ac:dyDescent="0.25">
      <c r="A192" s="40"/>
      <c r="B192" s="15" t="s">
        <v>52</v>
      </c>
      <c r="C192" s="13"/>
      <c r="D192" s="43"/>
      <c r="E192" s="9"/>
      <c r="F192" s="15"/>
      <c r="G192" s="42" t="str">
        <f>IF(ISBLANK(Table1[[#This Row],[EARNED]]),"",Table1[[#This Row],[EARNED]])</f>
        <v/>
      </c>
      <c r="H192" s="39">
        <v>3</v>
      </c>
      <c r="I192" s="9"/>
      <c r="J192" s="12"/>
      <c r="K192" s="15" t="s">
        <v>157</v>
      </c>
    </row>
    <row r="193" spans="1:11" x14ac:dyDescent="0.25">
      <c r="A193" s="40">
        <v>39600</v>
      </c>
      <c r="B193" s="20" t="s">
        <v>47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49">
        <v>39601</v>
      </c>
    </row>
    <row r="194" spans="1:11" x14ac:dyDescent="0.25">
      <c r="A194" s="40"/>
      <c r="B194" s="20" t="s">
        <v>84</v>
      </c>
      <c r="C194" s="13"/>
      <c r="D194" s="39">
        <v>5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 t="s">
        <v>158</v>
      </c>
    </row>
    <row r="195" spans="1:11" x14ac:dyDescent="0.25">
      <c r="A195" s="40"/>
      <c r="B195" s="20" t="s">
        <v>47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1</v>
      </c>
      <c r="I195" s="9"/>
      <c r="J195" s="11"/>
      <c r="K195" s="49">
        <v>39629</v>
      </c>
    </row>
    <row r="196" spans="1:11" x14ac:dyDescent="0.25">
      <c r="A196" s="40"/>
      <c r="B196" s="20" t="s">
        <v>160</v>
      </c>
      <c r="C196" s="13"/>
      <c r="D196" s="39">
        <v>0.44600000000000001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39630</v>
      </c>
      <c r="B197" s="20" t="s">
        <v>74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2</v>
      </c>
      <c r="I197" s="9"/>
      <c r="J197" s="11"/>
      <c r="K197" s="20" t="s">
        <v>161</v>
      </c>
    </row>
    <row r="198" spans="1:11" x14ac:dyDescent="0.25">
      <c r="A198" s="40"/>
      <c r="B198" s="20" t="s">
        <v>84</v>
      </c>
      <c r="C198" s="13"/>
      <c r="D198" s="39">
        <v>5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 t="s">
        <v>162</v>
      </c>
    </row>
    <row r="199" spans="1:11" x14ac:dyDescent="0.25">
      <c r="A199" s="40"/>
      <c r="B199" s="20" t="s">
        <v>47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1</v>
      </c>
      <c r="I199" s="9"/>
      <c r="J199" s="11"/>
      <c r="K199" s="49">
        <v>39654</v>
      </c>
    </row>
    <row r="200" spans="1:11" x14ac:dyDescent="0.25">
      <c r="A200" s="40"/>
      <c r="B200" s="20" t="s">
        <v>159</v>
      </c>
      <c r="C200" s="13"/>
      <c r="D200" s="39">
        <v>0.80200000000000005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39661</v>
      </c>
      <c r="B201" s="20" t="s">
        <v>52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3</v>
      </c>
      <c r="I201" s="9"/>
      <c r="J201" s="11"/>
      <c r="K201" s="20" t="s">
        <v>166</v>
      </c>
    </row>
    <row r="202" spans="1:11" x14ac:dyDescent="0.25">
      <c r="A202" s="40"/>
      <c r="B202" s="20" t="s">
        <v>163</v>
      </c>
      <c r="C202" s="13"/>
      <c r="D202" s="39">
        <v>0.49199999999999999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/>
      <c r="B203" s="20" t="s">
        <v>164</v>
      </c>
      <c r="C203" s="13"/>
      <c r="D203" s="52">
        <v>1.5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39692</v>
      </c>
      <c r="B204" s="20" t="s">
        <v>74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>
        <v>2</v>
      </c>
      <c r="I204" s="9"/>
      <c r="J204" s="11"/>
      <c r="K204" s="20" t="s">
        <v>167</v>
      </c>
    </row>
    <row r="205" spans="1:11" x14ac:dyDescent="0.25">
      <c r="A205" s="40"/>
      <c r="B205" s="20" t="s">
        <v>47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1</v>
      </c>
      <c r="I205" s="9"/>
      <c r="J205" s="11"/>
      <c r="K205" s="49">
        <v>39707</v>
      </c>
    </row>
    <row r="206" spans="1:11" x14ac:dyDescent="0.25">
      <c r="A206" s="40"/>
      <c r="B206" s="20" t="s">
        <v>165</v>
      </c>
      <c r="C206" s="13"/>
      <c r="D206" s="39">
        <v>1.177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39722</v>
      </c>
      <c r="B207" s="20" t="s">
        <v>74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2</v>
      </c>
      <c r="I207" s="9"/>
      <c r="J207" s="11"/>
      <c r="K207" s="20" t="s">
        <v>169</v>
      </c>
    </row>
    <row r="208" spans="1:11" x14ac:dyDescent="0.25">
      <c r="A208" s="40"/>
      <c r="B208" s="20" t="s">
        <v>65</v>
      </c>
      <c r="C208" s="13"/>
      <c r="D208" s="39">
        <v>3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170</v>
      </c>
    </row>
    <row r="209" spans="1:11" x14ac:dyDescent="0.25">
      <c r="A209" s="40"/>
      <c r="B209" s="20" t="s">
        <v>168</v>
      </c>
      <c r="C209" s="13"/>
      <c r="D209" s="39">
        <v>1.081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39753</v>
      </c>
      <c r="B210" s="20" t="s">
        <v>47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9">
        <v>39758</v>
      </c>
    </row>
    <row r="211" spans="1:11" x14ac:dyDescent="0.25">
      <c r="A211" s="40"/>
      <c r="B211" s="20" t="s">
        <v>74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2</v>
      </c>
      <c r="I211" s="9"/>
      <c r="J211" s="11"/>
      <c r="K211" s="20" t="s">
        <v>171</v>
      </c>
    </row>
    <row r="212" spans="1:11" x14ac:dyDescent="0.25">
      <c r="A212" s="40"/>
      <c r="B212" s="20" t="s">
        <v>47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49">
        <v>39770</v>
      </c>
    </row>
    <row r="213" spans="1:11" x14ac:dyDescent="0.25">
      <c r="A213" s="40"/>
      <c r="B213" s="20" t="s">
        <v>84</v>
      </c>
      <c r="C213" s="13"/>
      <c r="D213" s="39">
        <v>5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172</v>
      </c>
    </row>
    <row r="214" spans="1:11" x14ac:dyDescent="0.25">
      <c r="A214" s="40"/>
      <c r="B214" s="20" t="s">
        <v>47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1</v>
      </c>
      <c r="I214" s="9"/>
      <c r="J214" s="11"/>
      <c r="K214" s="49">
        <v>39787</v>
      </c>
    </row>
    <row r="215" spans="1:11" x14ac:dyDescent="0.25">
      <c r="A215" s="40"/>
      <c r="B215" s="20" t="s">
        <v>116</v>
      </c>
      <c r="C215" s="13"/>
      <c r="D215" s="39">
        <v>0.78100000000000003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39783</v>
      </c>
      <c r="B216" s="20" t="s">
        <v>84</v>
      </c>
      <c r="C216" s="13">
        <v>1.25</v>
      </c>
      <c r="D216" s="39">
        <v>5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 t="s">
        <v>174</v>
      </c>
    </row>
    <row r="217" spans="1:11" x14ac:dyDescent="0.25">
      <c r="A217" s="40"/>
      <c r="B217" s="20" t="s">
        <v>173</v>
      </c>
      <c r="C217" s="13"/>
      <c r="D217" s="39">
        <v>0.51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8" t="s">
        <v>138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39814</v>
      </c>
      <c r="B219" s="20" t="s">
        <v>57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49">
        <v>39819</v>
      </c>
    </row>
    <row r="220" spans="1:11" x14ac:dyDescent="0.25">
      <c r="A220" s="40"/>
      <c r="B220" s="20" t="s">
        <v>52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3</v>
      </c>
      <c r="I220" s="9"/>
      <c r="J220" s="11"/>
      <c r="K220" s="20" t="s">
        <v>176</v>
      </c>
    </row>
    <row r="221" spans="1:11" x14ac:dyDescent="0.25">
      <c r="A221" s="40"/>
      <c r="B221" s="20" t="s">
        <v>74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2</v>
      </c>
      <c r="I221" s="9"/>
      <c r="J221" s="11"/>
      <c r="K221" s="20" t="s">
        <v>177</v>
      </c>
    </row>
    <row r="222" spans="1:11" x14ac:dyDescent="0.25">
      <c r="A222" s="40"/>
      <c r="B222" s="20" t="s">
        <v>149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178</v>
      </c>
    </row>
    <row r="223" spans="1:11" x14ac:dyDescent="0.25">
      <c r="A223" s="40"/>
      <c r="B223" s="20" t="s">
        <v>52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3</v>
      </c>
      <c r="I223" s="9"/>
      <c r="J223" s="11"/>
      <c r="K223" s="20" t="s">
        <v>179</v>
      </c>
    </row>
    <row r="224" spans="1:11" x14ac:dyDescent="0.25">
      <c r="A224" s="40"/>
      <c r="B224" s="20" t="s">
        <v>175</v>
      </c>
      <c r="C224" s="13"/>
      <c r="D224" s="39">
        <v>0.67100000000000004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39845</v>
      </c>
      <c r="B225" s="20" t="s">
        <v>65</v>
      </c>
      <c r="C225" s="13">
        <v>1.25</v>
      </c>
      <c r="D225" s="39">
        <v>3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 t="s">
        <v>181</v>
      </c>
    </row>
    <row r="226" spans="1:11" x14ac:dyDescent="0.25">
      <c r="A226" s="40"/>
      <c r="B226" s="20" t="s">
        <v>52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3</v>
      </c>
      <c r="I226" s="9"/>
      <c r="J226" s="11"/>
      <c r="K226" s="20" t="s">
        <v>182</v>
      </c>
    </row>
    <row r="227" spans="1:11" x14ac:dyDescent="0.25">
      <c r="A227" s="40"/>
      <c r="B227" s="20" t="s">
        <v>84</v>
      </c>
      <c r="C227" s="13"/>
      <c r="D227" s="39">
        <v>5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/>
      <c r="B228" s="20" t="s">
        <v>180</v>
      </c>
      <c r="C228" s="13"/>
      <c r="D228" s="39">
        <v>1.5329999999999999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39873</v>
      </c>
      <c r="B229" s="20" t="s">
        <v>52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3</v>
      </c>
      <c r="I229" s="9"/>
      <c r="J229" s="11"/>
      <c r="K229" s="20" t="s">
        <v>185</v>
      </c>
    </row>
    <row r="230" spans="1:11" x14ac:dyDescent="0.25">
      <c r="A230" s="40"/>
      <c r="B230" s="20" t="s">
        <v>183</v>
      </c>
      <c r="C230" s="13"/>
      <c r="D230" s="39">
        <v>7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/>
      <c r="B231" s="20" t="s">
        <v>184</v>
      </c>
      <c r="C231" s="13"/>
      <c r="D231" s="39">
        <v>0.33300000000000002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39904</v>
      </c>
      <c r="B232" s="20" t="s">
        <v>84</v>
      </c>
      <c r="C232" s="13">
        <v>1.25</v>
      </c>
      <c r="D232" s="39">
        <v>5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 t="s">
        <v>186</v>
      </c>
    </row>
    <row r="233" spans="1:11" x14ac:dyDescent="0.25">
      <c r="A233" s="40"/>
      <c r="B233" s="20" t="s">
        <v>47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20"/>
    </row>
    <row r="234" spans="1:11" x14ac:dyDescent="0.25">
      <c r="A234" s="40"/>
      <c r="B234" s="20" t="s">
        <v>52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3</v>
      </c>
      <c r="I234" s="9"/>
      <c r="J234" s="11"/>
      <c r="K234" s="20" t="s">
        <v>188</v>
      </c>
    </row>
    <row r="235" spans="1:11" x14ac:dyDescent="0.25">
      <c r="A235" s="40"/>
      <c r="B235" s="20" t="s">
        <v>187</v>
      </c>
      <c r="C235" s="13"/>
      <c r="D235" s="39">
        <v>1.81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39934</v>
      </c>
      <c r="B236" s="20" t="s">
        <v>54</v>
      </c>
      <c r="C236" s="13">
        <v>1.25</v>
      </c>
      <c r="D236" s="39">
        <v>1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49">
        <v>39948</v>
      </c>
    </row>
    <row r="237" spans="1:11" x14ac:dyDescent="0.25">
      <c r="A237" s="40"/>
      <c r="B237" s="20" t="s">
        <v>189</v>
      </c>
      <c r="C237" s="13"/>
      <c r="D237" s="39">
        <v>0.50600000000000001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/>
      <c r="B238" s="20" t="s">
        <v>183</v>
      </c>
      <c r="C238" s="13"/>
      <c r="D238" s="39">
        <v>7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190</v>
      </c>
    </row>
    <row r="239" spans="1:11" x14ac:dyDescent="0.25">
      <c r="A239" s="40">
        <v>39965</v>
      </c>
      <c r="B239" s="20" t="s">
        <v>59</v>
      </c>
      <c r="C239" s="13">
        <v>1.25</v>
      </c>
      <c r="D239" s="39">
        <v>4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 t="s">
        <v>191</v>
      </c>
    </row>
    <row r="240" spans="1:11" x14ac:dyDescent="0.25">
      <c r="A240" s="40"/>
      <c r="B240" s="20" t="s">
        <v>84</v>
      </c>
      <c r="C240" s="13"/>
      <c r="D240" s="39">
        <v>5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 t="s">
        <v>192</v>
      </c>
    </row>
    <row r="241" spans="1:11" x14ac:dyDescent="0.25">
      <c r="A241" s="40"/>
      <c r="B241" s="20" t="s">
        <v>118</v>
      </c>
      <c r="C241" s="13"/>
      <c r="D241" s="39">
        <v>1.296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>
        <v>39995</v>
      </c>
      <c r="B242" s="20" t="s">
        <v>47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1</v>
      </c>
      <c r="I242" s="9"/>
      <c r="J242" s="11"/>
      <c r="K242" s="49">
        <v>39995</v>
      </c>
    </row>
    <row r="243" spans="1:11" x14ac:dyDescent="0.25">
      <c r="A243" s="40"/>
      <c r="B243" s="20" t="s">
        <v>52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3</v>
      </c>
      <c r="I243" s="9"/>
      <c r="J243" s="11"/>
      <c r="K243" s="20" t="s">
        <v>194</v>
      </c>
    </row>
    <row r="244" spans="1:11" x14ac:dyDescent="0.25">
      <c r="A244" s="40"/>
      <c r="B244" s="20" t="s">
        <v>65</v>
      </c>
      <c r="C244" s="13"/>
      <c r="D244" s="39">
        <v>3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195</v>
      </c>
    </row>
    <row r="245" spans="1:11" x14ac:dyDescent="0.25">
      <c r="A245" s="40"/>
      <c r="B245" s="20" t="s">
        <v>193</v>
      </c>
      <c r="C245" s="13"/>
      <c r="D245" s="39">
        <v>1.329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>
        <v>40026</v>
      </c>
      <c r="B246" s="20" t="s">
        <v>196</v>
      </c>
      <c r="C246" s="13">
        <v>1.25</v>
      </c>
      <c r="D246" s="39">
        <v>1.76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40057</v>
      </c>
      <c r="B247" s="20" t="s">
        <v>47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1</v>
      </c>
      <c r="I247" s="9"/>
      <c r="J247" s="11"/>
      <c r="K247" s="49">
        <v>40072</v>
      </c>
    </row>
    <row r="248" spans="1:11" x14ac:dyDescent="0.25">
      <c r="A248" s="40"/>
      <c r="B248" s="20" t="s">
        <v>47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9">
        <v>40078</v>
      </c>
    </row>
    <row r="249" spans="1:11" x14ac:dyDescent="0.25">
      <c r="A249" s="40"/>
      <c r="B249" s="20" t="s">
        <v>47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49">
        <v>40085</v>
      </c>
    </row>
    <row r="250" spans="1:11" x14ac:dyDescent="0.25">
      <c r="A250" s="40"/>
      <c r="B250" s="20" t="s">
        <v>81</v>
      </c>
      <c r="C250" s="13"/>
      <c r="D250" s="39">
        <v>5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198</v>
      </c>
    </row>
    <row r="251" spans="1:11" x14ac:dyDescent="0.25">
      <c r="A251" s="40"/>
      <c r="B251" s="20" t="s">
        <v>197</v>
      </c>
      <c r="C251" s="13"/>
      <c r="D251" s="39">
        <v>2.992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40087</v>
      </c>
      <c r="B252" s="20" t="s">
        <v>47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1</v>
      </c>
      <c r="I252" s="9"/>
      <c r="J252" s="11"/>
      <c r="K252" s="49">
        <v>40088</v>
      </c>
    </row>
    <row r="253" spans="1:11" x14ac:dyDescent="0.25">
      <c r="A253" s="40"/>
      <c r="B253" s="20" t="s">
        <v>74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2</v>
      </c>
      <c r="I253" s="9"/>
      <c r="J253" s="11"/>
      <c r="K253" s="20" t="s">
        <v>200</v>
      </c>
    </row>
    <row r="254" spans="1:11" x14ac:dyDescent="0.25">
      <c r="A254" s="40"/>
      <c r="B254" s="20" t="s">
        <v>74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2</v>
      </c>
      <c r="I254" s="9"/>
      <c r="J254" s="11"/>
      <c r="K254" s="20" t="s">
        <v>201</v>
      </c>
    </row>
    <row r="255" spans="1:11" x14ac:dyDescent="0.25">
      <c r="A255" s="40"/>
      <c r="B255" s="20" t="s">
        <v>81</v>
      </c>
      <c r="C255" s="13"/>
      <c r="D255" s="39">
        <v>5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202</v>
      </c>
    </row>
    <row r="256" spans="1:11" x14ac:dyDescent="0.25">
      <c r="A256" s="40"/>
      <c r="B256" s="20" t="s">
        <v>199</v>
      </c>
      <c r="C256" s="13"/>
      <c r="D256" s="39">
        <v>0.76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40118</v>
      </c>
      <c r="B257" s="20" t="s">
        <v>149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 t="s">
        <v>204</v>
      </c>
    </row>
    <row r="258" spans="1:11" x14ac:dyDescent="0.25">
      <c r="A258" s="40"/>
      <c r="B258" s="20" t="s">
        <v>203</v>
      </c>
      <c r="C258" s="13"/>
      <c r="D258" s="39">
        <v>1.583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/>
      <c r="B259" s="20" t="s">
        <v>74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2</v>
      </c>
      <c r="I259" s="9"/>
      <c r="J259" s="11"/>
      <c r="K259" s="20" t="s">
        <v>204</v>
      </c>
    </row>
    <row r="260" spans="1:11" x14ac:dyDescent="0.25">
      <c r="A260" s="40">
        <v>40148</v>
      </c>
      <c r="B260" s="20" t="s">
        <v>47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49">
        <v>40170</v>
      </c>
    </row>
    <row r="261" spans="1:11" x14ac:dyDescent="0.25">
      <c r="A261" s="40"/>
      <c r="B261" s="20" t="s">
        <v>205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49">
        <v>40182</v>
      </c>
    </row>
    <row r="262" spans="1:11" x14ac:dyDescent="0.25">
      <c r="A262" s="40"/>
      <c r="B262" s="20" t="s">
        <v>206</v>
      </c>
      <c r="C262" s="13"/>
      <c r="D262" s="39">
        <v>4.2460000000000004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8" t="s">
        <v>139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40179</v>
      </c>
      <c r="B264" s="20" t="s">
        <v>57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49">
        <v>40184</v>
      </c>
    </row>
    <row r="265" spans="1:11" x14ac:dyDescent="0.25">
      <c r="A265" s="40"/>
      <c r="B265" s="20" t="s">
        <v>45</v>
      </c>
      <c r="C265" s="13"/>
      <c r="D265" s="39">
        <v>2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/>
      <c r="B266" s="20" t="s">
        <v>47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1</v>
      </c>
      <c r="I266" s="9"/>
      <c r="J266" s="11"/>
      <c r="K266" s="49">
        <v>40193</v>
      </c>
    </row>
    <row r="267" spans="1:11" x14ac:dyDescent="0.25">
      <c r="A267" s="40"/>
      <c r="B267" s="20" t="s">
        <v>65</v>
      </c>
      <c r="C267" s="13"/>
      <c r="D267" s="39">
        <v>3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 t="s">
        <v>208</v>
      </c>
    </row>
    <row r="268" spans="1:11" x14ac:dyDescent="0.25">
      <c r="A268" s="40"/>
      <c r="B268" s="20" t="s">
        <v>207</v>
      </c>
      <c r="C268" s="13"/>
      <c r="D268" s="39">
        <v>1.167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40210</v>
      </c>
      <c r="B269" s="20" t="s">
        <v>47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9">
        <v>40212</v>
      </c>
    </row>
    <row r="270" spans="1:11" x14ac:dyDescent="0.25">
      <c r="A270" s="40"/>
      <c r="B270" s="20" t="s">
        <v>47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49">
        <v>40231</v>
      </c>
    </row>
    <row r="271" spans="1:11" x14ac:dyDescent="0.25">
      <c r="A271" s="40"/>
      <c r="B271" s="20" t="s">
        <v>209</v>
      </c>
      <c r="C271" s="13"/>
      <c r="D271" s="39">
        <v>4.3419999999999996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40238</v>
      </c>
      <c r="B272" s="20" t="s">
        <v>47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49">
        <v>40242</v>
      </c>
    </row>
    <row r="273" spans="1:11" x14ac:dyDescent="0.25">
      <c r="A273" s="40"/>
      <c r="B273" s="20" t="s">
        <v>47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9">
        <v>40263</v>
      </c>
    </row>
    <row r="274" spans="1:11" x14ac:dyDescent="0.25">
      <c r="A274" s="40"/>
      <c r="B274" s="20" t="s">
        <v>210</v>
      </c>
      <c r="C274" s="13"/>
      <c r="D274" s="39">
        <v>3.6850000000000001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40269</v>
      </c>
      <c r="B275" s="20" t="s">
        <v>47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</v>
      </c>
      <c r="I275" s="9"/>
      <c r="J275" s="11"/>
      <c r="K275" s="49">
        <v>40282</v>
      </c>
    </row>
    <row r="276" spans="1:11" x14ac:dyDescent="0.25">
      <c r="A276" s="40"/>
      <c r="B276" s="20" t="s">
        <v>211</v>
      </c>
      <c r="C276" s="13"/>
      <c r="D276" s="39">
        <v>0.83299999999999996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40299</v>
      </c>
      <c r="B277" s="20" t="s">
        <v>212</v>
      </c>
      <c r="C277" s="13">
        <v>1.25</v>
      </c>
      <c r="D277" s="39">
        <v>0.72299999999999998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40330</v>
      </c>
      <c r="B278" s="20" t="s">
        <v>47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1</v>
      </c>
      <c r="I278" s="9"/>
      <c r="J278" s="11"/>
      <c r="K278" s="49">
        <v>40353</v>
      </c>
    </row>
    <row r="279" spans="1:11" x14ac:dyDescent="0.25">
      <c r="A279" s="40"/>
      <c r="B279" s="20" t="s">
        <v>213</v>
      </c>
      <c r="C279" s="13"/>
      <c r="D279" s="39">
        <v>1.0649999999999999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v>40360</v>
      </c>
      <c r="B280" s="20" t="s">
        <v>57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49">
        <v>40368</v>
      </c>
    </row>
    <row r="281" spans="1:11" x14ac:dyDescent="0.25">
      <c r="A281" s="40"/>
      <c r="B281" s="20" t="s">
        <v>45</v>
      </c>
      <c r="C281" s="13"/>
      <c r="D281" s="39">
        <v>2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215</v>
      </c>
    </row>
    <row r="282" spans="1:11" x14ac:dyDescent="0.25">
      <c r="A282" s="40"/>
      <c r="B282" s="20" t="s">
        <v>47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</v>
      </c>
      <c r="I282" s="9"/>
      <c r="J282" s="11"/>
      <c r="K282" s="49">
        <v>40379</v>
      </c>
    </row>
    <row r="283" spans="1:11" x14ac:dyDescent="0.25">
      <c r="A283" s="40"/>
      <c r="B283" s="20" t="s">
        <v>47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1</v>
      </c>
      <c r="I283" s="9"/>
      <c r="J283" s="11"/>
      <c r="K283" s="49">
        <v>40382</v>
      </c>
    </row>
    <row r="284" spans="1:11" x14ac:dyDescent="0.25">
      <c r="A284" s="40"/>
      <c r="B284" s="20" t="s">
        <v>47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>
        <v>1</v>
      </c>
      <c r="I284" s="9"/>
      <c r="J284" s="11"/>
      <c r="K284" s="49">
        <v>40388</v>
      </c>
    </row>
    <row r="285" spans="1:11" x14ac:dyDescent="0.25">
      <c r="A285" s="40"/>
      <c r="B285" s="20" t="s">
        <v>214</v>
      </c>
      <c r="C285" s="13"/>
      <c r="D285" s="39">
        <v>0.68700000000000006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40391</v>
      </c>
      <c r="B286" s="20" t="s">
        <v>47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1</v>
      </c>
      <c r="I286" s="9"/>
      <c r="J286" s="11"/>
      <c r="K286" s="49">
        <v>40403</v>
      </c>
    </row>
    <row r="287" spans="1:11" x14ac:dyDescent="0.25">
      <c r="A287" s="40"/>
      <c r="B287" s="20" t="s">
        <v>47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49">
        <v>40417</v>
      </c>
    </row>
    <row r="288" spans="1:11" x14ac:dyDescent="0.25">
      <c r="A288" s="40"/>
      <c r="B288" s="20" t="s">
        <v>216</v>
      </c>
      <c r="C288" s="13"/>
      <c r="D288" s="39">
        <v>2.2599999999999998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v>40422</v>
      </c>
      <c r="B289" s="20" t="s">
        <v>217</v>
      </c>
      <c r="C289" s="13">
        <v>1.25</v>
      </c>
      <c r="D289" s="39">
        <v>1.01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40452</v>
      </c>
      <c r="B290" s="20" t="s">
        <v>66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4</v>
      </c>
      <c r="I290" s="9"/>
      <c r="J290" s="11"/>
      <c r="K290" s="20" t="s">
        <v>219</v>
      </c>
    </row>
    <row r="291" spans="1:11" x14ac:dyDescent="0.25">
      <c r="A291" s="40"/>
      <c r="B291" s="20" t="s">
        <v>47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49">
        <v>40462</v>
      </c>
    </row>
    <row r="292" spans="1:11" x14ac:dyDescent="0.25">
      <c r="A292" s="40"/>
      <c r="B292" s="20" t="s">
        <v>54</v>
      </c>
      <c r="C292" s="13"/>
      <c r="D292" s="39">
        <v>1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9">
        <v>40466</v>
      </c>
    </row>
    <row r="293" spans="1:11" x14ac:dyDescent="0.25">
      <c r="A293" s="40"/>
      <c r="B293" s="20" t="s">
        <v>218</v>
      </c>
      <c r="C293" s="13"/>
      <c r="D293" s="39">
        <v>0.52900000000000003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40483</v>
      </c>
      <c r="B294" s="20" t="s">
        <v>220</v>
      </c>
      <c r="C294" s="13">
        <v>1.25</v>
      </c>
      <c r="D294" s="39">
        <v>0.95799999999999996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40513</v>
      </c>
      <c r="B295" s="20" t="s">
        <v>47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49">
        <v>40534</v>
      </c>
    </row>
    <row r="296" spans="1:11" x14ac:dyDescent="0.25">
      <c r="A296" s="40"/>
      <c r="B296" s="20" t="s">
        <v>205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9">
        <v>40547</v>
      </c>
    </row>
    <row r="297" spans="1:11" x14ac:dyDescent="0.25">
      <c r="A297" s="40"/>
      <c r="B297" s="20" t="s">
        <v>221</v>
      </c>
      <c r="C297" s="13"/>
      <c r="D297" s="39">
        <v>1.1870000000000001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8" t="s">
        <v>140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40544</v>
      </c>
      <c r="B299" s="20" t="s">
        <v>74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2</v>
      </c>
      <c r="I299" s="9"/>
      <c r="J299" s="11"/>
      <c r="K299" s="20" t="s">
        <v>223</v>
      </c>
    </row>
    <row r="300" spans="1:11" x14ac:dyDescent="0.25">
      <c r="A300" s="40"/>
      <c r="B300" s="20" t="s">
        <v>222</v>
      </c>
      <c r="C300" s="13"/>
      <c r="D300" s="39">
        <v>0.95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40575</v>
      </c>
      <c r="B301" s="20" t="s">
        <v>70</v>
      </c>
      <c r="C301" s="13">
        <v>1.25</v>
      </c>
      <c r="D301" s="39">
        <v>6.5000000000000002E-2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40603</v>
      </c>
      <c r="B302" s="20" t="s">
        <v>224</v>
      </c>
      <c r="C302" s="13">
        <v>1.25</v>
      </c>
      <c r="D302" s="39">
        <v>0.15800000000000003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40634</v>
      </c>
      <c r="B303" s="20" t="s">
        <v>47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49">
        <v>40645</v>
      </c>
    </row>
    <row r="304" spans="1:11" x14ac:dyDescent="0.25">
      <c r="A304" s="40"/>
      <c r="B304" s="20" t="s">
        <v>70</v>
      </c>
      <c r="C304" s="13"/>
      <c r="D304" s="39">
        <v>6.5000000000000002E-2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40664</v>
      </c>
      <c r="B305" s="20" t="s">
        <v>74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2</v>
      </c>
      <c r="I305" s="9"/>
      <c r="J305" s="11"/>
      <c r="K305" s="20" t="s">
        <v>225</v>
      </c>
    </row>
    <row r="306" spans="1:11" x14ac:dyDescent="0.25">
      <c r="A306" s="40"/>
      <c r="B306" s="20" t="s">
        <v>226</v>
      </c>
      <c r="C306" s="13"/>
      <c r="D306" s="39">
        <v>0.13700000000000001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40695</v>
      </c>
      <c r="B307" s="20" t="s">
        <v>47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49">
        <v>40707</v>
      </c>
    </row>
    <row r="308" spans="1:11" x14ac:dyDescent="0.25">
      <c r="A308" s="40"/>
      <c r="B308" s="20" t="s">
        <v>46</v>
      </c>
      <c r="C308" s="13"/>
      <c r="D308" s="39">
        <v>3.1000000000000014E-2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40725</v>
      </c>
      <c r="B309" s="20" t="s">
        <v>47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9">
        <v>40744</v>
      </c>
    </row>
    <row r="310" spans="1:11" x14ac:dyDescent="0.25">
      <c r="A310" s="40"/>
      <c r="B310" s="20" t="s">
        <v>227</v>
      </c>
      <c r="C310" s="13"/>
      <c r="D310" s="39">
        <v>0.17700000000000002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40756</v>
      </c>
      <c r="B311" s="20" t="s">
        <v>54</v>
      </c>
      <c r="C311" s="13">
        <v>1.25</v>
      </c>
      <c r="D311" s="39">
        <v>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49">
        <v>40760</v>
      </c>
    </row>
    <row r="312" spans="1:11" x14ac:dyDescent="0.25">
      <c r="A312" s="40"/>
      <c r="B312" s="20" t="s">
        <v>47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49">
        <v>40763</v>
      </c>
    </row>
    <row r="313" spans="1:11" x14ac:dyDescent="0.25">
      <c r="A313" s="40"/>
      <c r="B313" s="20" t="s">
        <v>228</v>
      </c>
      <c r="C313" s="13"/>
      <c r="D313" s="39">
        <v>1.3620000000000001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40787</v>
      </c>
      <c r="B314" s="20" t="s">
        <v>149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230</v>
      </c>
    </row>
    <row r="315" spans="1:11" x14ac:dyDescent="0.25">
      <c r="A315" s="40"/>
      <c r="B315" s="20" t="s">
        <v>47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1</v>
      </c>
      <c r="I315" s="9"/>
      <c r="J315" s="11"/>
      <c r="K315" s="49">
        <v>40809</v>
      </c>
    </row>
    <row r="316" spans="1:11" x14ac:dyDescent="0.25">
      <c r="A316" s="40"/>
      <c r="B316" s="20" t="s">
        <v>47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1</v>
      </c>
      <c r="I316" s="9"/>
      <c r="J316" s="11"/>
      <c r="K316" s="49">
        <v>40813</v>
      </c>
    </row>
    <row r="317" spans="1:11" x14ac:dyDescent="0.25">
      <c r="A317" s="40"/>
      <c r="B317" s="20" t="s">
        <v>229</v>
      </c>
      <c r="C317" s="13"/>
      <c r="D317" s="39">
        <v>0.11700000000000001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40817</v>
      </c>
      <c r="B318" s="20" t="s">
        <v>54</v>
      </c>
      <c r="C318" s="13">
        <v>1.25</v>
      </c>
      <c r="D318" s="39">
        <v>1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49">
        <v>40834</v>
      </c>
    </row>
    <row r="319" spans="1:11" x14ac:dyDescent="0.25">
      <c r="A319" s="40"/>
      <c r="B319" s="20" t="s">
        <v>231</v>
      </c>
      <c r="C319" s="13"/>
      <c r="D319" s="39">
        <v>1.421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40848</v>
      </c>
      <c r="B320" s="20" t="s">
        <v>232</v>
      </c>
      <c r="C320" s="13">
        <v>1.25</v>
      </c>
      <c r="D320" s="39">
        <v>0.84599999999999997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40878</v>
      </c>
      <c r="B321" s="20" t="s">
        <v>47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</v>
      </c>
      <c r="I321" s="9"/>
      <c r="J321" s="11"/>
      <c r="K321" s="49">
        <v>40893</v>
      </c>
    </row>
    <row r="322" spans="1:11" x14ac:dyDescent="0.25">
      <c r="A322" s="40"/>
      <c r="B322" s="20" t="s">
        <v>233</v>
      </c>
      <c r="C322" s="13"/>
      <c r="D322" s="39">
        <v>0.81899999999999995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9"/>
    </row>
    <row r="323" spans="1:11" x14ac:dyDescent="0.25">
      <c r="A323" s="48" t="s">
        <v>141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40909</v>
      </c>
      <c r="B324" s="20" t="s">
        <v>205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49">
        <v>40912</v>
      </c>
    </row>
    <row r="325" spans="1:11" x14ac:dyDescent="0.25">
      <c r="A325" s="40"/>
      <c r="B325" s="20" t="s">
        <v>52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3</v>
      </c>
      <c r="I325" s="9"/>
      <c r="J325" s="11"/>
      <c r="K325" s="20" t="s">
        <v>238</v>
      </c>
    </row>
    <row r="326" spans="1:11" x14ac:dyDescent="0.25">
      <c r="A326" s="40"/>
      <c r="B326" s="20" t="s">
        <v>47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49">
        <v>40934</v>
      </c>
    </row>
    <row r="327" spans="1:11" x14ac:dyDescent="0.25">
      <c r="A327" s="40"/>
      <c r="B327" s="20" t="s">
        <v>234</v>
      </c>
      <c r="C327" s="13"/>
      <c r="D327" s="39">
        <v>0.93500000000000005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v>40940</v>
      </c>
      <c r="B328" s="20" t="s">
        <v>235</v>
      </c>
      <c r="C328" s="13">
        <v>1.25</v>
      </c>
      <c r="D328" s="39">
        <v>0.73099999999999998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40969</v>
      </c>
      <c r="B329" s="20" t="s">
        <v>47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9">
        <v>40974</v>
      </c>
    </row>
    <row r="330" spans="1:11" x14ac:dyDescent="0.25">
      <c r="A330" s="40"/>
      <c r="B330" s="20" t="s">
        <v>54</v>
      </c>
      <c r="C330" s="13"/>
      <c r="D330" s="39">
        <v>1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49">
        <v>40996</v>
      </c>
    </row>
    <row r="331" spans="1:11" x14ac:dyDescent="0.25">
      <c r="A331" s="40"/>
      <c r="B331" s="20" t="s">
        <v>74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2</v>
      </c>
      <c r="I331" s="9"/>
      <c r="J331" s="11"/>
      <c r="K331" s="20" t="s">
        <v>237</v>
      </c>
    </row>
    <row r="332" spans="1:11" x14ac:dyDescent="0.25">
      <c r="A332" s="40"/>
      <c r="B332" s="20" t="s">
        <v>236</v>
      </c>
      <c r="C332" s="13"/>
      <c r="D332" s="39">
        <v>0.83699999999999997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41000</v>
      </c>
      <c r="B333" s="20" t="s">
        <v>65</v>
      </c>
      <c r="C333" s="13">
        <v>1.25</v>
      </c>
      <c r="D333" s="39">
        <v>3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 t="s">
        <v>240</v>
      </c>
    </row>
    <row r="334" spans="1:11" x14ac:dyDescent="0.25">
      <c r="A334" s="40"/>
      <c r="B334" s="20" t="s">
        <v>239</v>
      </c>
      <c r="C334" s="13"/>
      <c r="D334" s="39">
        <v>0.26900000000000002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41030</v>
      </c>
      <c r="B335" s="20" t="s">
        <v>57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49">
        <v>41044</v>
      </c>
    </row>
    <row r="336" spans="1:11" x14ac:dyDescent="0.25">
      <c r="A336" s="40"/>
      <c r="B336" s="20" t="s">
        <v>47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49">
        <v>41058</v>
      </c>
    </row>
    <row r="337" spans="1:11" x14ac:dyDescent="0.25">
      <c r="A337" s="40"/>
      <c r="B337" s="20" t="s">
        <v>241</v>
      </c>
      <c r="C337" s="13"/>
      <c r="D337" s="39">
        <v>1.0349999999999999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41061</v>
      </c>
      <c r="B338" s="20" t="s">
        <v>52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3</v>
      </c>
      <c r="I338" s="9"/>
      <c r="J338" s="11"/>
      <c r="K338" s="20" t="s">
        <v>243</v>
      </c>
    </row>
    <row r="339" spans="1:11" x14ac:dyDescent="0.25">
      <c r="A339" s="40"/>
      <c r="B339" s="20" t="s">
        <v>242</v>
      </c>
      <c r="C339" s="13"/>
      <c r="D339" s="39">
        <v>1.1040000000000001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41091</v>
      </c>
      <c r="B340" s="20" t="s">
        <v>45</v>
      </c>
      <c r="C340" s="13">
        <v>1.25</v>
      </c>
      <c r="D340" s="39">
        <v>2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245</v>
      </c>
    </row>
    <row r="341" spans="1:11" x14ac:dyDescent="0.25">
      <c r="A341" s="40"/>
      <c r="B341" s="20" t="s">
        <v>47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49">
        <v>41117</v>
      </c>
    </row>
    <row r="342" spans="1:11" x14ac:dyDescent="0.25">
      <c r="A342" s="40"/>
      <c r="B342" s="20" t="s">
        <v>244</v>
      </c>
      <c r="C342" s="13"/>
      <c r="D342" s="39">
        <v>2.169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41122</v>
      </c>
      <c r="B343" s="20" t="s">
        <v>74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2</v>
      </c>
      <c r="I343" s="9"/>
      <c r="J343" s="11"/>
      <c r="K343" s="20" t="s">
        <v>248</v>
      </c>
    </row>
    <row r="344" spans="1:11" x14ac:dyDescent="0.25">
      <c r="A344" s="40"/>
      <c r="B344" s="20" t="s">
        <v>246</v>
      </c>
      <c r="C344" s="13"/>
      <c r="D344" s="39">
        <v>6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249</v>
      </c>
    </row>
    <row r="345" spans="1:11" x14ac:dyDescent="0.25">
      <c r="A345" s="40"/>
      <c r="B345" s="20" t="s">
        <v>247</v>
      </c>
      <c r="C345" s="13"/>
      <c r="D345" s="39">
        <v>0.30599999999999999</v>
      </c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v>41153</v>
      </c>
      <c r="B346" s="20" t="s">
        <v>45</v>
      </c>
      <c r="C346" s="13">
        <v>1.25</v>
      </c>
      <c r="D346" s="39">
        <v>2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 t="s">
        <v>252</v>
      </c>
    </row>
    <row r="347" spans="1:11" x14ac:dyDescent="0.25">
      <c r="A347" s="40"/>
      <c r="B347" s="20" t="s">
        <v>57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49">
        <v>41171</v>
      </c>
    </row>
    <row r="348" spans="1:11" x14ac:dyDescent="0.25">
      <c r="A348" s="40"/>
      <c r="B348" s="20" t="s">
        <v>52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3</v>
      </c>
      <c r="I348" s="9"/>
      <c r="J348" s="11"/>
      <c r="K348" s="20" t="s">
        <v>253</v>
      </c>
    </row>
    <row r="349" spans="1:11" x14ac:dyDescent="0.25">
      <c r="A349" s="40"/>
      <c r="B349" s="20" t="s">
        <v>250</v>
      </c>
      <c r="C349" s="13"/>
      <c r="D349" s="39">
        <v>0.04</v>
      </c>
      <c r="E349" s="9"/>
      <c r="F349" s="20"/>
      <c r="G349" s="13" t="str">
        <f>IF(ISBLANK(Table1[[#This Row],[EARNED]]),"",Table1[[#This Row],[EARNED]])</f>
        <v/>
      </c>
      <c r="H349" s="39">
        <v>1.96</v>
      </c>
      <c r="I349" s="9"/>
      <c r="J349" s="11"/>
      <c r="K349" s="20"/>
    </row>
    <row r="350" spans="1:11" x14ac:dyDescent="0.25">
      <c r="A350" s="40"/>
      <c r="B350" s="20" t="s">
        <v>251</v>
      </c>
      <c r="C350" s="13"/>
      <c r="D350" s="39">
        <v>1.8120000000000001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41183</v>
      </c>
      <c r="B351" s="20" t="s">
        <v>54</v>
      </c>
      <c r="C351" s="13">
        <v>1.25</v>
      </c>
      <c r="D351" s="39">
        <v>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49">
        <v>41200</v>
      </c>
    </row>
    <row r="352" spans="1:11" x14ac:dyDescent="0.25">
      <c r="A352" s="40">
        <v>41214</v>
      </c>
      <c r="B352" s="20" t="s">
        <v>254</v>
      </c>
      <c r="C352" s="13">
        <v>1.25</v>
      </c>
      <c r="D352" s="39">
        <v>0.57899999999999996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41244</v>
      </c>
      <c r="B353" s="20" t="s">
        <v>255</v>
      </c>
      <c r="C353" s="13">
        <v>1.25</v>
      </c>
      <c r="D353" s="39">
        <v>0.89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8" t="s">
        <v>142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41275</v>
      </c>
      <c r="B355" s="20" t="s">
        <v>47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9">
        <v>41276</v>
      </c>
    </row>
    <row r="356" spans="1:11" x14ac:dyDescent="0.25">
      <c r="A356" s="40"/>
      <c r="B356" s="20" t="s">
        <v>205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 t="s">
        <v>257</v>
      </c>
    </row>
    <row r="357" spans="1:11" x14ac:dyDescent="0.25">
      <c r="A357" s="40"/>
      <c r="B357" s="20" t="s">
        <v>57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49">
        <v>41282</v>
      </c>
    </row>
    <row r="358" spans="1:11" x14ac:dyDescent="0.25">
      <c r="A358" s="40"/>
      <c r="B358" s="20" t="s">
        <v>47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9">
        <v>41303</v>
      </c>
    </row>
    <row r="359" spans="1:11" x14ac:dyDescent="0.25">
      <c r="A359" s="40"/>
      <c r="B359" s="20" t="s">
        <v>256</v>
      </c>
      <c r="C359" s="13"/>
      <c r="D359" s="39">
        <v>0.94399999999999995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v>41306</v>
      </c>
      <c r="B360" s="20" t="s">
        <v>47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9">
        <v>41319</v>
      </c>
    </row>
    <row r="361" spans="1:11" x14ac:dyDescent="0.25">
      <c r="A361" s="40"/>
      <c r="B361" s="20" t="s">
        <v>258</v>
      </c>
      <c r="C361" s="13"/>
      <c r="D361" s="39">
        <v>1.954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41334</v>
      </c>
      <c r="B362" s="20" t="s">
        <v>74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2</v>
      </c>
      <c r="I362" s="9"/>
      <c r="J362" s="11"/>
      <c r="K362" s="20" t="s">
        <v>259</v>
      </c>
    </row>
    <row r="363" spans="1:11" x14ac:dyDescent="0.25">
      <c r="A363" s="40"/>
      <c r="B363" s="20" t="s">
        <v>260</v>
      </c>
      <c r="C363" s="13"/>
      <c r="D363" s="39"/>
      <c r="E363" s="9">
        <f>SUM(Table1[EARNED])-SUM(Table1[Absence Undertime W/ Pay])+CONVERTION!$A$3</f>
        <v>58.931000000000125</v>
      </c>
      <c r="F363" s="20"/>
      <c r="G363" s="13" t="str">
        <f>IF(ISBLANK(Table1[[#This Row],[EARNED]]),"",Table1[[#This Row],[EARNED]])</f>
        <v/>
      </c>
      <c r="H363" s="39"/>
      <c r="I363" s="9">
        <f>SUM(Table1[[EARNED ]])-SUM(Table1[Absence Undertime  W/ Pay])+CONVERTION!$B$3</f>
        <v>136.49799999999999</v>
      </c>
      <c r="J363" s="11"/>
      <c r="K363" s="20"/>
    </row>
    <row r="364" spans="1:11" x14ac:dyDescent="0.25">
      <c r="A364" s="40">
        <v>41365</v>
      </c>
      <c r="B364" s="20" t="s">
        <v>261</v>
      </c>
      <c r="C364" s="13">
        <v>1.25</v>
      </c>
      <c r="D364" s="39">
        <v>0.875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41395</v>
      </c>
      <c r="B365" s="20" t="s">
        <v>57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49">
        <v>41386</v>
      </c>
    </row>
    <row r="366" spans="1:11" x14ac:dyDescent="0.25">
      <c r="A366" s="40"/>
      <c r="B366" s="20" t="s">
        <v>52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3</v>
      </c>
      <c r="I366" s="9"/>
      <c r="J366" s="11"/>
      <c r="K366" s="20" t="s">
        <v>262</v>
      </c>
    </row>
    <row r="367" spans="1:11" x14ac:dyDescent="0.25">
      <c r="A367" s="40"/>
      <c r="B367" s="20" t="s">
        <v>132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5</v>
      </c>
      <c r="I367" s="9"/>
      <c r="J367" s="11"/>
      <c r="K367" s="20" t="s">
        <v>263</v>
      </c>
    </row>
    <row r="368" spans="1:11" x14ac:dyDescent="0.25">
      <c r="A368" s="40"/>
      <c r="B368" s="20" t="s">
        <v>107</v>
      </c>
      <c r="C368" s="13"/>
      <c r="D368" s="39">
        <v>0.14000000000000001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41426</v>
      </c>
      <c r="B369" s="20" t="s">
        <v>47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1</v>
      </c>
      <c r="I369" s="9"/>
      <c r="J369" s="11"/>
      <c r="K369" s="49">
        <v>41442</v>
      </c>
    </row>
    <row r="370" spans="1:11" x14ac:dyDescent="0.25">
      <c r="A370" s="40"/>
      <c r="B370" s="20" t="s">
        <v>264</v>
      </c>
      <c r="C370" s="13"/>
      <c r="D370" s="39">
        <v>0.17100000000000001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41456</v>
      </c>
      <c r="B371" s="20" t="s">
        <v>265</v>
      </c>
      <c r="C371" s="13">
        <v>1.25</v>
      </c>
      <c r="D371" s="39">
        <v>0.88700000000000001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41487</v>
      </c>
      <c r="B372" s="20" t="s">
        <v>47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>
        <v>1</v>
      </c>
      <c r="I372" s="9"/>
      <c r="J372" s="11"/>
      <c r="K372" s="49">
        <v>41493</v>
      </c>
    </row>
    <row r="373" spans="1:11" x14ac:dyDescent="0.25">
      <c r="A373" s="40"/>
      <c r="B373" s="20" t="s">
        <v>266</v>
      </c>
      <c r="C373" s="13"/>
      <c r="D373" s="39">
        <v>1.754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v>41518</v>
      </c>
      <c r="B374" s="20" t="s">
        <v>47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1</v>
      </c>
      <c r="I374" s="9"/>
      <c r="J374" s="11"/>
      <c r="K374" s="49">
        <v>41536</v>
      </c>
    </row>
    <row r="375" spans="1:11" x14ac:dyDescent="0.25">
      <c r="A375" s="40"/>
      <c r="B375" s="20" t="s">
        <v>267</v>
      </c>
      <c r="C375" s="13"/>
      <c r="D375" s="39">
        <v>0.18100000000000002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41548</v>
      </c>
      <c r="B376" s="20" t="s">
        <v>47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</v>
      </c>
      <c r="I376" s="9"/>
      <c r="J376" s="11"/>
      <c r="K376" s="49">
        <v>41568</v>
      </c>
    </row>
    <row r="377" spans="1:11" x14ac:dyDescent="0.25">
      <c r="A377" s="40"/>
      <c r="B377" s="20" t="s">
        <v>268</v>
      </c>
      <c r="C377" s="13"/>
      <c r="D377" s="39">
        <v>1.548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41579</v>
      </c>
      <c r="B378" s="20" t="s">
        <v>269</v>
      </c>
      <c r="C378" s="13">
        <v>1.25</v>
      </c>
      <c r="D378" s="39">
        <v>0.61899999999999999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41609</v>
      </c>
      <c r="B379" s="20" t="s">
        <v>270</v>
      </c>
      <c r="C379" s="13">
        <v>1.25</v>
      </c>
      <c r="D379" s="39">
        <v>1.96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/>
      <c r="B380" s="20" t="s">
        <v>271</v>
      </c>
      <c r="C380" s="13"/>
      <c r="D380" s="39">
        <v>0.96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8" t="s">
        <v>143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41640</v>
      </c>
      <c r="B382" s="20" t="s">
        <v>272</v>
      </c>
      <c r="C382" s="13">
        <v>1.25</v>
      </c>
      <c r="D382" s="39">
        <v>0.40800000000000003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41671</v>
      </c>
      <c r="B383" s="20" t="s">
        <v>47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1</v>
      </c>
      <c r="I383" s="9"/>
      <c r="J383" s="11"/>
      <c r="K383" s="49">
        <v>41684</v>
      </c>
    </row>
    <row r="384" spans="1:11" x14ac:dyDescent="0.25">
      <c r="A384" s="40"/>
      <c r="B384" s="20" t="s">
        <v>57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 t="s">
        <v>273</v>
      </c>
    </row>
    <row r="385" spans="1:11" x14ac:dyDescent="0.25">
      <c r="A385" s="40"/>
      <c r="B385" s="20" t="s">
        <v>113</v>
      </c>
      <c r="C385" s="13"/>
      <c r="D385" s="39">
        <v>0.20400000000000001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41699</v>
      </c>
      <c r="B386" s="20" t="s">
        <v>274</v>
      </c>
      <c r="C386" s="13">
        <v>1.25</v>
      </c>
      <c r="D386" s="39">
        <v>1.252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41730</v>
      </c>
      <c r="B387" s="20" t="s">
        <v>47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>
        <v>1</v>
      </c>
      <c r="I387" s="9"/>
      <c r="J387" s="11"/>
      <c r="K387" s="49">
        <v>41737</v>
      </c>
    </row>
    <row r="388" spans="1:11" x14ac:dyDescent="0.25">
      <c r="A388" s="40"/>
      <c r="B388" s="20" t="s">
        <v>275</v>
      </c>
      <c r="C388" s="13"/>
      <c r="D388" s="39">
        <v>0.51700000000000002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41760</v>
      </c>
      <c r="B389" s="20" t="s">
        <v>47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1</v>
      </c>
      <c r="I389" s="9"/>
      <c r="J389" s="11"/>
      <c r="K389" s="49">
        <v>41768</v>
      </c>
    </row>
    <row r="390" spans="1:11" x14ac:dyDescent="0.25">
      <c r="A390" s="40"/>
      <c r="B390" s="20" t="s">
        <v>57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 t="s">
        <v>277</v>
      </c>
    </row>
    <row r="391" spans="1:11" x14ac:dyDescent="0.25">
      <c r="A391" s="40"/>
      <c r="B391" s="20" t="s">
        <v>276</v>
      </c>
      <c r="C391" s="13"/>
      <c r="D391" s="39">
        <v>1.1619999999999999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41791</v>
      </c>
      <c r="B392" s="20" t="s">
        <v>47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49">
        <v>41813</v>
      </c>
    </row>
    <row r="393" spans="1:11" x14ac:dyDescent="0.25">
      <c r="A393" s="40"/>
      <c r="B393" s="20" t="s">
        <v>278</v>
      </c>
      <c r="C393" s="13"/>
      <c r="D393" s="39">
        <v>0.2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41821</v>
      </c>
      <c r="B394" s="20" t="s">
        <v>60</v>
      </c>
      <c r="C394" s="13">
        <v>1.25</v>
      </c>
      <c r="D394" s="39">
        <v>1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49">
        <v>41837</v>
      </c>
    </row>
    <row r="395" spans="1:11" x14ac:dyDescent="0.25">
      <c r="A395" s="40"/>
      <c r="B395" s="20" t="s">
        <v>279</v>
      </c>
      <c r="C395" s="13"/>
      <c r="D395" s="39">
        <v>0.217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41852</v>
      </c>
      <c r="B396" s="20" t="s">
        <v>280</v>
      </c>
      <c r="C396" s="13">
        <v>1.25</v>
      </c>
      <c r="D396" s="39">
        <v>3.4670000000000001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41883</v>
      </c>
      <c r="B397" s="20" t="s">
        <v>57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 t="s">
        <v>282</v>
      </c>
    </row>
    <row r="398" spans="1:11" x14ac:dyDescent="0.25">
      <c r="A398" s="40"/>
      <c r="B398" s="20" t="s">
        <v>281</v>
      </c>
      <c r="C398" s="13"/>
      <c r="D398" s="39">
        <v>0.433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41913</v>
      </c>
      <c r="B399" s="20" t="s">
        <v>283</v>
      </c>
      <c r="C399" s="13">
        <v>1.25</v>
      </c>
      <c r="D399" s="39">
        <v>0.46200000000000002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v>41944</v>
      </c>
      <c r="B400" s="20" t="s">
        <v>47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9">
        <v>41956</v>
      </c>
    </row>
    <row r="401" spans="1:11" x14ac:dyDescent="0.25">
      <c r="A401" s="40"/>
      <c r="B401" s="20" t="s">
        <v>284</v>
      </c>
      <c r="C401" s="13"/>
      <c r="D401" s="39">
        <v>0.16200000000000003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41974</v>
      </c>
      <c r="B402" s="20" t="s">
        <v>285</v>
      </c>
      <c r="C402" s="13">
        <v>1.25</v>
      </c>
      <c r="D402" s="39">
        <v>0.16000000000000003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8" t="s">
        <v>144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42005</v>
      </c>
      <c r="B404" s="20" t="s">
        <v>57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 t="s">
        <v>286</v>
      </c>
    </row>
    <row r="405" spans="1:11" x14ac:dyDescent="0.25">
      <c r="A405" s="40"/>
      <c r="B405" s="20" t="s">
        <v>265</v>
      </c>
      <c r="C405" s="13"/>
      <c r="D405" s="39">
        <v>0.88700000000000001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42036</v>
      </c>
      <c r="B406" s="20" t="s">
        <v>287</v>
      </c>
      <c r="C406" s="13">
        <v>1.25</v>
      </c>
      <c r="D406" s="39">
        <v>1.137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42064</v>
      </c>
      <c r="B407" s="20" t="s">
        <v>47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49">
        <v>42089</v>
      </c>
    </row>
    <row r="408" spans="1:11" x14ac:dyDescent="0.25">
      <c r="A408" s="40"/>
      <c r="B408" s="20" t="s">
        <v>288</v>
      </c>
      <c r="C408" s="13"/>
      <c r="D408" s="39">
        <v>1.248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42095</v>
      </c>
      <c r="B409" s="20" t="s">
        <v>284</v>
      </c>
      <c r="C409" s="13">
        <v>1.25</v>
      </c>
      <c r="D409" s="39">
        <v>0.16200000000000003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42125</v>
      </c>
      <c r="B410" s="20" t="s">
        <v>289</v>
      </c>
      <c r="C410" s="13">
        <v>1.25</v>
      </c>
      <c r="D410" s="39">
        <v>2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 t="s">
        <v>291</v>
      </c>
    </row>
    <row r="411" spans="1:11" x14ac:dyDescent="0.25">
      <c r="A411" s="40"/>
      <c r="B411" s="20" t="s">
        <v>290</v>
      </c>
      <c r="C411" s="13"/>
      <c r="D411" s="39">
        <v>0.66700000000000004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42156</v>
      </c>
      <c r="B412" s="20" t="s">
        <v>292</v>
      </c>
      <c r="C412" s="13">
        <v>1.25</v>
      </c>
      <c r="D412" s="39">
        <v>0.69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42186</v>
      </c>
      <c r="B413" s="20" t="s">
        <v>57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294</v>
      </c>
    </row>
    <row r="414" spans="1:11" x14ac:dyDescent="0.25">
      <c r="A414" s="40"/>
      <c r="B414" s="20" t="s">
        <v>293</v>
      </c>
      <c r="C414" s="13"/>
      <c r="D414" s="39">
        <v>0.623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42217</v>
      </c>
      <c r="B415" s="20" t="s">
        <v>295</v>
      </c>
      <c r="C415" s="13">
        <v>1.25</v>
      </c>
      <c r="D415" s="39">
        <v>0.36199999999999999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42248</v>
      </c>
      <c r="B416" s="20" t="s">
        <v>296</v>
      </c>
      <c r="C416" s="13">
        <v>1.25</v>
      </c>
      <c r="D416" s="39">
        <v>0.83499999999999996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42278</v>
      </c>
      <c r="B417" s="20" t="s">
        <v>116</v>
      </c>
      <c r="C417" s="13">
        <v>1.25</v>
      </c>
      <c r="D417" s="39">
        <v>0.78100000000000003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42309</v>
      </c>
      <c r="B418" s="20" t="s">
        <v>268</v>
      </c>
      <c r="C418" s="13">
        <v>1.25</v>
      </c>
      <c r="D418" s="39">
        <v>1.548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42339</v>
      </c>
      <c r="B419" s="20" t="s">
        <v>297</v>
      </c>
      <c r="C419" s="13">
        <v>1.25</v>
      </c>
      <c r="D419" s="39">
        <v>0.57099999999999995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8" t="s">
        <v>145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42370</v>
      </c>
      <c r="B421" s="20" t="s">
        <v>298</v>
      </c>
      <c r="C421" s="13">
        <v>1.25</v>
      </c>
      <c r="D421" s="39">
        <v>1.8439999999999999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42401</v>
      </c>
      <c r="B422" s="20" t="s">
        <v>57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49">
        <v>42419</v>
      </c>
    </row>
    <row r="423" spans="1:11" x14ac:dyDescent="0.25">
      <c r="A423" s="40"/>
      <c r="B423" s="20" t="s">
        <v>299</v>
      </c>
      <c r="C423" s="13"/>
      <c r="D423" s="39">
        <v>1.077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49"/>
    </row>
    <row r="424" spans="1:11" x14ac:dyDescent="0.25">
      <c r="A424" s="40">
        <v>42430</v>
      </c>
      <c r="B424" s="20" t="s">
        <v>47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1</v>
      </c>
      <c r="I424" s="9"/>
      <c r="J424" s="11"/>
      <c r="K424" s="49">
        <v>42459</v>
      </c>
    </row>
    <row r="425" spans="1:11" x14ac:dyDescent="0.25">
      <c r="A425" s="40"/>
      <c r="B425" s="20" t="s">
        <v>57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 t="s">
        <v>301</v>
      </c>
    </row>
    <row r="426" spans="1:11" x14ac:dyDescent="0.25">
      <c r="A426" s="40"/>
      <c r="B426" s="20" t="s">
        <v>300</v>
      </c>
      <c r="C426" s="13"/>
      <c r="D426" s="39">
        <v>2.121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42461</v>
      </c>
      <c r="B427" s="20" t="s">
        <v>302</v>
      </c>
      <c r="C427" s="13">
        <v>1.25</v>
      </c>
      <c r="D427" s="39">
        <v>1.4769999999999999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42491</v>
      </c>
      <c r="B428" s="20" t="s">
        <v>47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9">
        <v>42496</v>
      </c>
    </row>
    <row r="429" spans="1:11" x14ac:dyDescent="0.25">
      <c r="A429" s="40"/>
      <c r="B429" s="20" t="s">
        <v>303</v>
      </c>
      <c r="C429" s="13"/>
      <c r="D429" s="39">
        <v>0.60599999999999998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42522</v>
      </c>
      <c r="B430" s="20" t="s">
        <v>304</v>
      </c>
      <c r="C430" s="13">
        <v>1.25</v>
      </c>
      <c r="D430" s="39">
        <v>0.66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42552</v>
      </c>
      <c r="B431" s="20" t="s">
        <v>305</v>
      </c>
      <c r="C431" s="13">
        <v>1.25</v>
      </c>
      <c r="D431" s="39">
        <v>0.86499999999999999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42583</v>
      </c>
      <c r="B432" s="20" t="s">
        <v>306</v>
      </c>
      <c r="C432" s="13">
        <v>1.25</v>
      </c>
      <c r="D432" s="39">
        <v>1.4100000000000001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42614</v>
      </c>
      <c r="B433" s="20" t="s">
        <v>163</v>
      </c>
      <c r="C433" s="13">
        <v>1.25</v>
      </c>
      <c r="D433" s="39">
        <v>0.49199999999999999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42644</v>
      </c>
      <c r="B434" s="20" t="s">
        <v>307</v>
      </c>
      <c r="C434" s="13">
        <v>1.25</v>
      </c>
      <c r="D434" s="39">
        <v>0.54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42675</v>
      </c>
      <c r="B435" s="20" t="s">
        <v>47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1</v>
      </c>
      <c r="I435" s="9"/>
      <c r="J435" s="11"/>
      <c r="K435" s="49">
        <v>42676</v>
      </c>
    </row>
    <row r="436" spans="1:11" x14ac:dyDescent="0.25">
      <c r="A436" s="40"/>
      <c r="B436" s="20" t="s">
        <v>308</v>
      </c>
      <c r="C436" s="13"/>
      <c r="D436" s="39">
        <v>1.262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42705</v>
      </c>
      <c r="B437" s="20" t="s">
        <v>81</v>
      </c>
      <c r="C437" s="13">
        <v>1.25</v>
      </c>
      <c r="D437" s="39">
        <v>5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/>
      <c r="B438" s="20" t="s">
        <v>309</v>
      </c>
      <c r="C438" s="13"/>
      <c r="D438" s="39">
        <v>2.2439999999999998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8" t="s">
        <v>146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42736</v>
      </c>
      <c r="B440" s="20" t="s">
        <v>57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310</v>
      </c>
    </row>
    <row r="441" spans="1:11" x14ac:dyDescent="0.25">
      <c r="A441" s="40"/>
      <c r="B441" s="20" t="s">
        <v>74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2</v>
      </c>
      <c r="I441" s="9"/>
      <c r="J441" s="11"/>
      <c r="K441" s="20" t="s">
        <v>311</v>
      </c>
    </row>
    <row r="442" spans="1:11" x14ac:dyDescent="0.25">
      <c r="A442" s="40"/>
      <c r="B442" s="20" t="s">
        <v>47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49">
        <v>42782</v>
      </c>
    </row>
    <row r="443" spans="1:11" x14ac:dyDescent="0.25">
      <c r="A443" s="40"/>
      <c r="B443" s="20" t="s">
        <v>312</v>
      </c>
      <c r="C443" s="13"/>
      <c r="D443" s="39">
        <v>0.32900000000000001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49"/>
    </row>
    <row r="444" spans="1:11" x14ac:dyDescent="0.25">
      <c r="A444" s="40">
        <v>42767</v>
      </c>
      <c r="B444" s="20" t="s">
        <v>313</v>
      </c>
      <c r="C444" s="13">
        <v>1.25</v>
      </c>
      <c r="D444" s="39">
        <v>0.29199999999999998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42795</v>
      </c>
      <c r="B445" s="20" t="s">
        <v>47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49">
        <v>42803</v>
      </c>
    </row>
    <row r="446" spans="1:11" x14ac:dyDescent="0.25">
      <c r="A446" s="40"/>
      <c r="B446" s="20" t="s">
        <v>314</v>
      </c>
      <c r="C446" s="13"/>
      <c r="D446" s="39">
        <v>0.75800000000000001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42826</v>
      </c>
      <c r="B447" s="20" t="s">
        <v>315</v>
      </c>
      <c r="C447" s="13">
        <v>1.25</v>
      </c>
      <c r="D447" s="39">
        <v>0.22700000000000001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42856</v>
      </c>
      <c r="B448" s="20" t="s">
        <v>47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1</v>
      </c>
      <c r="I448" s="9"/>
      <c r="J448" s="11"/>
      <c r="K448" s="49">
        <v>42858</v>
      </c>
    </row>
    <row r="449" spans="1:11" x14ac:dyDescent="0.25">
      <c r="A449" s="40"/>
      <c r="B449" s="20" t="s">
        <v>47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>
        <v>1</v>
      </c>
      <c r="I449" s="9"/>
      <c r="J449" s="11"/>
      <c r="K449" s="49">
        <v>42860</v>
      </c>
    </row>
    <row r="450" spans="1:11" x14ac:dyDescent="0.25">
      <c r="A450" s="40"/>
      <c r="B450" s="20" t="s">
        <v>47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49">
        <v>42870</v>
      </c>
    </row>
    <row r="451" spans="1:11" x14ac:dyDescent="0.25">
      <c r="A451" s="40"/>
      <c r="B451" s="20" t="s">
        <v>316</v>
      </c>
      <c r="C451" s="13"/>
      <c r="D451" s="39">
        <v>1.054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42887</v>
      </c>
      <c r="B452" s="20" t="s">
        <v>317</v>
      </c>
      <c r="C452" s="13">
        <v>1.25</v>
      </c>
      <c r="D452" s="39">
        <v>0.19600000000000001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42917</v>
      </c>
      <c r="B453" s="20" t="s">
        <v>318</v>
      </c>
      <c r="C453" s="13">
        <v>1.25</v>
      </c>
      <c r="D453" s="39">
        <v>1.419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42948</v>
      </c>
      <c r="B454" s="20" t="s">
        <v>47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1</v>
      </c>
      <c r="I454" s="9"/>
      <c r="J454" s="11"/>
      <c r="K454" s="49">
        <v>42933</v>
      </c>
    </row>
    <row r="455" spans="1:11" x14ac:dyDescent="0.25">
      <c r="A455" s="40"/>
      <c r="B455" s="20" t="s">
        <v>47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>
        <v>42944</v>
      </c>
    </row>
    <row r="456" spans="1:11" x14ac:dyDescent="0.25">
      <c r="A456" s="40"/>
      <c r="B456" s="20" t="s">
        <v>319</v>
      </c>
      <c r="C456" s="13"/>
      <c r="D456" s="39">
        <v>0.19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49"/>
    </row>
    <row r="457" spans="1:11" x14ac:dyDescent="0.25">
      <c r="A457" s="40">
        <v>42979</v>
      </c>
      <c r="B457" s="20" t="s">
        <v>320</v>
      </c>
      <c r="C457" s="13">
        <v>1.25</v>
      </c>
      <c r="D457" s="39">
        <v>1.1120000000000001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43009</v>
      </c>
      <c r="B458" s="20" t="s">
        <v>216</v>
      </c>
      <c r="C458" s="13">
        <v>1.25</v>
      </c>
      <c r="D458" s="39">
        <v>2.2599999999999998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43040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43070</v>
      </c>
      <c r="B460" s="20" t="s">
        <v>81</v>
      </c>
      <c r="C460" s="13">
        <v>1.25</v>
      </c>
      <c r="D460" s="39">
        <v>5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8" t="s">
        <v>147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>
        <v>43101</v>
      </c>
      <c r="B462" s="20" t="s">
        <v>57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 t="s">
        <v>322</v>
      </c>
    </row>
    <row r="463" spans="1:11" x14ac:dyDescent="0.25">
      <c r="A463" s="40">
        <v>43132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43160</v>
      </c>
      <c r="B464" s="20" t="s">
        <v>47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49">
        <v>43160</v>
      </c>
    </row>
    <row r="465" spans="1:11" x14ac:dyDescent="0.25">
      <c r="A465" s="40">
        <v>43191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43221</v>
      </c>
      <c r="B466" s="20" t="s">
        <v>47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49">
        <v>43238</v>
      </c>
    </row>
    <row r="467" spans="1:11" x14ac:dyDescent="0.25">
      <c r="A467" s="40"/>
      <c r="B467" s="20" t="s">
        <v>321</v>
      </c>
      <c r="C467" s="13"/>
      <c r="D467" s="39">
        <v>1.071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43252</v>
      </c>
      <c r="B468" s="20" t="s">
        <v>323</v>
      </c>
      <c r="C468" s="13">
        <v>1.25</v>
      </c>
      <c r="D468" s="39">
        <v>0.115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43282</v>
      </c>
      <c r="B469" s="20" t="s">
        <v>74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2</v>
      </c>
      <c r="I469" s="9"/>
      <c r="J469" s="11"/>
      <c r="K469" s="20" t="s">
        <v>325</v>
      </c>
    </row>
    <row r="470" spans="1:11" x14ac:dyDescent="0.25">
      <c r="A470" s="40"/>
      <c r="B470" s="20" t="s">
        <v>324</v>
      </c>
      <c r="C470" s="13"/>
      <c r="D470" s="39">
        <v>0.19800000000000001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43313</v>
      </c>
      <c r="B471" s="20" t="s">
        <v>326</v>
      </c>
      <c r="C471" s="13">
        <v>1.25</v>
      </c>
      <c r="D471" s="39">
        <v>0.15400000000000003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43344</v>
      </c>
      <c r="B472" s="20" t="s">
        <v>57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327</v>
      </c>
    </row>
    <row r="473" spans="1:11" x14ac:dyDescent="0.25">
      <c r="A473" s="40"/>
      <c r="B473" s="20" t="s">
        <v>328</v>
      </c>
      <c r="C473" s="13"/>
      <c r="D473" s="39">
        <v>0.18300000000000002</v>
      </c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>
        <v>43374</v>
      </c>
      <c r="B474" s="20" t="s">
        <v>279</v>
      </c>
      <c r="C474" s="13">
        <v>1.25</v>
      </c>
      <c r="D474" s="39">
        <v>0.217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43405</v>
      </c>
      <c r="B475" s="20" t="s">
        <v>329</v>
      </c>
      <c r="C475" s="13">
        <v>1.25</v>
      </c>
      <c r="D475" s="39">
        <v>4.4000000000000004E-2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43435</v>
      </c>
      <c r="B476" s="20" t="s">
        <v>81</v>
      </c>
      <c r="C476" s="13">
        <v>1.25</v>
      </c>
      <c r="D476" s="39">
        <v>5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/>
      <c r="B477" s="20" t="s">
        <v>333</v>
      </c>
      <c r="C477" s="13"/>
      <c r="D477" s="39">
        <v>6.7000000000000004E-2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/>
      <c r="B478" s="20" t="s">
        <v>47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1</v>
      </c>
      <c r="I478" s="9"/>
      <c r="J478" s="11"/>
      <c r="K478" s="49">
        <v>43455</v>
      </c>
    </row>
    <row r="479" spans="1:11" x14ac:dyDescent="0.25">
      <c r="A479" s="48" t="s">
        <v>148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>
        <v>43466</v>
      </c>
      <c r="B480" s="20" t="s">
        <v>57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 t="s">
        <v>334</v>
      </c>
    </row>
    <row r="481" spans="1:11" x14ac:dyDescent="0.25">
      <c r="A481" s="40"/>
      <c r="B481" s="20" t="s">
        <v>99</v>
      </c>
      <c r="C481" s="13"/>
      <c r="D481" s="39">
        <v>5.8000000000000017E-2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43497</v>
      </c>
      <c r="B482" s="20" t="s">
        <v>47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/>
      <c r="B483" s="20" t="s">
        <v>335</v>
      </c>
      <c r="C483" s="13"/>
      <c r="D483" s="39">
        <v>1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43525</v>
      </c>
      <c r="B484" s="20" t="s">
        <v>336</v>
      </c>
      <c r="C484" s="13">
        <v>1.25</v>
      </c>
      <c r="D484" s="39">
        <v>2.1000000000000005E-2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43556</v>
      </c>
      <c r="B485" s="20" t="s">
        <v>47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49">
        <v>43578</v>
      </c>
    </row>
    <row r="486" spans="1:11" x14ac:dyDescent="0.25">
      <c r="A486" s="40"/>
      <c r="B486" s="20" t="s">
        <v>337</v>
      </c>
      <c r="C486" s="13"/>
      <c r="D486" s="39">
        <v>2.700000000000001E-2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43586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43617</v>
      </c>
      <c r="B488" s="20" t="s">
        <v>65</v>
      </c>
      <c r="C488" s="13">
        <v>1.25</v>
      </c>
      <c r="D488" s="39">
        <v>3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338</v>
      </c>
    </row>
    <row r="489" spans="1:11" x14ac:dyDescent="0.25">
      <c r="A489" s="40"/>
      <c r="B489" s="20" t="s">
        <v>335</v>
      </c>
      <c r="C489" s="13"/>
      <c r="D489" s="39">
        <v>1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43647</v>
      </c>
      <c r="B490" s="20" t="s">
        <v>339</v>
      </c>
      <c r="C490" s="13">
        <v>1.25</v>
      </c>
      <c r="D490" s="39">
        <v>1.9000000000000003E-2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43678</v>
      </c>
      <c r="B491" s="20" t="s">
        <v>340</v>
      </c>
      <c r="C491" s="13">
        <v>1.25</v>
      </c>
      <c r="D491" s="39">
        <v>0.61199999999999999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43709</v>
      </c>
      <c r="B492" s="20" t="s">
        <v>341</v>
      </c>
      <c r="C492" s="13">
        <v>1.25</v>
      </c>
      <c r="D492" s="39">
        <v>1.044</v>
      </c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43739</v>
      </c>
      <c r="B493" s="20" t="s">
        <v>342</v>
      </c>
      <c r="C493" s="13">
        <v>1.25</v>
      </c>
      <c r="D493" s="39">
        <v>9.6000000000000002E-2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43770</v>
      </c>
      <c r="B494" s="20" t="s">
        <v>343</v>
      </c>
      <c r="C494" s="13">
        <v>1.25</v>
      </c>
      <c r="D494" s="39">
        <v>1.7000000000000001E-2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43800</v>
      </c>
      <c r="B495" s="20" t="s">
        <v>47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>
        <v>1</v>
      </c>
      <c r="I495" s="9"/>
      <c r="J495" s="11"/>
      <c r="K495" s="49">
        <v>43819</v>
      </c>
    </row>
    <row r="496" spans="1:11" x14ac:dyDescent="0.25">
      <c r="A496" s="40"/>
      <c r="B496" s="20" t="s">
        <v>289</v>
      </c>
      <c r="C496" s="13"/>
      <c r="D496" s="39">
        <v>2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/>
      <c r="B497" s="20" t="s">
        <v>344</v>
      </c>
      <c r="C497" s="13"/>
      <c r="D497" s="39">
        <v>9.8000000000000004E-2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8" t="s">
        <v>330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43831</v>
      </c>
      <c r="B499" s="20" t="s">
        <v>345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 t="s">
        <v>346</v>
      </c>
    </row>
    <row r="500" spans="1:11" x14ac:dyDescent="0.25">
      <c r="A500" s="40"/>
      <c r="B500" s="20" t="s">
        <v>47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49">
        <v>43882</v>
      </c>
    </row>
    <row r="501" spans="1:11" x14ac:dyDescent="0.25">
      <c r="A501" s="40">
        <v>43862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43891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43922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43952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43983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44013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44044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44075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44105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44136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44166</v>
      </c>
      <c r="B511" s="20" t="s">
        <v>81</v>
      </c>
      <c r="C511" s="13">
        <v>1.25</v>
      </c>
      <c r="D511" s="39">
        <v>5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8" t="s">
        <v>331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44197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44228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v>44256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44287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44317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44348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44378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44409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v>44440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44470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44501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44531</v>
      </c>
      <c r="B524" s="20" t="s">
        <v>81</v>
      </c>
      <c r="C524" s="13">
        <v>1.25</v>
      </c>
      <c r="D524" s="39">
        <v>5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8" t="s">
        <v>332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44562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44593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44621</v>
      </c>
      <c r="B528" s="20" t="s">
        <v>361</v>
      </c>
      <c r="C528" s="13">
        <v>1.25</v>
      </c>
      <c r="D528" s="39">
        <v>0.01</v>
      </c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44652</v>
      </c>
      <c r="B529" s="20" t="s">
        <v>57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 t="s">
        <v>347</v>
      </c>
    </row>
    <row r="530" spans="1:11" x14ac:dyDescent="0.25">
      <c r="A530" s="40"/>
      <c r="B530" s="20" t="s">
        <v>71</v>
      </c>
      <c r="C530" s="13"/>
      <c r="D530" s="39">
        <v>2.5000000000000008E-2</v>
      </c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44682</v>
      </c>
      <c r="B531" s="20" t="s">
        <v>360</v>
      </c>
      <c r="C531" s="13">
        <v>1.25</v>
      </c>
      <c r="D531" s="39">
        <v>4.2000000000000003E-2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44713</v>
      </c>
      <c r="B532" s="20" t="s">
        <v>343</v>
      </c>
      <c r="C532" s="13">
        <v>1.25</v>
      </c>
      <c r="D532" s="39">
        <v>1.7000000000000001E-2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44743</v>
      </c>
      <c r="B533" s="20" t="s">
        <v>359</v>
      </c>
      <c r="C533" s="13">
        <v>1.25</v>
      </c>
      <c r="D533" s="39">
        <v>6.9000000000000006E-2</v>
      </c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44774</v>
      </c>
      <c r="B534" s="20" t="s">
        <v>357</v>
      </c>
      <c r="C534" s="13">
        <v>1.25</v>
      </c>
      <c r="D534" s="39">
        <v>1</v>
      </c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49">
        <v>44784</v>
      </c>
    </row>
    <row r="535" spans="1:11" x14ac:dyDescent="0.25">
      <c r="A535" s="40"/>
      <c r="B535" s="20" t="s">
        <v>358</v>
      </c>
      <c r="C535" s="13"/>
      <c r="D535" s="39">
        <v>1.2E-2</v>
      </c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49"/>
    </row>
    <row r="536" spans="1:11" x14ac:dyDescent="0.25">
      <c r="A536" s="40">
        <v>44805</v>
      </c>
      <c r="B536" s="20" t="s">
        <v>57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49">
        <v>44826</v>
      </c>
    </row>
    <row r="537" spans="1:11" x14ac:dyDescent="0.25">
      <c r="A537" s="40"/>
      <c r="B537" s="20" t="s">
        <v>356</v>
      </c>
      <c r="C537" s="13"/>
      <c r="D537" s="39">
        <v>8.0000000000000002E-3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49"/>
    </row>
    <row r="538" spans="1:11" x14ac:dyDescent="0.25">
      <c r="A538" s="40">
        <v>44835</v>
      </c>
      <c r="B538" s="20" t="s">
        <v>57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49">
        <v>44848</v>
      </c>
    </row>
    <row r="539" spans="1:11" x14ac:dyDescent="0.25">
      <c r="A539" s="40"/>
      <c r="B539" s="20" t="s">
        <v>343</v>
      </c>
      <c r="C539" s="13"/>
      <c r="D539" s="39">
        <v>1.7000000000000001E-2</v>
      </c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49"/>
    </row>
    <row r="540" spans="1:11" x14ac:dyDescent="0.25">
      <c r="A540" s="40">
        <v>44866</v>
      </c>
      <c r="B540" s="20" t="s">
        <v>83</v>
      </c>
      <c r="C540" s="13">
        <v>1.25</v>
      </c>
      <c r="D540" s="39">
        <v>5.4000000000000013E-2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44896</v>
      </c>
      <c r="B541" s="20" t="s">
        <v>354</v>
      </c>
      <c r="C541" s="13">
        <v>1.25</v>
      </c>
      <c r="D541" s="39">
        <v>4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/>
      <c r="B542" s="20" t="s">
        <v>54</v>
      </c>
      <c r="C542" s="13"/>
      <c r="D542" s="39">
        <v>1</v>
      </c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49">
        <v>44916</v>
      </c>
    </row>
    <row r="543" spans="1:11" x14ac:dyDescent="0.25">
      <c r="A543" s="40"/>
      <c r="B543" s="20" t="s">
        <v>355</v>
      </c>
      <c r="C543" s="13"/>
      <c r="D543" s="39">
        <v>0.18700000000000003</v>
      </c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49"/>
    </row>
    <row r="544" spans="1:11" x14ac:dyDescent="0.25">
      <c r="A544" s="48" t="s">
        <v>348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44927</v>
      </c>
      <c r="B545" s="20" t="s">
        <v>57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 t="s">
        <v>349</v>
      </c>
    </row>
    <row r="546" spans="1:11" x14ac:dyDescent="0.25">
      <c r="A546" s="40"/>
      <c r="B546" s="20" t="s">
        <v>47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>
        <v>1</v>
      </c>
      <c r="I546" s="9"/>
      <c r="J546" s="11"/>
      <c r="K546" s="49">
        <v>44952</v>
      </c>
    </row>
    <row r="547" spans="1:11" x14ac:dyDescent="0.25">
      <c r="A547" s="40">
        <v>44958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44986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45017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45047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v>45078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v>45108</v>
      </c>
      <c r="B552" s="20" t="s">
        <v>57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49">
        <v>45103</v>
      </c>
    </row>
    <row r="553" spans="1:11" x14ac:dyDescent="0.25">
      <c r="A553" s="40"/>
      <c r="B553" s="20" t="s">
        <v>47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>
        <v>1</v>
      </c>
      <c r="I553" s="9"/>
      <c r="J553" s="11"/>
      <c r="K553" s="49">
        <v>45124</v>
      </c>
    </row>
    <row r="554" spans="1:11" x14ac:dyDescent="0.25">
      <c r="A554" s="40"/>
      <c r="B554" s="20" t="s">
        <v>71</v>
      </c>
      <c r="C554" s="13"/>
      <c r="D554" s="39">
        <v>2.5000000000000008E-2</v>
      </c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49"/>
    </row>
    <row r="555" spans="1:11" x14ac:dyDescent="0.25">
      <c r="A555" s="40">
        <v>45139</v>
      </c>
      <c r="B555" s="20" t="s">
        <v>47</v>
      </c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>
        <v>1</v>
      </c>
      <c r="I555" s="9"/>
      <c r="J555" s="11"/>
      <c r="K555" s="49">
        <v>45141</v>
      </c>
    </row>
    <row r="556" spans="1:11" x14ac:dyDescent="0.25">
      <c r="A556" s="40"/>
      <c r="B556" s="20" t="s">
        <v>57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49">
        <v>45161</v>
      </c>
    </row>
    <row r="557" spans="1:11" x14ac:dyDescent="0.25">
      <c r="A557" s="40"/>
      <c r="B557" s="20" t="s">
        <v>367</v>
      </c>
      <c r="C557" s="13"/>
      <c r="D557" s="39">
        <v>4.6000000000000006E-2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49"/>
    </row>
    <row r="558" spans="1:11" x14ac:dyDescent="0.25">
      <c r="A558" s="40">
        <v>45170</v>
      </c>
      <c r="B558" s="20" t="s">
        <v>83</v>
      </c>
      <c r="C558" s="13">
        <v>1.25</v>
      </c>
      <c r="D558" s="39">
        <v>5.4000000000000013E-2</v>
      </c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v>45200</v>
      </c>
      <c r="B559" s="20" t="s">
        <v>47</v>
      </c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>
        <v>1</v>
      </c>
      <c r="I559" s="9"/>
      <c r="J559" s="11"/>
      <c r="K559" s="49">
        <v>45211</v>
      </c>
    </row>
    <row r="560" spans="1:11" x14ac:dyDescent="0.25">
      <c r="A560" s="40"/>
      <c r="B560" s="20" t="s">
        <v>74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>
        <v>2</v>
      </c>
      <c r="I560" s="9"/>
      <c r="J560" s="11"/>
      <c r="K560" s="49" t="s">
        <v>362</v>
      </c>
    </row>
    <row r="561" spans="1:11" x14ac:dyDescent="0.25">
      <c r="A561" s="40"/>
      <c r="B561" s="20" t="s">
        <v>357</v>
      </c>
      <c r="C561" s="13"/>
      <c r="D561" s="39">
        <v>1</v>
      </c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49">
        <v>45204</v>
      </c>
    </row>
    <row r="562" spans="1:11" x14ac:dyDescent="0.25">
      <c r="A562" s="40"/>
      <c r="B562" s="20" t="s">
        <v>366</v>
      </c>
      <c r="C562" s="13"/>
      <c r="D562" s="39">
        <v>7.5000000000000011E-2</v>
      </c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49"/>
    </row>
    <row r="563" spans="1:11" x14ac:dyDescent="0.25">
      <c r="A563" s="40">
        <v>45231</v>
      </c>
      <c r="B563" s="20" t="s">
        <v>365</v>
      </c>
      <c r="C563" s="13">
        <v>1.25</v>
      </c>
      <c r="D563" s="39">
        <v>3.5000000000000017E-2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v>45261</v>
      </c>
      <c r="B564" s="20" t="s">
        <v>364</v>
      </c>
      <c r="C564" s="13">
        <v>1.25</v>
      </c>
      <c r="D564" s="39">
        <v>9.1999999999999998E-2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8" t="s">
        <v>363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45292</v>
      </c>
      <c r="B566" s="20" t="s">
        <v>57</v>
      </c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49">
        <v>45295</v>
      </c>
    </row>
    <row r="567" spans="1:11" x14ac:dyDescent="0.25">
      <c r="A567" s="40">
        <v>45323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45352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45383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45413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45444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1"/>
      <c r="B573" s="15"/>
      <c r="C573" s="42"/>
      <c r="D573" s="43"/>
      <c r="E573" s="51"/>
      <c r="F573" s="15"/>
      <c r="G573" s="42" t="str">
        <f>IF(ISBLANK(Table1[[#This Row],[EARNED]]),"",Table1[[#This Row],[EARNED]])</f>
        <v/>
      </c>
      <c r="H573" s="43"/>
      <c r="I573" s="51"/>
      <c r="J573" s="12"/>
      <c r="K57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6.9580000000000002</v>
      </c>
      <c r="B3" s="11">
        <v>8.9580000000000002</v>
      </c>
      <c r="D3"/>
      <c r="E3">
        <v>0</v>
      </c>
      <c r="F3">
        <v>12</v>
      </c>
      <c r="G3" s="47">
        <f>SUMIFS(F7:F14,E7:E14,E3)+SUMIFS(D7:D66,C7:C66,F3)+D3</f>
        <v>2.5000000000000008E-2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2024-01-19T08:09:05Z</dcterms:modified>
</cp:coreProperties>
</file>