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2" i="1" l="1"/>
  <c r="G454" i="1" l="1"/>
  <c r="G457" i="1" l="1"/>
  <c r="G459" i="1" l="1"/>
  <c r="G461" i="1" l="1"/>
  <c r="G462" i="1"/>
  <c r="G326" i="1" l="1"/>
  <c r="G396" i="1"/>
  <c r="G432" i="1"/>
  <c r="G434" i="1"/>
  <c r="G436" i="1"/>
  <c r="G440" i="1"/>
  <c r="G438" i="1"/>
  <c r="G3" i="3"/>
  <c r="G443" i="1" l="1"/>
  <c r="G442" i="1"/>
  <c r="G444" i="1" l="1"/>
  <c r="G447" i="1"/>
  <c r="G448" i="1"/>
  <c r="G449" i="1"/>
  <c r="G450" i="1"/>
  <c r="G451" i="1"/>
  <c r="G453" i="1"/>
  <c r="G455" i="1"/>
  <c r="G456" i="1"/>
  <c r="G458" i="1"/>
  <c r="G460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11" i="1"/>
  <c r="G12" i="1"/>
  <c r="G13" i="1"/>
  <c r="G14" i="1"/>
  <c r="G15" i="1"/>
  <c r="G16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5" i="1"/>
  <c r="G437" i="1"/>
  <c r="G439" i="1"/>
  <c r="G441" i="1"/>
  <c r="G445" i="1"/>
  <c r="G446" i="1"/>
  <c r="G397" i="1" l="1"/>
  <c r="G398" i="1"/>
  <c r="G399" i="1"/>
  <c r="G400" i="1"/>
  <c r="G401" i="1"/>
  <c r="G402" i="1"/>
  <c r="G403" i="1"/>
  <c r="G404" i="1"/>
  <c r="G405" i="1"/>
  <c r="G372" i="1"/>
  <c r="G362" i="1" l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57" i="1"/>
  <c r="G356" i="1"/>
  <c r="G350" i="1"/>
  <c r="G342" i="1"/>
  <c r="G338" i="1"/>
  <c r="G333" i="1"/>
  <c r="G329" i="1"/>
  <c r="G321" i="1"/>
  <c r="G319" i="1"/>
  <c r="G304" i="1"/>
  <c r="G302" i="1"/>
  <c r="G300" i="1"/>
  <c r="G298" i="1"/>
  <c r="G296" i="1"/>
  <c r="G294" i="1"/>
  <c r="G292" i="1"/>
  <c r="G297" i="1"/>
  <c r="G299" i="1"/>
  <c r="G301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7" i="1"/>
  <c r="G328" i="1"/>
  <c r="G330" i="1"/>
  <c r="G331" i="1"/>
  <c r="G332" i="1"/>
  <c r="G334" i="1"/>
  <c r="G335" i="1"/>
  <c r="G336" i="1"/>
  <c r="G337" i="1"/>
  <c r="G339" i="1"/>
  <c r="G340" i="1"/>
  <c r="G341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8" i="1"/>
  <c r="G359" i="1"/>
  <c r="G360" i="1"/>
  <c r="G361" i="1"/>
  <c r="G284" i="1"/>
  <c r="G285" i="1"/>
  <c r="G286" i="1"/>
  <c r="G287" i="1"/>
  <c r="G288" i="1"/>
  <c r="G289" i="1"/>
  <c r="G290" i="1"/>
  <c r="G291" i="1"/>
  <c r="G293" i="1"/>
  <c r="G295" i="1"/>
  <c r="G268" i="1" l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22" i="1" l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02" i="1"/>
  <c r="G71" i="1" l="1"/>
  <c r="G58" i="1"/>
  <c r="G49" i="1"/>
  <c r="G4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I396" i="1" l="1"/>
  <c r="K3" i="3"/>
  <c r="L3" i="3" s="1"/>
  <c r="I9" i="1"/>
</calcChain>
</file>

<file path=xl/sharedStrings.xml><?xml version="1.0" encoding="utf-8"?>
<sst xmlns="http://schemas.openxmlformats.org/spreadsheetml/2006/main" count="469" uniqueCount="348">
  <si>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</si>
  <si>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</si>
  <si>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</si>
  <si>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</si>
  <si>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</si>
  <si>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</si>
  <si>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</si>
  <si>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</si>
  <si>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</si>
  <si>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</si>
  <si>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</si>
  <si>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</si>
  <si>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</si>
  <si>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</si>
  <si>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</si>
  <si>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</si>
  <si>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</si>
  <si>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</si>
  <si>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</si>
  <si>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</si>
  <si>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</si>
  <si>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</si>
  <si>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</si>
  <si>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</si>
  <si>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</si>
  <si>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</si>
  <si>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</si>
  <si>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</si>
  <si>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</si>
  <si>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</si>
  <si>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</si>
  <si>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</si>
  <si>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</si>
  <si>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</si>
  <si>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</si>
  <si>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</si>
  <si>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</si>
  <si>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</si>
  <si>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</si>
  <si>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</si>
  <si>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</si>
  <si>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</si>
  <si>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MARISSA</t>
  </si>
  <si>
    <t>PERMANENT</t>
  </si>
  <si>
    <t>5 - Single (including living common law)</t>
  </si>
  <si>
    <t>1998</t>
  </si>
  <si>
    <t>1996</t>
  </si>
  <si>
    <t>1997</t>
  </si>
  <si>
    <t>SL(4-0-0)</t>
  </si>
  <si>
    <t>11/4,5,6,7/1997</t>
  </si>
  <si>
    <t>FL(5-0-0)</t>
  </si>
  <si>
    <t>SL(3-0-0)</t>
  </si>
  <si>
    <t>UT(0-0-5)</t>
  </si>
  <si>
    <t>VL(5-0-0)</t>
  </si>
  <si>
    <t>11/27/1998, 12/1,2,3,7/1998</t>
  </si>
  <si>
    <t>1999</t>
  </si>
  <si>
    <t>BURAIL L. 12/9,10,11/1998</t>
  </si>
  <si>
    <t>SL(2-0-0)</t>
  </si>
  <si>
    <t>01/13,14/1999</t>
  </si>
  <si>
    <t>01/6,7/1999</t>
  </si>
  <si>
    <t>SL(1-0-0)</t>
  </si>
  <si>
    <t>04/5,6/1999</t>
  </si>
  <si>
    <t>10/6,7/1999</t>
  </si>
  <si>
    <t>UT(3-4-15)</t>
  </si>
  <si>
    <t>UT(2-1-57)</t>
  </si>
  <si>
    <t>2000</t>
  </si>
  <si>
    <t>UT(1-3-0)</t>
  </si>
  <si>
    <t>UT(1-2-30)</t>
  </si>
  <si>
    <t>UT(2-7-0)</t>
  </si>
  <si>
    <t>UT(2-0-45)</t>
  </si>
  <si>
    <t>UT(3-0-0)</t>
  </si>
  <si>
    <t>UT(3-0-45)</t>
  </si>
  <si>
    <t>UT(1-7-30)</t>
  </si>
  <si>
    <t>UT(4-1-30)</t>
  </si>
  <si>
    <t>UT(2-3-10)</t>
  </si>
  <si>
    <t>UT(3-4-0)</t>
  </si>
  <si>
    <t>UT(1-1-0)</t>
  </si>
  <si>
    <t>07/24,25,26/2000</t>
  </si>
  <si>
    <t>08/21, 24/2000</t>
  </si>
  <si>
    <t>2001</t>
  </si>
  <si>
    <t>UT(1-4-0)</t>
  </si>
  <si>
    <t>02/21, 27, 23/ 2001</t>
  </si>
  <si>
    <t>UT(2-4-30)</t>
  </si>
  <si>
    <t>UT(2-0-0)</t>
  </si>
  <si>
    <t>UT(0-7-0)</t>
  </si>
  <si>
    <t>UT(4-0-15)</t>
  </si>
  <si>
    <t>UT(2-7-45)</t>
  </si>
  <si>
    <t>SL(5-0-0)</t>
  </si>
  <si>
    <t>08/8, 16, 17, 23, 25/2001</t>
  </si>
  <si>
    <t>08/31,1,2/2001</t>
  </si>
  <si>
    <t>09/3,10-13/2001</t>
  </si>
  <si>
    <t>UT(2-5-0)</t>
  </si>
  <si>
    <t>10/5,8,20,26/2001</t>
  </si>
  <si>
    <t>UT(0-4-0)</t>
  </si>
  <si>
    <t>UT(0-1-0)</t>
  </si>
  <si>
    <t>UT(0-5-0)</t>
  </si>
  <si>
    <t>2002</t>
  </si>
  <si>
    <t>UT(3-6-0)</t>
  </si>
  <si>
    <t>UT(1-2-0)</t>
  </si>
  <si>
    <t>UT(1-0-0)</t>
  </si>
  <si>
    <t>2003</t>
  </si>
  <si>
    <t>UT(0-3-27)</t>
  </si>
  <si>
    <t>UT(1-4-40)</t>
  </si>
  <si>
    <t>2004</t>
  </si>
  <si>
    <t>UT(1-6-23)</t>
  </si>
  <si>
    <t>UT(1-3-33)</t>
  </si>
  <si>
    <t>UT(1-7-19)</t>
  </si>
  <si>
    <t>03/18,19,22/2004</t>
  </si>
  <si>
    <t>04/19,22/2004</t>
  </si>
  <si>
    <t>UT(2-7-38)</t>
  </si>
  <si>
    <t>05/3,4,6/2004</t>
  </si>
  <si>
    <t>05/11,12,13/2004</t>
  </si>
  <si>
    <t>UT(0-4-11)</t>
  </si>
  <si>
    <t>UT(8-5-9)</t>
  </si>
  <si>
    <t>UT(2-5-32)</t>
  </si>
  <si>
    <t>UT(2-4-20)</t>
  </si>
  <si>
    <t>UT(0-6-1)</t>
  </si>
  <si>
    <t>10/4,8/2004</t>
  </si>
  <si>
    <t>UT(1-3-21)</t>
  </si>
  <si>
    <t>UT(1-4-17)</t>
  </si>
  <si>
    <t>SP(3-0-0)</t>
  </si>
  <si>
    <t>12/27,28,29/2004</t>
  </si>
  <si>
    <t>2005</t>
  </si>
  <si>
    <t>UT(2-3-14)</t>
  </si>
  <si>
    <t>UT(2-6-18)</t>
  </si>
  <si>
    <t>03/21,22/2005</t>
  </si>
  <si>
    <t>UT(1-6-12)</t>
  </si>
  <si>
    <t>UT(2-0-5)</t>
  </si>
  <si>
    <t>05/16,17/2005</t>
  </si>
  <si>
    <t>UT(2-4-57)</t>
  </si>
  <si>
    <t>UT(2-4-33)</t>
  </si>
  <si>
    <t>07/5,6/2005</t>
  </si>
  <si>
    <t>UT(1-8-54)</t>
  </si>
  <si>
    <t>FL(1-0-0)</t>
  </si>
  <si>
    <t>VL(1-0-0)</t>
  </si>
  <si>
    <t>UT(2-7-10)</t>
  </si>
  <si>
    <t>UT(1-6-53)</t>
  </si>
  <si>
    <t>10/27,28,29,30/2005</t>
  </si>
  <si>
    <t>UT(1-6-4)</t>
  </si>
  <si>
    <t>11/2,3/2005</t>
  </si>
  <si>
    <t>UT(0-3-52)</t>
  </si>
  <si>
    <t>UT(2-2-54)</t>
  </si>
  <si>
    <t>2006</t>
  </si>
  <si>
    <t>UT(2-4-59)</t>
  </si>
  <si>
    <t>UT(2-5-50)</t>
  </si>
  <si>
    <t>UT(1-7-3)</t>
  </si>
  <si>
    <t>UT(1-4-28)</t>
  </si>
  <si>
    <t>UT(1-3-37)</t>
  </si>
  <si>
    <t>UT(1-4-36)</t>
  </si>
  <si>
    <t>UT(2-1-24)</t>
  </si>
  <si>
    <t>UT(2-2-58)</t>
  </si>
  <si>
    <t>UT(2-6-3)</t>
  </si>
  <si>
    <t>UT(2-0-59)</t>
  </si>
  <si>
    <t>UT(3-1-18)</t>
  </si>
  <si>
    <t>UT(2-7-44)</t>
  </si>
  <si>
    <t>2007</t>
  </si>
  <si>
    <t>UT(3-5-54)</t>
  </si>
  <si>
    <t>UT(2-1-45)</t>
  </si>
  <si>
    <t>UT(2-5-44)</t>
  </si>
  <si>
    <t>UT(1-2-46)</t>
  </si>
  <si>
    <t>UT(1-1-7)</t>
  </si>
  <si>
    <t>UT(2-1-55)</t>
  </si>
  <si>
    <t>UT(1-3-36)</t>
  </si>
  <si>
    <t>UT(1-6-27)</t>
  </si>
  <si>
    <t>UT(0-5-41)</t>
  </si>
  <si>
    <t>UT(2-3-15)</t>
  </si>
  <si>
    <t>UT(1-3-48)</t>
  </si>
  <si>
    <t>UT(0-7-54)</t>
  </si>
  <si>
    <t>2008</t>
  </si>
  <si>
    <t>UT(1-3-57)</t>
  </si>
  <si>
    <t>UT(1-0-23)</t>
  </si>
  <si>
    <t>UT(1-1-22)</t>
  </si>
  <si>
    <t>UT(0-7-14)</t>
  </si>
  <si>
    <t>UT(2-6-30)</t>
  </si>
  <si>
    <t>UT(2-0-3)</t>
  </si>
  <si>
    <t>UT(1-3-43)</t>
  </si>
  <si>
    <t>UT(0-6-33)</t>
  </si>
  <si>
    <t>UT(1-6-0)</t>
  </si>
  <si>
    <t>UT(3-3-7)</t>
  </si>
  <si>
    <t>11/3,6/2008</t>
  </si>
  <si>
    <t>UT(0-5-46)</t>
  </si>
  <si>
    <t>2009</t>
  </si>
  <si>
    <t>UT(1-0-1)</t>
  </si>
  <si>
    <t>UT(0-7-35)</t>
  </si>
  <si>
    <t>UT(1-7-35)</t>
  </si>
  <si>
    <t>UT(0-7-36)</t>
  </si>
  <si>
    <t>UT(0-7-31)</t>
  </si>
  <si>
    <t>UT(1-6-40)</t>
  </si>
  <si>
    <t>UT(1-2-4)</t>
  </si>
  <si>
    <t>UT(1-6-11)</t>
  </si>
  <si>
    <t>UT(1-1-29)</t>
  </si>
  <si>
    <t>07/9,10,15/2009</t>
  </si>
  <si>
    <t>UT(2-6-28)</t>
  </si>
  <si>
    <t>09/10,15/2009</t>
  </si>
  <si>
    <t>11/24,25/2009</t>
  </si>
  <si>
    <t>UT(1-0-27)</t>
  </si>
  <si>
    <t>UT(1-1-43)</t>
  </si>
  <si>
    <t>2010</t>
  </si>
  <si>
    <t>UT(0-7-21)</t>
  </si>
  <si>
    <t>UT(1-0-4)</t>
  </si>
  <si>
    <t>UT(0-6-44)</t>
  </si>
  <si>
    <t>UT(0-7-45)</t>
  </si>
  <si>
    <t>UT(1-3-28)</t>
  </si>
  <si>
    <t>06/24,25/2010</t>
  </si>
  <si>
    <t>UT(2-1-1)</t>
  </si>
  <si>
    <t>UT(1-6-6)</t>
  </si>
  <si>
    <t>09/14-17/2010</t>
  </si>
  <si>
    <t>UT(1-4-11)</t>
  </si>
  <si>
    <t>UT(0-4-23)</t>
  </si>
  <si>
    <t>UT(1-3-25)</t>
  </si>
  <si>
    <t>UT(1-5-11)</t>
  </si>
  <si>
    <t>2011</t>
  </si>
  <si>
    <t>UT(2-3-22)</t>
  </si>
  <si>
    <t>UT(1-5-51)</t>
  </si>
  <si>
    <t>UT(2-2-48)</t>
  </si>
  <si>
    <t>UT(1-4-38)</t>
  </si>
  <si>
    <t>UT(1-2-7)</t>
  </si>
  <si>
    <t>UT(4-0-34)</t>
  </si>
  <si>
    <t>UT(3-4-34)</t>
  </si>
  <si>
    <t>UT(2-4-2)</t>
  </si>
  <si>
    <t>UT(12-5-19)</t>
  </si>
  <si>
    <t>UT(3-0-13)</t>
  </si>
  <si>
    <t>UT(5-0-47)</t>
  </si>
  <si>
    <t>2012</t>
  </si>
  <si>
    <t>07/18,26/2011</t>
  </si>
  <si>
    <t>01/2,20,27,31/2012</t>
  </si>
  <si>
    <t>UT(3-5-11)</t>
  </si>
  <si>
    <t>UT(3-6-49)</t>
  </si>
  <si>
    <t>02/28/2012, 03/07/2012</t>
  </si>
  <si>
    <t>UT(3-3-9)</t>
  </si>
  <si>
    <t>UT(3-7-6)</t>
  </si>
  <si>
    <t>05/23,24,25/2012</t>
  </si>
  <si>
    <t>UT(4-3-56)</t>
  </si>
  <si>
    <t>UT(4-4-14)</t>
  </si>
  <si>
    <t>UT(4-2-38)</t>
  </si>
  <si>
    <t>UT(3-6-22)</t>
  </si>
  <si>
    <t>UT(4-5-0)</t>
  </si>
  <si>
    <t>UT(5-1-55)</t>
  </si>
  <si>
    <t>11/29/2012, 12/05/2012</t>
  </si>
  <si>
    <t>UT(4-1-55)</t>
  </si>
  <si>
    <t>UT(4-3-5)</t>
  </si>
  <si>
    <t>2013</t>
  </si>
  <si>
    <t>UT(4-4-50)</t>
  </si>
  <si>
    <t>UT(2-3-35)</t>
  </si>
  <si>
    <t>UT(1-4-45)</t>
  </si>
  <si>
    <t>UT(2-1-43)</t>
  </si>
  <si>
    <t>UT(1-6-29)</t>
  </si>
  <si>
    <t>UT(1-5-31)</t>
  </si>
  <si>
    <t>UT(1-7-17)</t>
  </si>
  <si>
    <t>UT(2-4-5)</t>
  </si>
  <si>
    <t>UT(1-0-32)</t>
  </si>
  <si>
    <t>UT(2-1-11)</t>
  </si>
  <si>
    <t>2014</t>
  </si>
  <si>
    <t>UT(2-1-37)</t>
  </si>
  <si>
    <t>UT(3-1-13)</t>
  </si>
  <si>
    <t>UT(3-0-11)</t>
  </si>
  <si>
    <t>UT(3-0-53)</t>
  </si>
  <si>
    <t>UT(4-0-38)</t>
  </si>
  <si>
    <t>UT(3-1-19)</t>
  </si>
  <si>
    <t>UT(2-7-18)</t>
  </si>
  <si>
    <t>UT(3-5-0)</t>
  </si>
  <si>
    <t>2015</t>
  </si>
  <si>
    <t>01/2,7,10,22,27/2014</t>
  </si>
  <si>
    <t>SL(3-4-0)</t>
  </si>
  <si>
    <t>03/5,10,11,20 HD/2014</t>
  </si>
  <si>
    <t>04/11,16,30, 28 HD/2014</t>
  </si>
  <si>
    <t>SL(1-4-0)</t>
  </si>
  <si>
    <t>05/6,28 HD/2014</t>
  </si>
  <si>
    <t>06/3,11,17/2014</t>
  </si>
  <si>
    <t>UT(3-5-52)</t>
  </si>
  <si>
    <t>UT(3-6-6)</t>
  </si>
  <si>
    <t>09/8,15/2015</t>
  </si>
  <si>
    <t>12/8,9,29/2015</t>
  </si>
  <si>
    <t>2016</t>
  </si>
  <si>
    <t>UT(1-5-38)</t>
  </si>
  <si>
    <t>UT(0-7-42)</t>
  </si>
  <si>
    <t>UT(1-2-2)</t>
  </si>
  <si>
    <t>UT(1-6-56)</t>
  </si>
  <si>
    <t>UT(2-2-3)</t>
  </si>
  <si>
    <t>UT(1-1-59)</t>
  </si>
  <si>
    <t>UT(1-4-47)</t>
  </si>
  <si>
    <t>UT(1-1-33)</t>
  </si>
  <si>
    <t>UT(1-5-5)</t>
  </si>
  <si>
    <t>UT(2-2-43)</t>
  </si>
  <si>
    <t>UT(1-1-48)</t>
  </si>
  <si>
    <t>12/2,8,16/2016</t>
  </si>
  <si>
    <t>2017</t>
  </si>
  <si>
    <t>UT(2-5-20)</t>
  </si>
  <si>
    <t>UT(0-6-39)</t>
  </si>
  <si>
    <t>UT(0-3-9)</t>
  </si>
  <si>
    <t>UT(1-0-22)</t>
  </si>
  <si>
    <t>UT(0-1-2)</t>
  </si>
  <si>
    <t>UT(1-0-46)</t>
  </si>
  <si>
    <t>09/11,19/2017</t>
  </si>
  <si>
    <t>UT(0-5-28)</t>
  </si>
  <si>
    <t>2018</t>
  </si>
  <si>
    <t>UT(1-1-12)</t>
  </si>
  <si>
    <t>UT(1-2-38)</t>
  </si>
  <si>
    <t>SP(1-0-0)</t>
  </si>
  <si>
    <t>BDAY L. 12/11/2018</t>
  </si>
  <si>
    <t>UT(0-0-47)</t>
  </si>
  <si>
    <t>UT(0-0-6)</t>
  </si>
  <si>
    <t>2019</t>
  </si>
  <si>
    <t>UT(0-0-48)</t>
  </si>
  <si>
    <t>UT(0-0-55)</t>
  </si>
  <si>
    <t>04/29,30/2019</t>
  </si>
  <si>
    <t>UT(0-0-40)</t>
  </si>
  <si>
    <t>UT(0-0-36)</t>
  </si>
  <si>
    <t>UT(0-0-1)</t>
  </si>
  <si>
    <t>UT(0-4-32)</t>
  </si>
  <si>
    <t>UT(0-0-43)</t>
  </si>
  <si>
    <t>12/4,3/2019</t>
  </si>
  <si>
    <t>BDAY L. 12/09/2019</t>
  </si>
  <si>
    <t>12/17,26/2019</t>
  </si>
  <si>
    <t>2020</t>
  </si>
  <si>
    <t>02/7,10,11,13,14/2020</t>
  </si>
  <si>
    <t>02/24,26/2020</t>
  </si>
  <si>
    <t>2021</t>
  </si>
  <si>
    <t>2022</t>
  </si>
  <si>
    <t>2023</t>
  </si>
  <si>
    <t>A(3-0-0)</t>
  </si>
  <si>
    <t>12/5,21,23/2022</t>
  </si>
  <si>
    <t>UT(0-0-11)</t>
  </si>
  <si>
    <t>A(2-0-0)</t>
  </si>
  <si>
    <t>10/13,24/2022</t>
  </si>
  <si>
    <t>UT(0-0-17)</t>
  </si>
  <si>
    <t>11/7,28/2022</t>
  </si>
  <si>
    <t>UT(0-1-8)</t>
  </si>
  <si>
    <t>9/20,21/2022</t>
  </si>
  <si>
    <t>UT(0-1-4)</t>
  </si>
  <si>
    <t>8/4,8,23/2022</t>
  </si>
  <si>
    <t>UT(0-2-18)</t>
  </si>
  <si>
    <t>7/8,27/2022</t>
  </si>
  <si>
    <t>5/2,3/2022</t>
  </si>
  <si>
    <t>04/28, 5/28/2022, 05/25/2022, 06/06/2022</t>
  </si>
  <si>
    <t>A(1-0-0)</t>
  </si>
  <si>
    <t>2024</t>
  </si>
  <si>
    <t>12/11,13,27/2023</t>
  </si>
  <si>
    <t>UT(1-1-46)</t>
  </si>
  <si>
    <t>11/3,21,28/2023</t>
  </si>
  <si>
    <t>UT(1-0-7)</t>
  </si>
  <si>
    <t>10/11,31/2023</t>
  </si>
  <si>
    <t>UT(1-0-11)</t>
  </si>
  <si>
    <t>8/9,22/2023</t>
  </si>
  <si>
    <t>UT(1-0-14)</t>
  </si>
  <si>
    <t>A(4-0-0)</t>
  </si>
  <si>
    <t>7/13,17,20,27/2023</t>
  </si>
  <si>
    <t>UT(0-4-15)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</si>
</sst>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3" totalsRowShown="0" headerRowDxfId="24" headerRowBorderDxfId="23" tableBorderDxfId="22" totalsRowBorderDxfId="21">
  <autoFilter ref="A8:K57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Z721" sqref="Z7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3"/>
  <sheetViews>
    <sheetView tabSelected="1" zoomScale="120" zoomScaleNormal="120" workbookViewId="0">
      <pane ySplit="4425" topLeftCell="A442" activePane="bottomLeft"/>
      <selection activeCell="A8" sqref="A8:K8"/>
      <selection pane="bottomLeft" activeCell="E453" sqref="E4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8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1.3869999999998299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256.91700000000003</v>
      </c>
      <c r="J9" s="11"/>
      <c r="K9" s="20"/>
    </row>
    <row r="10" spans="1:11" x14ac:dyDescent="0.25">
      <c r="A10" s="4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15"/>
      <c r="C11" s="13"/>
      <c r="D11" s="43"/>
      <c r="E11" s="9"/>
      <c r="F11" s="15"/>
      <c r="G11" s="42" t="str">
        <f>IF(ISBLANK(Table1[[#This Row],[EARNED]]),"",Table1[[#This Row],[EARNED]])</f>
        <v/>
      </c>
      <c r="H11" s="43"/>
      <c r="I11" s="9"/>
      <c r="J11" s="12"/>
      <c r="K11" s="15"/>
    </row>
    <row r="12" spans="1:11" x14ac:dyDescent="0.25">
      <c r="A12" s="40">
        <v>35275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35306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35337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35367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35398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35428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9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35459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35489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35517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35548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35578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35609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35639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35670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35701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35731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35762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49</v>
      </c>
    </row>
    <row r="30" spans="1:11" x14ac:dyDescent="0.25">
      <c r="A30" s="40">
        <v>35792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9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35823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35854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35882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36096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36127</v>
      </c>
      <c r="B42" s="20" t="s">
        <v>52</v>
      </c>
      <c r="C42" s="13">
        <v>1.25</v>
      </c>
      <c r="D42" s="39">
        <v>0.01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36157</v>
      </c>
      <c r="B43" s="20" t="s">
        <v>53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 t="s">
        <v>54</v>
      </c>
    </row>
    <row r="44" spans="1:11" x14ac:dyDescent="0.25">
      <c r="A44" s="40"/>
      <c r="B44" s="20" t="s">
        <v>50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 t="s">
        <v>56</v>
      </c>
    </row>
    <row r="45" spans="1:11" x14ac:dyDescent="0.25">
      <c r="A45" s="49" t="s">
        <v>55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36188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50"/>
      <c r="J46" s="11"/>
      <c r="K46" s="20" t="s">
        <v>58</v>
      </c>
    </row>
    <row r="47" spans="1:11" x14ac:dyDescent="0.25">
      <c r="A47" s="40"/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59</v>
      </c>
    </row>
    <row r="48" spans="1:11" x14ac:dyDescent="0.25">
      <c r="A48" s="40">
        <v>36219</v>
      </c>
      <c r="B48" s="20" t="s">
        <v>60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36197</v>
      </c>
    </row>
    <row r="49" spans="1:11" x14ac:dyDescent="0.25">
      <c r="A49" s="40"/>
      <c r="B49" s="20" t="s">
        <v>60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36199</v>
      </c>
    </row>
    <row r="50" spans="1:11" x14ac:dyDescent="0.25">
      <c r="A50" s="40">
        <v>36247</v>
      </c>
      <c r="B50" s="20" t="s">
        <v>60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36234</v>
      </c>
    </row>
    <row r="51" spans="1:11" x14ac:dyDescent="0.25">
      <c r="A51" s="40">
        <v>36278</v>
      </c>
      <c r="B51" s="20" t="s">
        <v>57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61</v>
      </c>
    </row>
    <row r="52" spans="1:11" x14ac:dyDescent="0.25">
      <c r="A52" s="40">
        <v>36308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36369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36400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36431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36461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62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36492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36522</v>
      </c>
      <c r="B60" s="20" t="s">
        <v>63</v>
      </c>
      <c r="C60" s="13">
        <v>1.25</v>
      </c>
      <c r="D60" s="39">
        <v>3.5310000000000001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50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64</v>
      </c>
      <c r="C62" s="13"/>
      <c r="D62" s="39">
        <v>2.2439999999999998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9" t="s">
        <v>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36553</v>
      </c>
      <c r="B64" s="20" t="s">
        <v>66</v>
      </c>
      <c r="C64" s="13">
        <v>1.25</v>
      </c>
      <c r="D64" s="39">
        <v>1.375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36584</v>
      </c>
      <c r="B65" s="20" t="s">
        <v>67</v>
      </c>
      <c r="C65" s="13">
        <v>1.25</v>
      </c>
      <c r="D65" s="39">
        <v>1.3120000000000001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36613</v>
      </c>
      <c r="B66" s="20" t="s">
        <v>68</v>
      </c>
      <c r="C66" s="13">
        <v>1.25</v>
      </c>
      <c r="D66" s="39">
        <v>2.875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36644</v>
      </c>
      <c r="B67" s="20" t="s">
        <v>69</v>
      </c>
      <c r="C67" s="13">
        <v>1.25</v>
      </c>
      <c r="D67" s="39">
        <v>2.0939999999999999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36674</v>
      </c>
      <c r="B68" s="20" t="s">
        <v>70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36705</v>
      </c>
      <c r="B69" s="20" t="s">
        <v>71</v>
      </c>
      <c r="C69" s="13">
        <v>1.25</v>
      </c>
      <c r="D69" s="39">
        <v>3.0939999999999999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36735</v>
      </c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77</v>
      </c>
    </row>
    <row r="71" spans="1:11" x14ac:dyDescent="0.25">
      <c r="A71" s="40"/>
      <c r="B71" s="20" t="s">
        <v>72</v>
      </c>
      <c r="C71" s="13">
        <v>1.25</v>
      </c>
      <c r="D71" s="39">
        <v>1.9370000000000001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36766</v>
      </c>
      <c r="B72" s="20" t="s">
        <v>57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78</v>
      </c>
    </row>
    <row r="73" spans="1:11" x14ac:dyDescent="0.25">
      <c r="A73" s="40"/>
      <c r="B73" s="20" t="s">
        <v>73</v>
      </c>
      <c r="C73" s="13">
        <v>1.25</v>
      </c>
      <c r="D73" s="39">
        <v>4.1870000000000003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36797</v>
      </c>
      <c r="B74" s="20" t="s">
        <v>74</v>
      </c>
      <c r="C74" s="13">
        <v>1.25</v>
      </c>
      <c r="D74" s="39">
        <v>2.3959999999999999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36827</v>
      </c>
      <c r="B75" s="20" t="s">
        <v>75</v>
      </c>
      <c r="C75" s="13">
        <v>1.25</v>
      </c>
      <c r="D75" s="39">
        <v>3.5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36858</v>
      </c>
      <c r="B76" s="20" t="s">
        <v>68</v>
      </c>
      <c r="C76" s="13">
        <v>1.25</v>
      </c>
      <c r="D76" s="39">
        <v>2.875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36888</v>
      </c>
      <c r="B77" s="20" t="s">
        <v>50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76</v>
      </c>
      <c r="C78" s="13"/>
      <c r="D78" s="39">
        <v>1.125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9" t="s">
        <v>79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36919</v>
      </c>
      <c r="B80" s="20" t="s">
        <v>68</v>
      </c>
      <c r="C80" s="13">
        <v>1.25</v>
      </c>
      <c r="D80" s="39">
        <v>2.875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36950</v>
      </c>
      <c r="B81" s="20" t="s">
        <v>51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81</v>
      </c>
    </row>
    <row r="82" spans="1:11" x14ac:dyDescent="0.25">
      <c r="A82" s="40"/>
      <c r="B82" s="20" t="s">
        <v>80</v>
      </c>
      <c r="C82" s="13">
        <v>1.25</v>
      </c>
      <c r="D82" s="39">
        <v>1.5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36978</v>
      </c>
      <c r="B83" s="20" t="s">
        <v>82</v>
      </c>
      <c r="C83" s="13">
        <v>1.25</v>
      </c>
      <c r="D83" s="39">
        <v>2.5620000000000003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37009</v>
      </c>
      <c r="B84" s="20" t="s">
        <v>83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37039</v>
      </c>
      <c r="B85" s="20" t="s">
        <v>84</v>
      </c>
      <c r="C85" s="13">
        <v>1.25</v>
      </c>
      <c r="D85" s="39">
        <v>0.875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37070</v>
      </c>
      <c r="B86" s="20" t="s">
        <v>76</v>
      </c>
      <c r="C86" s="13">
        <v>1.25</v>
      </c>
      <c r="D86" s="39">
        <v>1.125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37100</v>
      </c>
      <c r="B87" s="20" t="s">
        <v>85</v>
      </c>
      <c r="C87" s="13">
        <v>1.25</v>
      </c>
      <c r="D87" s="39">
        <v>4.0309999999999997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37131</v>
      </c>
      <c r="B88" s="20" t="s">
        <v>60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37131</v>
      </c>
    </row>
    <row r="89" spans="1:11" x14ac:dyDescent="0.25">
      <c r="A89" s="40"/>
      <c r="B89" s="20" t="s">
        <v>86</v>
      </c>
      <c r="C89" s="13">
        <v>1.25</v>
      </c>
      <c r="D89" s="39">
        <v>2.9689999999999999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/>
      <c r="B90" s="20" t="s">
        <v>87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5</v>
      </c>
      <c r="I90" s="9"/>
      <c r="J90" s="11"/>
      <c r="K90" s="20" t="s">
        <v>88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89</v>
      </c>
    </row>
    <row r="92" spans="1:11" x14ac:dyDescent="0.25">
      <c r="A92" s="40">
        <v>37162</v>
      </c>
      <c r="B92" s="20" t="s">
        <v>87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90</v>
      </c>
    </row>
    <row r="93" spans="1:11" x14ac:dyDescent="0.25">
      <c r="A93" s="40"/>
      <c r="B93" s="20" t="s">
        <v>91</v>
      </c>
      <c r="C93" s="13"/>
      <c r="D93" s="39">
        <v>2.625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37192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92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4</v>
      </c>
      <c r="I95" s="9"/>
      <c r="J95" s="11"/>
      <c r="K95" s="20"/>
    </row>
    <row r="96" spans="1:11" x14ac:dyDescent="0.25">
      <c r="A96" s="40"/>
      <c r="B96" s="20" t="s">
        <v>93</v>
      </c>
      <c r="C96" s="13"/>
      <c r="D96" s="39">
        <v>0.5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37223</v>
      </c>
      <c r="B97" s="20" t="s">
        <v>94</v>
      </c>
      <c r="C97" s="13">
        <v>1.25</v>
      </c>
      <c r="D97" s="39">
        <v>0.125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37253</v>
      </c>
      <c r="B98" s="20" t="s">
        <v>95</v>
      </c>
      <c r="C98" s="13">
        <v>1.25</v>
      </c>
      <c r="D98" s="39">
        <v>0.625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9" t="s">
        <v>96</v>
      </c>
      <c r="B99" s="20"/>
      <c r="C99" s="13">
        <v>1.167</v>
      </c>
      <c r="D99" s="39"/>
      <c r="E99" s="9"/>
      <c r="F99" s="20"/>
      <c r="G99" s="13">
        <f>IF(ISBLANK(Table1[[#This Row],[EARNED]]),"",Table1[[#This Row],[EARNED]])</f>
        <v>1.167</v>
      </c>
      <c r="H99" s="39"/>
      <c r="I99" s="9"/>
      <c r="J99" s="11"/>
      <c r="K99" s="20"/>
    </row>
    <row r="100" spans="1:11" x14ac:dyDescent="0.25">
      <c r="A100" s="40">
        <v>37284</v>
      </c>
      <c r="B100" s="20" t="s">
        <v>97</v>
      </c>
      <c r="C100" s="13">
        <v>1.25</v>
      </c>
      <c r="D100" s="39">
        <v>3.75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37315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/>
    </row>
    <row r="102" spans="1:11" x14ac:dyDescent="0.25">
      <c r="A102" s="40"/>
      <c r="B102" s="20" t="s">
        <v>98</v>
      </c>
      <c r="C102" s="13"/>
      <c r="D102" s="39">
        <v>1.25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37343</v>
      </c>
      <c r="B103" s="20" t="s">
        <v>84</v>
      </c>
      <c r="C103" s="13">
        <v>1.25</v>
      </c>
      <c r="D103" s="39">
        <v>0.875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37374</v>
      </c>
      <c r="B104" s="20" t="s">
        <v>84</v>
      </c>
      <c r="C104" s="13">
        <v>1.25</v>
      </c>
      <c r="D104" s="39">
        <v>0.875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37404</v>
      </c>
      <c r="B105" s="20" t="s">
        <v>76</v>
      </c>
      <c r="C105" s="13">
        <v>1.25</v>
      </c>
      <c r="D105" s="39">
        <v>1.125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37435</v>
      </c>
      <c r="B106" s="20" t="s">
        <v>99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37465</v>
      </c>
      <c r="B107" s="20" t="s">
        <v>93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37496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37527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37557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37588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37618</v>
      </c>
      <c r="B112" s="20" t="s">
        <v>50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9" t="s">
        <v>100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37649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37708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37739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37769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37892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37922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37953</v>
      </c>
      <c r="B125" s="20" t="s">
        <v>101</v>
      </c>
      <c r="C125" s="13">
        <v>1.25</v>
      </c>
      <c r="D125" s="39">
        <v>0.43099999999999999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37983</v>
      </c>
      <c r="B126" s="20" t="s">
        <v>50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/>
      <c r="B127" s="20" t="s">
        <v>102</v>
      </c>
      <c r="C127" s="13"/>
      <c r="D127" s="39">
        <v>1.583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52" t="s">
        <v>103</v>
      </c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  <row r="129" spans="1:11" x14ac:dyDescent="0.25">
      <c r="A129" s="40">
        <v>38014</v>
      </c>
      <c r="B129" s="20" t="s">
        <v>60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37994</v>
      </c>
    </row>
    <row r="130" spans="1:11" x14ac:dyDescent="0.25">
      <c r="A130" s="40"/>
      <c r="B130" s="20" t="s">
        <v>104</v>
      </c>
      <c r="C130" s="13"/>
      <c r="D130" s="39">
        <v>1.798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38045</v>
      </c>
      <c r="B131" s="20" t="s">
        <v>106</v>
      </c>
      <c r="C131" s="13">
        <v>1.25</v>
      </c>
      <c r="D131" s="39">
        <v>1.915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38074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3</v>
      </c>
      <c r="I132" s="9"/>
      <c r="J132" s="11"/>
      <c r="K132" s="20" t="s">
        <v>107</v>
      </c>
    </row>
    <row r="133" spans="1:11" x14ac:dyDescent="0.25">
      <c r="A133" s="40"/>
      <c r="B133" s="20" t="s">
        <v>105</v>
      </c>
      <c r="C133" s="13"/>
      <c r="D133" s="39">
        <v>1.444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38105</v>
      </c>
      <c r="B134" s="20" t="s">
        <v>57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20" t="s">
        <v>108</v>
      </c>
    </row>
    <row r="135" spans="1:11" x14ac:dyDescent="0.25">
      <c r="A135" s="40"/>
      <c r="B135" s="20" t="s">
        <v>109</v>
      </c>
      <c r="C135" s="13"/>
      <c r="D135" s="39">
        <v>2.9539999999999997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38135</v>
      </c>
      <c r="B136" s="20" t="s">
        <v>51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110</v>
      </c>
    </row>
    <row r="137" spans="1:11" x14ac:dyDescent="0.25">
      <c r="A137" s="40"/>
      <c r="B137" s="20" t="s">
        <v>51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3</v>
      </c>
      <c r="I137" s="9"/>
      <c r="J137" s="11"/>
      <c r="K137" s="20" t="s">
        <v>111</v>
      </c>
    </row>
    <row r="138" spans="1:11" x14ac:dyDescent="0.25">
      <c r="A138" s="40"/>
      <c r="B138" s="20" t="s">
        <v>112</v>
      </c>
      <c r="C138" s="13"/>
      <c r="D138" s="39">
        <v>0.52300000000000002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38166</v>
      </c>
      <c r="B139" s="20" t="s">
        <v>113</v>
      </c>
      <c r="C139" s="13">
        <v>1.25</v>
      </c>
      <c r="D139" s="39">
        <v>8.6440000000000001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38196</v>
      </c>
      <c r="B140" s="20" t="s">
        <v>114</v>
      </c>
      <c r="C140" s="13">
        <v>1.25</v>
      </c>
      <c r="D140" s="39">
        <v>2.6920000000000002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38227</v>
      </c>
      <c r="B141" s="20" t="s">
        <v>115</v>
      </c>
      <c r="C141" s="13">
        <v>1.25</v>
      </c>
      <c r="D141" s="39">
        <v>2.5419999999999998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38258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38288</v>
      </c>
      <c r="B143" s="20" t="s">
        <v>57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117</v>
      </c>
    </row>
    <row r="144" spans="1:11" x14ac:dyDescent="0.25">
      <c r="A144" s="40"/>
      <c r="B144" s="20" t="s">
        <v>116</v>
      </c>
      <c r="C144" s="13"/>
      <c r="D144" s="39">
        <v>0.752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38319</v>
      </c>
      <c r="B145" s="20" t="s">
        <v>118</v>
      </c>
      <c r="C145" s="13">
        <v>1.25</v>
      </c>
      <c r="D145" s="39">
        <v>1.419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38349</v>
      </c>
      <c r="B146" s="20" t="s">
        <v>119</v>
      </c>
      <c r="C146" s="13">
        <v>1.25</v>
      </c>
      <c r="D146" s="39">
        <v>1.5350000000000001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120</v>
      </c>
      <c r="C147" s="13"/>
      <c r="D147" s="39">
        <v>3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121</v>
      </c>
    </row>
    <row r="148" spans="1:11" x14ac:dyDescent="0.25">
      <c r="A148" s="49" t="s">
        <v>122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38380</v>
      </c>
      <c r="B149" s="20" t="s">
        <v>123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38411</v>
      </c>
      <c r="B150" s="20" t="s">
        <v>124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38439</v>
      </c>
      <c r="B151" s="20" t="s">
        <v>57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125</v>
      </c>
    </row>
    <row r="152" spans="1:11" x14ac:dyDescent="0.25">
      <c r="A152" s="40"/>
      <c r="B152" s="20" t="s">
        <v>126</v>
      </c>
      <c r="C152" s="13"/>
      <c r="D152" s="39">
        <v>1.7749999999999999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38470</v>
      </c>
      <c r="B153" s="20" t="s">
        <v>127</v>
      </c>
      <c r="C153" s="13">
        <v>1.25</v>
      </c>
      <c r="D153" s="39">
        <v>2.0099999999999998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38500</v>
      </c>
      <c r="B154" s="20" t="s">
        <v>57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128</v>
      </c>
    </row>
    <row r="155" spans="1:11" x14ac:dyDescent="0.25">
      <c r="A155" s="40"/>
      <c r="B155" s="20" t="s">
        <v>129</v>
      </c>
      <c r="C155" s="13"/>
      <c r="D155" s="39">
        <v>2.6189999999999998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38531</v>
      </c>
      <c r="B156" s="20" t="s">
        <v>130</v>
      </c>
      <c r="C156" s="13">
        <v>1.25</v>
      </c>
      <c r="D156" s="39">
        <v>2.569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38561</v>
      </c>
      <c r="B157" s="20" t="s">
        <v>57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131</v>
      </c>
    </row>
    <row r="158" spans="1:11" x14ac:dyDescent="0.25">
      <c r="A158" s="40"/>
      <c r="B158" s="20" t="s">
        <v>60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48">
        <v>38554</v>
      </c>
    </row>
    <row r="159" spans="1:11" x14ac:dyDescent="0.25">
      <c r="A159" s="40"/>
      <c r="B159" s="20" t="s">
        <v>133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 t="s">
        <v>132</v>
      </c>
      <c r="C160" s="13"/>
      <c r="D160" s="39">
        <v>2.1120000000000001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38592</v>
      </c>
      <c r="B161" s="20" t="s">
        <v>134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/>
      <c r="B162" s="20" t="s">
        <v>135</v>
      </c>
      <c r="C162" s="13"/>
      <c r="D162" s="39">
        <v>2.8959999999999999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38623</v>
      </c>
      <c r="B163" s="20" t="s">
        <v>136</v>
      </c>
      <c r="C163" s="13">
        <v>1.25</v>
      </c>
      <c r="D163" s="39">
        <v>1.8599999999999999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38653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4</v>
      </c>
      <c r="I164" s="9"/>
      <c r="J164" s="11"/>
      <c r="K164" s="20" t="s">
        <v>137</v>
      </c>
    </row>
    <row r="165" spans="1:11" x14ac:dyDescent="0.25">
      <c r="A165" s="40"/>
      <c r="B165" s="20" t="s">
        <v>138</v>
      </c>
      <c r="C165" s="13"/>
      <c r="D165" s="39">
        <v>1.758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38684</v>
      </c>
      <c r="B166" s="20" t="s">
        <v>99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139</v>
      </c>
    </row>
    <row r="168" spans="1:11" x14ac:dyDescent="0.25">
      <c r="A168" s="40"/>
      <c r="B168" s="20" t="s">
        <v>140</v>
      </c>
      <c r="C168" s="13"/>
      <c r="D168" s="39">
        <v>0.48299999999999998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38714</v>
      </c>
      <c r="B169" s="20" t="s">
        <v>141</v>
      </c>
      <c r="C169" s="13">
        <v>1.25</v>
      </c>
      <c r="D169" s="39">
        <v>2.3620000000000001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9" t="s">
        <v>142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38745</v>
      </c>
      <c r="B171" s="20" t="s">
        <v>143</v>
      </c>
      <c r="C171" s="13">
        <v>1.25</v>
      </c>
      <c r="D171" s="39">
        <v>2.6230000000000002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38776</v>
      </c>
      <c r="B172" s="20" t="s">
        <v>144</v>
      </c>
      <c r="C172" s="13">
        <v>1.25</v>
      </c>
      <c r="D172" s="39">
        <v>2.7290000000000001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38804</v>
      </c>
      <c r="B173" s="20" t="s">
        <v>145</v>
      </c>
      <c r="C173" s="13">
        <v>1.25</v>
      </c>
      <c r="D173" s="39">
        <v>1.881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38835</v>
      </c>
      <c r="B174" s="20" t="s">
        <v>146</v>
      </c>
      <c r="C174" s="13">
        <v>1.25</v>
      </c>
      <c r="D174" s="39">
        <v>1.542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38865</v>
      </c>
      <c r="B175" s="20" t="s">
        <v>147</v>
      </c>
      <c r="C175" s="13">
        <v>1.25</v>
      </c>
      <c r="D175" s="39">
        <v>1.452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38896</v>
      </c>
      <c r="B176" s="20" t="s">
        <v>148</v>
      </c>
      <c r="C176" s="13">
        <v>1.25</v>
      </c>
      <c r="D176" s="39">
        <v>1.575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38926</v>
      </c>
      <c r="B177" s="20" t="s">
        <v>149</v>
      </c>
      <c r="C177" s="13">
        <v>1.25</v>
      </c>
      <c r="D177" s="43">
        <v>2.1749999999999998</v>
      </c>
      <c r="E177" s="9"/>
      <c r="F177" s="15"/>
      <c r="G177" s="42">
        <f>IF(ISBLANK(Table1[[#This Row],[EARNED]]),"",Table1[[#This Row],[EARNED]])</f>
        <v>1.25</v>
      </c>
      <c r="H177" s="43"/>
      <c r="I177" s="9"/>
      <c r="J177" s="12"/>
      <c r="K177" s="15"/>
    </row>
    <row r="178" spans="1:11" x14ac:dyDescent="0.25">
      <c r="A178" s="40">
        <v>38957</v>
      </c>
      <c r="B178" s="20" t="s">
        <v>150</v>
      </c>
      <c r="C178" s="13">
        <v>1.25</v>
      </c>
      <c r="D178" s="39">
        <v>2.371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38988</v>
      </c>
      <c r="B179" s="20" t="s">
        <v>151</v>
      </c>
      <c r="C179" s="13">
        <v>1.25</v>
      </c>
      <c r="D179" s="39">
        <v>2.7560000000000002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39018</v>
      </c>
      <c r="B180" s="20" t="s">
        <v>152</v>
      </c>
      <c r="C180" s="13">
        <v>1.25</v>
      </c>
      <c r="D180" s="39">
        <v>2.1230000000000002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39049</v>
      </c>
      <c r="B181" s="20" t="s">
        <v>153</v>
      </c>
      <c r="C181" s="13">
        <v>1.25</v>
      </c>
      <c r="D181" s="39">
        <v>3.1619999999999999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39079</v>
      </c>
      <c r="B182" s="20" t="s">
        <v>154</v>
      </c>
      <c r="C182" s="13">
        <v>1.25</v>
      </c>
      <c r="D182" s="39">
        <v>2.9670000000000001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9" t="s">
        <v>155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39110</v>
      </c>
      <c r="B184" s="20" t="s">
        <v>156</v>
      </c>
      <c r="C184" s="13">
        <v>1.25</v>
      </c>
      <c r="D184" s="39">
        <v>3.7370000000000001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39141</v>
      </c>
      <c r="B185" s="20" t="s">
        <v>157</v>
      </c>
      <c r="C185" s="13">
        <v>1.25</v>
      </c>
      <c r="D185" s="39">
        <v>2.2189999999999999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39169</v>
      </c>
      <c r="B186" s="20" t="s">
        <v>158</v>
      </c>
      <c r="C186" s="13">
        <v>1.25</v>
      </c>
      <c r="D186" s="39">
        <v>2.7170000000000001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39200</v>
      </c>
      <c r="B187" s="20" t="s">
        <v>159</v>
      </c>
      <c r="C187" s="13">
        <v>1.25</v>
      </c>
      <c r="D187" s="39">
        <v>1.3460000000000001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39230</v>
      </c>
      <c r="B188" s="20" t="s">
        <v>165</v>
      </c>
      <c r="C188" s="13">
        <v>1.25</v>
      </c>
      <c r="D188" s="39">
        <v>2.4060000000000001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39261</v>
      </c>
      <c r="B189" s="20" t="s">
        <v>160</v>
      </c>
      <c r="C189" s="13">
        <v>1.25</v>
      </c>
      <c r="D189" s="39">
        <v>1.1400000000000001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39291</v>
      </c>
      <c r="B190" s="20" t="s">
        <v>166</v>
      </c>
      <c r="C190" s="13">
        <v>1.25</v>
      </c>
      <c r="D190" s="39">
        <v>1.4750000000000001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39322</v>
      </c>
      <c r="B191" s="20" t="s">
        <v>161</v>
      </c>
      <c r="C191" s="13">
        <v>1.25</v>
      </c>
      <c r="D191" s="39">
        <v>2.2400000000000002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39353</v>
      </c>
      <c r="B192" s="20" t="s">
        <v>162</v>
      </c>
      <c r="C192" s="13">
        <v>1.25</v>
      </c>
      <c r="D192" s="39">
        <v>1.45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39383</v>
      </c>
      <c r="B193" s="20" t="s">
        <v>163</v>
      </c>
      <c r="C193" s="13">
        <v>1.25</v>
      </c>
      <c r="D193" s="39">
        <v>1.806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39414</v>
      </c>
      <c r="B194" s="20" t="s">
        <v>167</v>
      </c>
      <c r="C194" s="13">
        <v>1.25</v>
      </c>
      <c r="D194" s="39">
        <v>0.98699999999999999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39444</v>
      </c>
      <c r="B195" s="20" t="s">
        <v>164</v>
      </c>
      <c r="C195" s="13">
        <v>1.25</v>
      </c>
      <c r="D195" s="39">
        <v>0.71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9" t="s">
        <v>168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39475</v>
      </c>
      <c r="B197" s="20" t="s">
        <v>169</v>
      </c>
      <c r="C197" s="13">
        <v>1.25</v>
      </c>
      <c r="D197" s="39">
        <v>1.494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39506</v>
      </c>
      <c r="B198" s="20" t="s">
        <v>176</v>
      </c>
      <c r="C198" s="13">
        <v>1.25</v>
      </c>
      <c r="D198" s="39">
        <v>0.81899999999999995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39535</v>
      </c>
      <c r="B199" s="20" t="s">
        <v>170</v>
      </c>
      <c r="C199" s="13">
        <v>1.25</v>
      </c>
      <c r="D199" s="39">
        <v>1.0900000000000001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39566</v>
      </c>
      <c r="B200" s="20" t="s">
        <v>171</v>
      </c>
      <c r="C200" s="13">
        <v>1.25</v>
      </c>
      <c r="D200" s="39">
        <v>1.171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39596</v>
      </c>
      <c r="B201" s="20" t="s">
        <v>172</v>
      </c>
      <c r="C201" s="13">
        <v>1.25</v>
      </c>
      <c r="D201" s="39">
        <v>0.90400000000000003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39627</v>
      </c>
      <c r="B202" s="20" t="s">
        <v>173</v>
      </c>
      <c r="C202" s="13">
        <v>1.25</v>
      </c>
      <c r="D202" s="39">
        <v>2.8120000000000003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39657</v>
      </c>
      <c r="B203" s="20" t="s">
        <v>174</v>
      </c>
      <c r="C203" s="13">
        <v>1.25</v>
      </c>
      <c r="D203" s="39">
        <v>2.0059999999999998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39688</v>
      </c>
      <c r="B204" s="20" t="s">
        <v>177</v>
      </c>
      <c r="C204" s="13">
        <v>1.25</v>
      </c>
      <c r="D204" s="39">
        <v>1.75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39719</v>
      </c>
      <c r="B205" s="20" t="s">
        <v>175</v>
      </c>
      <c r="C205" s="13">
        <v>1.25</v>
      </c>
      <c r="D205" s="39">
        <v>1.4649999999999999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39749</v>
      </c>
      <c r="B206" s="20" t="s">
        <v>178</v>
      </c>
      <c r="C206" s="13">
        <v>1.25</v>
      </c>
      <c r="D206" s="39">
        <v>3.39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39780</v>
      </c>
      <c r="B207" s="20" t="s">
        <v>57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179</v>
      </c>
    </row>
    <row r="208" spans="1:11" x14ac:dyDescent="0.25">
      <c r="A208" s="40"/>
      <c r="B208" s="20" t="s">
        <v>159</v>
      </c>
      <c r="C208" s="13"/>
      <c r="D208" s="39">
        <v>1.3460000000000001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39810</v>
      </c>
      <c r="B209" s="20" t="s">
        <v>180</v>
      </c>
      <c r="C209" s="13">
        <v>1.25</v>
      </c>
      <c r="D209" s="39">
        <v>0.72099999999999997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9" t="s">
        <v>181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39841</v>
      </c>
      <c r="B211" s="20" t="s">
        <v>182</v>
      </c>
      <c r="C211" s="13">
        <v>1.25</v>
      </c>
      <c r="D211" s="39">
        <v>1.002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39872</v>
      </c>
      <c r="B212" s="20" t="s">
        <v>183</v>
      </c>
      <c r="C212" s="13">
        <v>1.25</v>
      </c>
      <c r="D212" s="39">
        <v>0.94799999999999995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39900</v>
      </c>
      <c r="B213" s="20" t="s">
        <v>184</v>
      </c>
      <c r="C213" s="13">
        <v>1.25</v>
      </c>
      <c r="D213" s="39">
        <v>1.948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39931</v>
      </c>
      <c r="B214" s="20" t="s">
        <v>185</v>
      </c>
      <c r="C214" s="13">
        <v>1.25</v>
      </c>
      <c r="D214" s="39">
        <v>0.95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39961</v>
      </c>
      <c r="B215" s="20" t="s">
        <v>186</v>
      </c>
      <c r="C215" s="13">
        <v>1.25</v>
      </c>
      <c r="D215" s="39">
        <v>0.94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39992</v>
      </c>
      <c r="B216" s="20" t="s">
        <v>187</v>
      </c>
      <c r="C216" s="13">
        <v>1.25</v>
      </c>
      <c r="D216" s="39">
        <v>1.833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40022</v>
      </c>
      <c r="B217" s="20" t="s">
        <v>51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191</v>
      </c>
    </row>
    <row r="218" spans="1:11" x14ac:dyDescent="0.25">
      <c r="A218" s="40"/>
      <c r="B218" s="20" t="s">
        <v>188</v>
      </c>
      <c r="C218" s="13"/>
      <c r="D218" s="39">
        <v>1.258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40053</v>
      </c>
      <c r="B219" s="20" t="s">
        <v>192</v>
      </c>
      <c r="C219" s="13">
        <v>1.25</v>
      </c>
      <c r="D219" s="39">
        <v>2.8079999999999998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40084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193</v>
      </c>
    </row>
    <row r="221" spans="1:11" x14ac:dyDescent="0.25">
      <c r="A221" s="40"/>
      <c r="B221" s="20" t="s">
        <v>189</v>
      </c>
      <c r="C221" s="13"/>
      <c r="D221" s="39">
        <v>1.7730000000000001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60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40085</v>
      </c>
    </row>
    <row r="223" spans="1:11" x14ac:dyDescent="0.25">
      <c r="A223" s="40">
        <v>40114</v>
      </c>
      <c r="B223" s="20" t="s">
        <v>190</v>
      </c>
      <c r="C223" s="13">
        <v>1.25</v>
      </c>
      <c r="D223" s="39">
        <v>1.1850000000000001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40145</v>
      </c>
      <c r="B224" s="20" t="s">
        <v>57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195</v>
      </c>
      <c r="C225" s="13"/>
      <c r="D225" s="39">
        <v>1.056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40175</v>
      </c>
      <c r="B226" s="20" t="s">
        <v>196</v>
      </c>
      <c r="C226" s="13">
        <v>1.25</v>
      </c>
      <c r="D226" s="39">
        <v>1.2150000000000001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9" t="s">
        <v>197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40206</v>
      </c>
      <c r="B228" s="20" t="s">
        <v>198</v>
      </c>
      <c r="C228" s="13">
        <v>1.25</v>
      </c>
      <c r="D228" s="39">
        <v>0.91900000000000004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40237</v>
      </c>
      <c r="B229" s="20" t="s">
        <v>60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8">
        <v>40233</v>
      </c>
    </row>
    <row r="230" spans="1:11" x14ac:dyDescent="0.25">
      <c r="A230" s="40"/>
      <c r="B230" s="20" t="s">
        <v>199</v>
      </c>
      <c r="C230" s="13"/>
      <c r="D230" s="39">
        <v>1.008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40265</v>
      </c>
      <c r="B231" s="20" t="s">
        <v>200</v>
      </c>
      <c r="C231" s="13">
        <v>1.25</v>
      </c>
      <c r="D231" s="39">
        <v>0.84199999999999997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40296</v>
      </c>
      <c r="B232" s="20" t="s">
        <v>201</v>
      </c>
      <c r="C232" s="13">
        <v>1.25</v>
      </c>
      <c r="D232" s="39">
        <v>0.96899999999999997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40326</v>
      </c>
      <c r="B233" s="20" t="s">
        <v>202</v>
      </c>
      <c r="C233" s="13">
        <v>1.25</v>
      </c>
      <c r="D233" s="39">
        <v>1.4330000000000001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40357</v>
      </c>
      <c r="B234" s="20" t="s">
        <v>57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203</v>
      </c>
    </row>
    <row r="235" spans="1:11" x14ac:dyDescent="0.25">
      <c r="A235" s="40"/>
      <c r="B235" s="20" t="s">
        <v>188</v>
      </c>
      <c r="C235" s="13"/>
      <c r="D235" s="39">
        <v>1.258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40387</v>
      </c>
      <c r="B236" s="20" t="s">
        <v>204</v>
      </c>
      <c r="C236" s="13">
        <v>1.25</v>
      </c>
      <c r="D236" s="39">
        <v>2.1269999999999998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40418</v>
      </c>
      <c r="B237" s="20" t="s">
        <v>205</v>
      </c>
      <c r="C237" s="13">
        <v>1.25</v>
      </c>
      <c r="D237" s="39">
        <v>1.762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40449</v>
      </c>
      <c r="B238" s="20" t="s">
        <v>48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4</v>
      </c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>
        <v>1.5230000000000001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40479</v>
      </c>
      <c r="B240" s="20" t="s">
        <v>208</v>
      </c>
      <c r="C240" s="13">
        <v>1.25</v>
      </c>
      <c r="D240" s="39">
        <v>0.54800000000000004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40510</v>
      </c>
      <c r="B241" s="20" t="s">
        <v>209</v>
      </c>
      <c r="C241" s="13">
        <v>1.25</v>
      </c>
      <c r="D241" s="39">
        <v>1.427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40540</v>
      </c>
      <c r="B242" s="20" t="s">
        <v>210</v>
      </c>
      <c r="C242" s="13">
        <v>1.25</v>
      </c>
      <c r="D242" s="39">
        <v>1.6480000000000001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9" t="s">
        <v>211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40571</v>
      </c>
      <c r="B244" s="20" t="s">
        <v>212</v>
      </c>
      <c r="C244" s="13">
        <v>1.25</v>
      </c>
      <c r="D244" s="39">
        <v>2.4209999999999998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40561</v>
      </c>
    </row>
    <row r="246" spans="1:11" x14ac:dyDescent="0.25">
      <c r="A246" s="40">
        <v>40602</v>
      </c>
      <c r="B246" s="20" t="s">
        <v>60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40583</v>
      </c>
    </row>
    <row r="247" spans="1:11" x14ac:dyDescent="0.25">
      <c r="A247" s="40"/>
      <c r="B247" s="20" t="s">
        <v>213</v>
      </c>
      <c r="C247" s="13"/>
      <c r="D247" s="39">
        <v>1.7309999999999999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40630</v>
      </c>
      <c r="B248" s="20" t="s">
        <v>123</v>
      </c>
      <c r="C248" s="13">
        <v>1.25</v>
      </c>
      <c r="D248" s="39">
        <v>2.4039999999999999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40661</v>
      </c>
      <c r="B249" s="20" t="s">
        <v>215</v>
      </c>
      <c r="C249" s="13">
        <v>1.25</v>
      </c>
      <c r="D249" s="39">
        <v>1.579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40691</v>
      </c>
      <c r="B250" s="20" t="s">
        <v>214</v>
      </c>
      <c r="C250" s="13">
        <v>1.25</v>
      </c>
      <c r="D250" s="39">
        <v>2.35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40722</v>
      </c>
      <c r="B251" s="20" t="s">
        <v>216</v>
      </c>
      <c r="C251" s="13">
        <v>1.25</v>
      </c>
      <c r="D251" s="39">
        <v>1.2650000000000001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40752</v>
      </c>
      <c r="B252" s="20" t="s">
        <v>57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224</v>
      </c>
    </row>
    <row r="253" spans="1:11" x14ac:dyDescent="0.25">
      <c r="A253" s="40"/>
      <c r="B253" s="20" t="s">
        <v>217</v>
      </c>
      <c r="C253" s="13"/>
      <c r="D253" s="39">
        <v>4.0709999999999997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40783</v>
      </c>
      <c r="B254" s="20" t="s">
        <v>218</v>
      </c>
      <c r="C254" s="13">
        <v>1.25</v>
      </c>
      <c r="D254" s="39">
        <v>3.5709999999999997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40814</v>
      </c>
      <c r="B255" s="20" t="s">
        <v>219</v>
      </c>
      <c r="C255" s="13">
        <v>1.25</v>
      </c>
      <c r="D255" s="39">
        <v>2.504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40844</v>
      </c>
      <c r="B256" s="20" t="s">
        <v>220</v>
      </c>
      <c r="C256" s="13">
        <v>1.25</v>
      </c>
      <c r="D256" s="39">
        <v>12.664999999999999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40875</v>
      </c>
      <c r="B257" s="20" t="s">
        <v>221</v>
      </c>
      <c r="C257" s="13">
        <v>1.25</v>
      </c>
      <c r="D257" s="39">
        <v>3.0270000000000001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40905</v>
      </c>
      <c r="B258" s="20" t="s">
        <v>222</v>
      </c>
      <c r="C258" s="13">
        <v>1.25</v>
      </c>
      <c r="D258" s="39">
        <v>5.0979999999999999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9" t="s">
        <v>223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40936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4</v>
      </c>
      <c r="I260" s="9"/>
      <c r="J260" s="11"/>
      <c r="K260" s="20" t="s">
        <v>225</v>
      </c>
    </row>
    <row r="261" spans="1:11" x14ac:dyDescent="0.25">
      <c r="A261" s="40"/>
      <c r="B261" s="20" t="s">
        <v>226</v>
      </c>
      <c r="C261" s="13">
        <v>1.25</v>
      </c>
      <c r="D261" s="39">
        <v>3.6480000000000001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40967</v>
      </c>
      <c r="B262" s="20" t="s">
        <v>227</v>
      </c>
      <c r="C262" s="13">
        <v>1.25</v>
      </c>
      <c r="D262" s="39">
        <v>3.8519999999999999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40996</v>
      </c>
      <c r="B263" s="20" t="s">
        <v>57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 t="s">
        <v>228</v>
      </c>
    </row>
    <row r="264" spans="1:11" x14ac:dyDescent="0.25">
      <c r="A264" s="40"/>
      <c r="B264" s="20" t="s">
        <v>229</v>
      </c>
      <c r="C264" s="13"/>
      <c r="D264" s="39">
        <v>3.3940000000000001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41027</v>
      </c>
      <c r="B265" s="20" t="s">
        <v>230</v>
      </c>
      <c r="C265" s="13">
        <v>1.25</v>
      </c>
      <c r="D265" s="39">
        <v>3.887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41057</v>
      </c>
      <c r="B266" s="20" t="s">
        <v>51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 t="s">
        <v>231</v>
      </c>
    </row>
    <row r="267" spans="1:11" x14ac:dyDescent="0.25">
      <c r="A267" s="41"/>
      <c r="B267" s="15" t="s">
        <v>232</v>
      </c>
      <c r="C267" s="42"/>
      <c r="D267" s="43">
        <v>4.492</v>
      </c>
      <c r="E267" s="9"/>
      <c r="F267" s="15"/>
      <c r="G267" s="42" t="str">
        <f>IF(ISBLANK(Table1[[#This Row],[EARNED]]),"",Table1[[#This Row],[EARNED]])</f>
        <v/>
      </c>
      <c r="H267" s="43"/>
      <c r="I267" s="51"/>
      <c r="J267" s="12"/>
      <c r="K267" s="15"/>
    </row>
    <row r="268" spans="1:11" x14ac:dyDescent="0.25">
      <c r="A268" s="40">
        <v>41088</v>
      </c>
      <c r="B268" s="20" t="s">
        <v>233</v>
      </c>
      <c r="C268" s="13">
        <v>1.25</v>
      </c>
      <c r="D268" s="39">
        <v>4.5289999999999999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41118</v>
      </c>
      <c r="B269" s="20" t="s">
        <v>234</v>
      </c>
      <c r="C269" s="13">
        <v>1.25</v>
      </c>
      <c r="D269" s="39">
        <v>4.3289999999999997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41149</v>
      </c>
      <c r="B270" s="20" t="s">
        <v>235</v>
      </c>
      <c r="C270" s="13">
        <v>1.25</v>
      </c>
      <c r="D270" s="39">
        <v>3.7960000000000003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41180</v>
      </c>
      <c r="B271" s="20" t="s">
        <v>60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41174</v>
      </c>
    </row>
    <row r="272" spans="1:11" x14ac:dyDescent="0.25">
      <c r="A272" s="40"/>
      <c r="B272" s="20" t="s">
        <v>236</v>
      </c>
      <c r="C272" s="13"/>
      <c r="D272" s="39">
        <v>4.625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41210</v>
      </c>
      <c r="B273" s="20" t="s">
        <v>237</v>
      </c>
      <c r="C273" s="13">
        <v>1.25</v>
      </c>
      <c r="D273" s="39">
        <v>5.24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41241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238</v>
      </c>
    </row>
    <row r="275" spans="1:11" x14ac:dyDescent="0.25">
      <c r="A275" s="40"/>
      <c r="B275" s="20" t="s">
        <v>239</v>
      </c>
      <c r="C275" s="13"/>
      <c r="D275" s="39">
        <v>4.24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41271</v>
      </c>
      <c r="B276" s="20" t="s">
        <v>240</v>
      </c>
      <c r="C276" s="13">
        <v>1.25</v>
      </c>
      <c r="D276" s="39">
        <v>4.3849999999999998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9" t="s">
        <v>241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41302</v>
      </c>
      <c r="B278" s="20" t="s">
        <v>242</v>
      </c>
      <c r="C278" s="13">
        <v>1.25</v>
      </c>
      <c r="D278" s="39"/>
      <c r="E278" s="9"/>
      <c r="F278" s="39">
        <v>4.6040000000000001</v>
      </c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41333</v>
      </c>
      <c r="B279" s="20" t="s">
        <v>144</v>
      </c>
      <c r="C279" s="13">
        <v>1.25</v>
      </c>
      <c r="D279" s="39"/>
      <c r="E279" s="9"/>
      <c r="F279" s="39">
        <v>2.7290000000000001</v>
      </c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41361</v>
      </c>
      <c r="B280" s="20" t="s">
        <v>243</v>
      </c>
      <c r="C280" s="13">
        <v>1.25</v>
      </c>
      <c r="D280" s="39"/>
      <c r="E280" s="9"/>
      <c r="F280" s="39">
        <v>2.448</v>
      </c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41392</v>
      </c>
      <c r="B281" s="20" t="s">
        <v>244</v>
      </c>
      <c r="C281" s="13">
        <v>1.25</v>
      </c>
      <c r="D281" s="39"/>
      <c r="E281" s="9"/>
      <c r="F281" s="39">
        <v>1.5939999999999999</v>
      </c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41422</v>
      </c>
      <c r="B282" s="20" t="s">
        <v>245</v>
      </c>
      <c r="C282" s="13">
        <v>1.25</v>
      </c>
      <c r="D282" s="39"/>
      <c r="E282" s="9"/>
      <c r="F282" s="39">
        <v>2.2149999999999999</v>
      </c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41453</v>
      </c>
      <c r="B283" s="20" t="s">
        <v>246</v>
      </c>
      <c r="C283" s="13">
        <v>1.25</v>
      </c>
      <c r="D283" s="43"/>
      <c r="E283" s="51"/>
      <c r="F283" s="43">
        <v>1.81</v>
      </c>
      <c r="G283" s="42">
        <f>IF(ISBLANK(Table1[[#This Row],[EARNED]]),"",Table1[[#This Row],[EARNED]])</f>
        <v>1.25</v>
      </c>
      <c r="H283" s="43"/>
      <c r="I283" s="51"/>
      <c r="J283" s="12"/>
      <c r="K283" s="15"/>
    </row>
    <row r="284" spans="1:11" x14ac:dyDescent="0.25">
      <c r="A284" s="40">
        <v>41483</v>
      </c>
      <c r="B284" s="20" t="s">
        <v>247</v>
      </c>
      <c r="C284" s="13">
        <v>1.25</v>
      </c>
      <c r="D284" s="39"/>
      <c r="E284" s="9"/>
      <c r="F284" s="39">
        <v>1.69</v>
      </c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41514</v>
      </c>
      <c r="B285" s="20" t="s">
        <v>248</v>
      </c>
      <c r="C285" s="13">
        <v>1.25</v>
      </c>
      <c r="D285" s="39"/>
      <c r="E285" s="9"/>
      <c r="F285" s="39">
        <v>1.9100000000000001</v>
      </c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41545</v>
      </c>
      <c r="B286" s="20" t="s">
        <v>74</v>
      </c>
      <c r="C286" s="13">
        <v>1.25</v>
      </c>
      <c r="D286" s="39"/>
      <c r="E286" s="9"/>
      <c r="F286" s="39">
        <v>2.3959999999999999</v>
      </c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41575</v>
      </c>
      <c r="B287" s="20" t="s">
        <v>249</v>
      </c>
      <c r="C287" s="13">
        <v>1.25</v>
      </c>
      <c r="D287" s="39"/>
      <c r="E287" s="9"/>
      <c r="F287" s="39">
        <v>2.5099999999999998</v>
      </c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41606</v>
      </c>
      <c r="B288" s="20" t="s">
        <v>250</v>
      </c>
      <c r="C288" s="13">
        <v>1.25</v>
      </c>
      <c r="D288" s="39"/>
      <c r="E288" s="9"/>
      <c r="F288" s="39">
        <v>1.0669999999999999</v>
      </c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41636</v>
      </c>
      <c r="B289" s="20" t="s">
        <v>251</v>
      </c>
      <c r="C289" s="13">
        <v>1.25</v>
      </c>
      <c r="D289" s="39"/>
      <c r="E289" s="9"/>
      <c r="F289" s="39">
        <v>2.1480000000000001</v>
      </c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9" t="s">
        <v>252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41667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87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5</v>
      </c>
      <c r="I292" s="9"/>
      <c r="J292" s="11"/>
      <c r="K292" s="20" t="s">
        <v>262</v>
      </c>
    </row>
    <row r="293" spans="1:11" x14ac:dyDescent="0.25">
      <c r="A293" s="40">
        <v>41698</v>
      </c>
      <c r="B293" s="20" t="s">
        <v>253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60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8">
        <v>41684</v>
      </c>
    </row>
    <row r="295" spans="1:11" x14ac:dyDescent="0.25">
      <c r="A295" s="40">
        <v>41726</v>
      </c>
      <c r="B295" s="20" t="s">
        <v>254</v>
      </c>
      <c r="C295" s="13">
        <v>1.25</v>
      </c>
      <c r="D295" s="43"/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0"/>
      <c r="B296" s="20" t="s">
        <v>263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3.5</v>
      </c>
      <c r="I296" s="9"/>
      <c r="J296" s="11"/>
      <c r="K296" s="20" t="s">
        <v>264</v>
      </c>
    </row>
    <row r="297" spans="1:11" x14ac:dyDescent="0.25">
      <c r="A297" s="40">
        <v>41757</v>
      </c>
      <c r="B297" s="20" t="s">
        <v>255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/>
      <c r="B298" s="20" t="s">
        <v>263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3.5</v>
      </c>
      <c r="I298" s="9"/>
      <c r="J298" s="11"/>
      <c r="K298" s="20" t="s">
        <v>265</v>
      </c>
    </row>
    <row r="299" spans="1:11" x14ac:dyDescent="0.25">
      <c r="A299" s="40">
        <v>41787</v>
      </c>
      <c r="B299" s="20" t="s">
        <v>153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/>
      <c r="B300" s="20" t="s">
        <v>266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1.5</v>
      </c>
      <c r="I300" s="9"/>
      <c r="J300" s="11"/>
      <c r="K300" s="20" t="s">
        <v>267</v>
      </c>
    </row>
    <row r="301" spans="1:11" x14ac:dyDescent="0.25">
      <c r="A301" s="40">
        <v>41818</v>
      </c>
      <c r="B301" s="20" t="s">
        <v>256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51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3</v>
      </c>
      <c r="I302" s="9"/>
      <c r="J302" s="11"/>
      <c r="K302" s="20" t="s">
        <v>268</v>
      </c>
    </row>
    <row r="303" spans="1:11" x14ac:dyDescent="0.25">
      <c r="A303" s="40">
        <v>41848</v>
      </c>
      <c r="B303" s="20" t="s">
        <v>257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60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41827</v>
      </c>
    </row>
    <row r="305" spans="1:11" x14ac:dyDescent="0.25">
      <c r="A305" s="40">
        <v>41879</v>
      </c>
      <c r="B305" s="20" t="s">
        <v>85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41910</v>
      </c>
      <c r="B306" s="20" t="s">
        <v>260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41940</v>
      </c>
      <c r="B307" s="20" t="s">
        <v>258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41971</v>
      </c>
      <c r="B308" s="20" t="s">
        <v>97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42001</v>
      </c>
      <c r="B309" s="20" t="s">
        <v>259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9" t="s">
        <v>261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42032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42063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42091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42122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42152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42183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42213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42244</v>
      </c>
      <c r="B318" s="20" t="s">
        <v>269</v>
      </c>
      <c r="C318" s="13">
        <v>1.25</v>
      </c>
      <c r="D318" s="39"/>
      <c r="E318" s="9"/>
      <c r="F318" s="39">
        <v>3.7330000000000001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/>
      <c r="B319" s="20" t="s">
        <v>60</v>
      </c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42217</v>
      </c>
    </row>
    <row r="320" spans="1:11" x14ac:dyDescent="0.25">
      <c r="A320" s="40">
        <v>42275</v>
      </c>
      <c r="B320" s="20" t="s">
        <v>258</v>
      </c>
      <c r="C320" s="13">
        <v>1.25</v>
      </c>
      <c r="D320" s="39"/>
      <c r="E320" s="9"/>
      <c r="F320" s="39">
        <v>3.165</v>
      </c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/>
      <c r="B321" s="20" t="s">
        <v>57</v>
      </c>
      <c r="C321" s="13"/>
      <c r="D321" s="39"/>
      <c r="E321" s="9"/>
      <c r="F321" s="39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271</v>
      </c>
    </row>
    <row r="322" spans="1:11" x14ac:dyDescent="0.25">
      <c r="A322" s="40">
        <v>42305</v>
      </c>
      <c r="B322" s="20" t="s">
        <v>85</v>
      </c>
      <c r="C322" s="13">
        <v>1.25</v>
      </c>
      <c r="D322" s="39"/>
      <c r="E322" s="9"/>
      <c r="F322" s="39">
        <v>4.0309999999999997</v>
      </c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42336</v>
      </c>
      <c r="B323" s="20" t="s">
        <v>270</v>
      </c>
      <c r="C323" s="13">
        <v>1.25</v>
      </c>
      <c r="D323" s="39"/>
      <c r="E323" s="9"/>
      <c r="F323" s="39">
        <v>3.762</v>
      </c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42366</v>
      </c>
      <c r="B324" s="20" t="s">
        <v>259</v>
      </c>
      <c r="C324" s="13">
        <v>1.25</v>
      </c>
      <c r="D324" s="39"/>
      <c r="E324" s="9"/>
      <c r="F324" s="39">
        <v>2.9119999999999999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272</v>
      </c>
    </row>
    <row r="326" spans="1:11" x14ac:dyDescent="0.25">
      <c r="A326" s="40"/>
      <c r="B326" s="20" t="s">
        <v>50</v>
      </c>
      <c r="C326" s="13"/>
      <c r="D326" s="39">
        <v>5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9" t="s">
        <v>273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42397</v>
      </c>
      <c r="B328" s="20" t="s">
        <v>274</v>
      </c>
      <c r="C328" s="13">
        <v>1.25</v>
      </c>
      <c r="D328" s="39"/>
      <c r="E328" s="9"/>
      <c r="F328" s="39">
        <v>1.704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/>
      <c r="B329" s="20" t="s">
        <v>60</v>
      </c>
      <c r="C329" s="13"/>
      <c r="D329" s="39"/>
      <c r="E329" s="9"/>
      <c r="F329" s="39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42391</v>
      </c>
    </row>
    <row r="330" spans="1:11" x14ac:dyDescent="0.25">
      <c r="A330" s="40">
        <v>42428</v>
      </c>
      <c r="B330" s="20" t="s">
        <v>67</v>
      </c>
      <c r="C330" s="13">
        <v>1.25</v>
      </c>
      <c r="D330" s="39"/>
      <c r="E330" s="9"/>
      <c r="F330" s="39">
        <v>1.3120000000000001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42457</v>
      </c>
      <c r="B331" s="20" t="s">
        <v>275</v>
      </c>
      <c r="C331" s="13">
        <v>1.25</v>
      </c>
      <c r="D331" s="39"/>
      <c r="E331" s="9"/>
      <c r="F331" s="39">
        <v>0.96199999999999997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42488</v>
      </c>
      <c r="B332" s="20" t="s">
        <v>276</v>
      </c>
      <c r="C332" s="13">
        <v>1.25</v>
      </c>
      <c r="D332" s="39"/>
      <c r="E332" s="9"/>
      <c r="F332" s="39">
        <v>1.254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/>
      <c r="B333" s="20" t="s">
        <v>60</v>
      </c>
      <c r="C333" s="13"/>
      <c r="D333" s="39"/>
      <c r="E333" s="9"/>
      <c r="F333" s="39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42489</v>
      </c>
    </row>
    <row r="334" spans="1:11" x14ac:dyDescent="0.25">
      <c r="A334" s="40">
        <v>42518</v>
      </c>
      <c r="B334" s="20" t="s">
        <v>277</v>
      </c>
      <c r="C334" s="13">
        <v>1.25</v>
      </c>
      <c r="D334" s="39"/>
      <c r="E334" s="9"/>
      <c r="F334" s="39">
        <v>1.867</v>
      </c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42549</v>
      </c>
      <c r="B335" s="20" t="s">
        <v>278</v>
      </c>
      <c r="C335" s="13">
        <v>1.25</v>
      </c>
      <c r="D335" s="39"/>
      <c r="E335" s="9"/>
      <c r="F335" s="39">
        <v>2.2560000000000002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42579</v>
      </c>
      <c r="B336" s="20" t="s">
        <v>279</v>
      </c>
      <c r="C336" s="13">
        <v>1.25</v>
      </c>
      <c r="D336" s="39"/>
      <c r="E336" s="9"/>
      <c r="F336" s="39">
        <v>1.248</v>
      </c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42610</v>
      </c>
      <c r="B337" s="20" t="s">
        <v>280</v>
      </c>
      <c r="C337" s="13">
        <v>1.25</v>
      </c>
      <c r="D337" s="39"/>
      <c r="E337" s="9"/>
      <c r="F337" s="39">
        <v>1.5979999999999999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/>
      <c r="B338" s="20" t="s">
        <v>60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42608</v>
      </c>
    </row>
    <row r="339" spans="1:11" x14ac:dyDescent="0.25">
      <c r="A339" s="40">
        <v>42641</v>
      </c>
      <c r="B339" s="20" t="s">
        <v>281</v>
      </c>
      <c r="C339" s="13">
        <v>1.25</v>
      </c>
      <c r="D339" s="39"/>
      <c r="E339" s="9"/>
      <c r="F339" s="39">
        <v>1.194</v>
      </c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42671</v>
      </c>
      <c r="B340" s="20" t="s">
        <v>282</v>
      </c>
      <c r="C340" s="13">
        <v>1.25</v>
      </c>
      <c r="D340" s="39"/>
      <c r="E340" s="9"/>
      <c r="F340" s="39">
        <v>1.635</v>
      </c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42702</v>
      </c>
      <c r="B341" s="20" t="s">
        <v>283</v>
      </c>
      <c r="C341" s="13">
        <v>1.25</v>
      </c>
      <c r="D341" s="39"/>
      <c r="E341" s="9"/>
      <c r="F341" s="39">
        <v>2.34</v>
      </c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60</v>
      </c>
      <c r="C342" s="13"/>
      <c r="D342" s="39"/>
      <c r="E342" s="9"/>
      <c r="F342" s="39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42677</v>
      </c>
    </row>
    <row r="343" spans="1:11" x14ac:dyDescent="0.25">
      <c r="A343" s="40">
        <v>42732</v>
      </c>
      <c r="B343" s="20" t="s">
        <v>284</v>
      </c>
      <c r="C343" s="13">
        <v>1.25</v>
      </c>
      <c r="D343" s="39"/>
      <c r="E343" s="9"/>
      <c r="F343" s="39">
        <v>1.2250000000000001</v>
      </c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/>
      <c r="B344" s="20" t="s">
        <v>51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3</v>
      </c>
      <c r="I344" s="9"/>
      <c r="J344" s="11"/>
      <c r="K344" s="20" t="s">
        <v>285</v>
      </c>
    </row>
    <row r="345" spans="1:11" x14ac:dyDescent="0.25">
      <c r="A345" s="49" t="s">
        <v>286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42763</v>
      </c>
      <c r="B346" s="20" t="s">
        <v>287</v>
      </c>
      <c r="C346" s="13">
        <v>1.25</v>
      </c>
      <c r="D346" s="39"/>
      <c r="E346" s="9"/>
      <c r="F346" s="39">
        <v>2.6669999999999998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42794</v>
      </c>
      <c r="B347" s="20" t="s">
        <v>288</v>
      </c>
      <c r="C347" s="13">
        <v>1.25</v>
      </c>
      <c r="D347" s="39"/>
      <c r="E347" s="9"/>
      <c r="F347" s="39">
        <v>0.83099999999999996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42822</v>
      </c>
      <c r="B348" s="20" t="s">
        <v>67</v>
      </c>
      <c r="C348" s="13">
        <v>1.25</v>
      </c>
      <c r="D348" s="39"/>
      <c r="E348" s="9"/>
      <c r="F348" s="39">
        <v>1.3120000000000001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42853</v>
      </c>
      <c r="B349" s="20" t="s">
        <v>60</v>
      </c>
      <c r="C349" s="13">
        <v>1.25</v>
      </c>
      <c r="D349" s="39"/>
      <c r="E349" s="9"/>
      <c r="F349" s="39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42853</v>
      </c>
    </row>
    <row r="350" spans="1:11" x14ac:dyDescent="0.25">
      <c r="A350" s="40"/>
      <c r="B350" s="20" t="s">
        <v>289</v>
      </c>
      <c r="C350" s="13"/>
      <c r="D350" s="39"/>
      <c r="E350" s="9"/>
      <c r="F350" s="39">
        <v>0.39400000000000002</v>
      </c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ht="13.5" customHeight="1" x14ac:dyDescent="0.25">
      <c r="A351" s="40">
        <v>42883</v>
      </c>
      <c r="B351" s="20"/>
      <c r="C351" s="13">
        <v>1.25</v>
      </c>
      <c r="D351" s="39"/>
      <c r="E351" s="9"/>
      <c r="F351" s="39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42914</v>
      </c>
      <c r="B352" s="20"/>
      <c r="C352" s="13">
        <v>1.25</v>
      </c>
      <c r="D352" s="39"/>
      <c r="E352" s="9"/>
      <c r="F352" s="39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42944</v>
      </c>
      <c r="B353" s="20" t="s">
        <v>290</v>
      </c>
      <c r="C353" s="13">
        <v>1.25</v>
      </c>
      <c r="D353" s="39"/>
      <c r="E353" s="9"/>
      <c r="F353" s="39">
        <v>1.046</v>
      </c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42975</v>
      </c>
      <c r="B354" s="20" t="s">
        <v>291</v>
      </c>
      <c r="C354" s="13">
        <v>1.25</v>
      </c>
      <c r="D354" s="39"/>
      <c r="E354" s="9"/>
      <c r="F354" s="39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43006</v>
      </c>
      <c r="B355" s="20" t="s">
        <v>292</v>
      </c>
      <c r="C355" s="13">
        <v>1.25</v>
      </c>
      <c r="D355" s="39"/>
      <c r="E355" s="9"/>
      <c r="F355" s="39">
        <v>1.004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60</v>
      </c>
      <c r="C356" s="13"/>
      <c r="D356" s="39"/>
      <c r="E356" s="9"/>
      <c r="F356" s="39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8">
        <v>42983</v>
      </c>
    </row>
    <row r="357" spans="1:11" x14ac:dyDescent="0.25">
      <c r="A357" s="40"/>
      <c r="B357" s="20" t="s">
        <v>57</v>
      </c>
      <c r="C357" s="13"/>
      <c r="D357" s="39"/>
      <c r="E357" s="9"/>
      <c r="F357" s="39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293</v>
      </c>
    </row>
    <row r="358" spans="1:11" x14ac:dyDescent="0.25">
      <c r="A358" s="40">
        <v>43036</v>
      </c>
      <c r="B358" s="20" t="s">
        <v>294</v>
      </c>
      <c r="C358" s="13">
        <v>1.25</v>
      </c>
      <c r="D358" s="39"/>
      <c r="E358" s="9"/>
      <c r="F358" s="39">
        <v>0.68300000000000005</v>
      </c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43067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43097</v>
      </c>
      <c r="B360" s="20" t="s">
        <v>50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2" t="s">
        <v>295</v>
      </c>
      <c r="B361" s="15"/>
      <c r="C361" s="42"/>
      <c r="D361" s="43"/>
      <c r="E361" s="51"/>
      <c r="F361" s="15"/>
      <c r="G361" s="42" t="str">
        <f>IF(ISBLANK(Table1[[#This Row],[EARNED]]),"",Table1[[#This Row],[EARNED]])</f>
        <v/>
      </c>
      <c r="H361" s="43"/>
      <c r="I361" s="51"/>
      <c r="J361" s="12"/>
      <c r="K361" s="15"/>
    </row>
    <row r="362" spans="1:11" x14ac:dyDescent="0.25">
      <c r="A362" s="40">
        <v>43128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43159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43187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43218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43248</v>
      </c>
      <c r="B366" s="20" t="s">
        <v>296</v>
      </c>
      <c r="C366" s="13">
        <v>1.25</v>
      </c>
      <c r="D366" s="39"/>
      <c r="E366" s="9"/>
      <c r="F366" s="39">
        <v>1.1499999999999999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43279</v>
      </c>
      <c r="B367" s="20" t="s">
        <v>297</v>
      </c>
      <c r="C367" s="13">
        <v>1.25</v>
      </c>
      <c r="D367" s="39"/>
      <c r="E367" s="9"/>
      <c r="F367" s="39">
        <v>1.329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43309</v>
      </c>
      <c r="B368" s="20" t="s">
        <v>51</v>
      </c>
      <c r="C368" s="13">
        <v>1.25</v>
      </c>
      <c r="D368" s="39"/>
      <c r="E368" s="9"/>
      <c r="F368" s="39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/>
    </row>
    <row r="369" spans="1:11" x14ac:dyDescent="0.25">
      <c r="A369" s="40">
        <v>43340</v>
      </c>
      <c r="B369" s="20" t="s">
        <v>213</v>
      </c>
      <c r="C369" s="13">
        <v>1.25</v>
      </c>
      <c r="D369" s="39"/>
      <c r="E369" s="9"/>
      <c r="F369" s="39">
        <v>1.7309999999999999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43371</v>
      </c>
      <c r="B370" s="20" t="s">
        <v>301</v>
      </c>
      <c r="C370" s="13">
        <v>1.25</v>
      </c>
      <c r="D370" s="39"/>
      <c r="E370" s="9"/>
      <c r="F370" s="39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43401</v>
      </c>
      <c r="B371" s="20" t="s">
        <v>52</v>
      </c>
      <c r="C371" s="13">
        <v>1.25</v>
      </c>
      <c r="D371" s="39"/>
      <c r="E371" s="9"/>
      <c r="F371" s="39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/>
      <c r="B372" s="20" t="s">
        <v>60</v>
      </c>
      <c r="C372" s="13"/>
      <c r="D372" s="39"/>
      <c r="E372" s="9"/>
      <c r="F372" s="39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43377</v>
      </c>
    </row>
    <row r="373" spans="1:11" x14ac:dyDescent="0.25">
      <c r="A373" s="40">
        <v>43432</v>
      </c>
      <c r="B373" s="20"/>
      <c r="C373" s="13">
        <v>1.25</v>
      </c>
      <c r="D373" s="39"/>
      <c r="E373" s="9"/>
      <c r="F373" s="39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43462</v>
      </c>
      <c r="B374" s="20" t="s">
        <v>298</v>
      </c>
      <c r="C374" s="13">
        <v>1.25</v>
      </c>
      <c r="D374" s="39"/>
      <c r="E374" s="9"/>
      <c r="F374" s="39">
        <v>1</v>
      </c>
      <c r="G374" s="13">
        <f>IF(ISBLANK(Table1[[#This Row],[EARNED]]),"",Table1[[#This Row],[EARNED]])</f>
        <v>1.25</v>
      </c>
      <c r="H374" s="39"/>
      <c r="I374" s="9"/>
      <c r="J374" s="11"/>
      <c r="K374" s="20" t="s">
        <v>299</v>
      </c>
    </row>
    <row r="375" spans="1:11" x14ac:dyDescent="0.25">
      <c r="A375" s="40"/>
      <c r="B375" s="20" t="s">
        <v>60</v>
      </c>
      <c r="C375" s="13"/>
      <c r="D375" s="39"/>
      <c r="E375" s="9"/>
      <c r="F375" s="39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8">
        <v>43446</v>
      </c>
    </row>
    <row r="376" spans="1:11" x14ac:dyDescent="0.25">
      <c r="A376" s="40"/>
      <c r="B376" s="20" t="s">
        <v>300</v>
      </c>
      <c r="C376" s="13"/>
      <c r="D376" s="39"/>
      <c r="E376" s="9"/>
      <c r="F376" s="39">
        <v>9.8000000000000004E-2</v>
      </c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9" t="s">
        <v>302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43493</v>
      </c>
      <c r="B378" s="20" t="s">
        <v>303</v>
      </c>
      <c r="C378" s="13">
        <v>1.25</v>
      </c>
      <c r="D378" s="39"/>
      <c r="E378" s="9"/>
      <c r="F378" s="39">
        <v>0.1</v>
      </c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43524</v>
      </c>
      <c r="B379" s="20" t="s">
        <v>60</v>
      </c>
      <c r="C379" s="13">
        <v>1.25</v>
      </c>
      <c r="D379" s="39"/>
      <c r="E379" s="9"/>
      <c r="F379" s="39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43514</v>
      </c>
    </row>
    <row r="380" spans="1:11" x14ac:dyDescent="0.25">
      <c r="A380" s="40"/>
      <c r="B380" s="20"/>
      <c r="C380" s="13"/>
      <c r="D380" s="39"/>
      <c r="E380" s="9"/>
      <c r="F380" s="39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43552</v>
      </c>
      <c r="B381" s="20" t="s">
        <v>304</v>
      </c>
      <c r="C381" s="13">
        <v>1.25</v>
      </c>
      <c r="D381" s="39"/>
      <c r="E381" s="9"/>
      <c r="F381" s="39">
        <v>0.115</v>
      </c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43583</v>
      </c>
      <c r="B382" s="20" t="s">
        <v>57</v>
      </c>
      <c r="C382" s="13">
        <v>1.25</v>
      </c>
      <c r="D382" s="39"/>
      <c r="E382" s="9"/>
      <c r="F382" s="39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 t="s">
        <v>305</v>
      </c>
    </row>
    <row r="383" spans="1:11" x14ac:dyDescent="0.25">
      <c r="A383" s="40">
        <v>43613</v>
      </c>
      <c r="B383" s="20"/>
      <c r="C383" s="13">
        <v>1.25</v>
      </c>
      <c r="D383" s="39"/>
      <c r="E383" s="9"/>
      <c r="F383" s="39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43644</v>
      </c>
      <c r="B384" s="20" t="s">
        <v>306</v>
      </c>
      <c r="C384" s="13">
        <v>1.25</v>
      </c>
      <c r="D384" s="39"/>
      <c r="E384" s="9"/>
      <c r="F384" s="39">
        <v>8.3000000000000018E-2</v>
      </c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43674</v>
      </c>
      <c r="B385" s="20" t="s">
        <v>307</v>
      </c>
      <c r="C385" s="13">
        <v>1.25</v>
      </c>
      <c r="D385" s="39"/>
      <c r="E385" s="9"/>
      <c r="F385" s="39">
        <v>7.5000000000000011E-2</v>
      </c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43705</v>
      </c>
      <c r="B386" s="20" t="s">
        <v>308</v>
      </c>
      <c r="C386" s="13">
        <v>1.25</v>
      </c>
      <c r="D386" s="39"/>
      <c r="E386" s="9"/>
      <c r="F386" s="39">
        <v>2E-3</v>
      </c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43736</v>
      </c>
      <c r="B387" s="20" t="s">
        <v>301</v>
      </c>
      <c r="C387" s="13">
        <v>1.25</v>
      </c>
      <c r="D387" s="39"/>
      <c r="E387" s="9"/>
      <c r="F387" s="39">
        <v>1.2E-2</v>
      </c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43766</v>
      </c>
      <c r="B388" s="20" t="s">
        <v>309</v>
      </c>
      <c r="C388" s="13">
        <v>1.25</v>
      </c>
      <c r="D388" s="39"/>
      <c r="E388" s="9"/>
      <c r="F388" s="39">
        <v>3</v>
      </c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43797</v>
      </c>
      <c r="B389" s="20" t="s">
        <v>60</v>
      </c>
      <c r="C389" s="13">
        <v>1.25</v>
      </c>
      <c r="D389" s="39"/>
      <c r="E389" s="9"/>
      <c r="F389" s="39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43773</v>
      </c>
    </row>
    <row r="390" spans="1:11" x14ac:dyDescent="0.25">
      <c r="A390" s="40"/>
      <c r="B390" s="20" t="s">
        <v>310</v>
      </c>
      <c r="C390" s="13"/>
      <c r="D390" s="39"/>
      <c r="E390" s="9"/>
      <c r="F390" s="39">
        <v>3</v>
      </c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43827</v>
      </c>
      <c r="B391" s="20" t="s">
        <v>57</v>
      </c>
      <c r="C391" s="13">
        <v>1.25</v>
      </c>
      <c r="D391" s="39"/>
      <c r="E391" s="9"/>
      <c r="F391" s="39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311</v>
      </c>
    </row>
    <row r="392" spans="1:11" x14ac:dyDescent="0.25">
      <c r="A392" s="40"/>
      <c r="B392" s="20" t="s">
        <v>298</v>
      </c>
      <c r="C392" s="13"/>
      <c r="D392" s="39"/>
      <c r="E392" s="9"/>
      <c r="F392" s="39">
        <v>1</v>
      </c>
      <c r="G392" s="13" t="str">
        <f>IF(ISBLANK(Table1[[#This Row],[EARNED]]),"",Table1[[#This Row],[EARNED]])</f>
        <v/>
      </c>
      <c r="H392" s="39"/>
      <c r="I392" s="9"/>
      <c r="J392" s="11"/>
      <c r="K392" s="20" t="s">
        <v>312</v>
      </c>
    </row>
    <row r="393" spans="1:11" x14ac:dyDescent="0.25">
      <c r="A393" s="40"/>
      <c r="B393" s="20" t="s">
        <v>60</v>
      </c>
      <c r="C393" s="13"/>
      <c r="D393" s="39"/>
      <c r="E393" s="9"/>
      <c r="F393" s="39"/>
      <c r="G393" s="13" t="str">
        <f>IF(ISBLANK(Table1[[#This Row],[EARNED]]),"",Table1[[#This Row],[EARNED]])</f>
        <v/>
      </c>
      <c r="H393" s="39">
        <v>1</v>
      </c>
      <c r="I393" s="9"/>
      <c r="J393" s="11"/>
      <c r="K393" s="48">
        <v>43812</v>
      </c>
    </row>
    <row r="394" spans="1:11" x14ac:dyDescent="0.25">
      <c r="A394" s="40"/>
      <c r="B394" s="20" t="s">
        <v>57</v>
      </c>
      <c r="C394" s="13"/>
      <c r="D394" s="39"/>
      <c r="E394" s="9"/>
      <c r="F394" s="39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313</v>
      </c>
    </row>
    <row r="395" spans="1:11" x14ac:dyDescent="0.25">
      <c r="A395" s="41"/>
      <c r="B395" s="15" t="s">
        <v>52</v>
      </c>
      <c r="C395" s="13"/>
      <c r="D395" s="43"/>
      <c r="E395" s="51"/>
      <c r="F395" s="43">
        <v>3</v>
      </c>
      <c r="G395" s="42" t="str">
        <f>IF(ISBLANK(Table1[[#This Row],[EARNED]]),"",Table1[[#This Row],[EARNED]])</f>
        <v/>
      </c>
      <c r="H395" s="43"/>
      <c r="I395" s="51"/>
      <c r="J395" s="12"/>
      <c r="K395" s="15"/>
    </row>
    <row r="396" spans="1:11" x14ac:dyDescent="0.25">
      <c r="A396" s="41"/>
      <c r="B396" s="15" t="s">
        <v>50</v>
      </c>
      <c r="C396" s="13"/>
      <c r="D396" s="43">
        <v>5</v>
      </c>
      <c r="E396" s="51"/>
      <c r="F396" s="10"/>
      <c r="G396" s="42" t="str">
        <f>IF(ISBLANK(Table1[[#This Row],[EARNED]]),"",Table1[[#This Row],[EARNED]])</f>
        <v/>
      </c>
      <c r="H396" s="43"/>
      <c r="I396" s="51">
        <f>SUM(Table1[[EARNED ]])-SUM(Table1[Absence Undertime  W/ Pay])+CONVERTION!$B$3</f>
        <v>256.91700000000003</v>
      </c>
      <c r="J396" s="12"/>
      <c r="K396" s="15"/>
    </row>
    <row r="397" spans="1:11" x14ac:dyDescent="0.25">
      <c r="A397" s="49" t="s">
        <v>314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43858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43889</v>
      </c>
      <c r="B399" s="20" t="s">
        <v>87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315</v>
      </c>
    </row>
    <row r="400" spans="1:11" x14ac:dyDescent="0.25">
      <c r="A400" s="40"/>
      <c r="B400" s="20" t="s">
        <v>57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316</v>
      </c>
    </row>
    <row r="401" spans="1:11" x14ac:dyDescent="0.25">
      <c r="A401" s="40">
        <v>43918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43949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43979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44010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44040</v>
      </c>
      <c r="B405" s="15"/>
      <c r="C405" s="13">
        <v>1.25</v>
      </c>
      <c r="D405" s="43"/>
      <c r="E405" s="9"/>
      <c r="F405" s="15"/>
      <c r="G405" s="42">
        <f>IF(ISBLANK(Table1[[#This Row],[EARNED]]),"",Table1[[#This Row],[EARNED]])</f>
        <v>1.25</v>
      </c>
      <c r="H405" s="43"/>
      <c r="I405" s="9"/>
      <c r="J405" s="12"/>
      <c r="K405" s="15"/>
    </row>
    <row r="406" spans="1:11" x14ac:dyDescent="0.25">
      <c r="A406" s="40">
        <v>44071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44102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44132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44163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44193</v>
      </c>
      <c r="B410" s="20" t="s">
        <v>50</v>
      </c>
      <c r="C410" s="13">
        <v>1.25</v>
      </c>
      <c r="D410" s="39">
        <v>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9" t="s">
        <v>317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44224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44255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44283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44314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44344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44375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44405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44436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44467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44528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44558</v>
      </c>
      <c r="B423" s="20" t="s">
        <v>50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9" t="s">
        <v>318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44589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44620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44648</v>
      </c>
      <c r="B427" s="20" t="s">
        <v>335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44641</v>
      </c>
    </row>
    <row r="428" spans="1:11" x14ac:dyDescent="0.25">
      <c r="A428" s="40">
        <v>44679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44709</v>
      </c>
      <c r="B429" s="20" t="s">
        <v>323</v>
      </c>
      <c r="C429" s="13">
        <v>1.25</v>
      </c>
      <c r="D429" s="39">
        <v>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333</v>
      </c>
    </row>
    <row r="430" spans="1:11" x14ac:dyDescent="0.25">
      <c r="A430" s="40">
        <v>44740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4</v>
      </c>
      <c r="I430" s="9"/>
      <c r="J430" s="11"/>
      <c r="K430" s="20" t="s">
        <v>334</v>
      </c>
    </row>
    <row r="431" spans="1:11" x14ac:dyDescent="0.25">
      <c r="A431" s="40">
        <v>44770</v>
      </c>
      <c r="B431" s="20" t="s">
        <v>323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332</v>
      </c>
    </row>
    <row r="432" spans="1:11" x14ac:dyDescent="0.25">
      <c r="A432" s="40"/>
      <c r="B432" s="20" t="s">
        <v>329</v>
      </c>
      <c r="C432" s="13"/>
      <c r="D432" s="39">
        <v>0.13300000000000001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44801</v>
      </c>
      <c r="B433" s="20" t="s">
        <v>320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330</v>
      </c>
    </row>
    <row r="434" spans="1:11" x14ac:dyDescent="0.25">
      <c r="A434" s="40"/>
      <c r="B434" s="20" t="s">
        <v>331</v>
      </c>
      <c r="C434" s="13"/>
      <c r="D434" s="39">
        <v>0.28700000000000003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44832</v>
      </c>
      <c r="B435" s="20" t="s">
        <v>323</v>
      </c>
      <c r="C435" s="13">
        <v>1.25</v>
      </c>
      <c r="D435" s="39">
        <v>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328</v>
      </c>
    </row>
    <row r="436" spans="1:11" x14ac:dyDescent="0.25">
      <c r="A436" s="40"/>
      <c r="B436" s="20" t="s">
        <v>329</v>
      </c>
      <c r="C436" s="13"/>
      <c r="D436" s="39">
        <v>0.13300000000000001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44862</v>
      </c>
      <c r="B437" s="20" t="s">
        <v>323</v>
      </c>
      <c r="C437" s="13">
        <v>1.25</v>
      </c>
      <c r="D437" s="39">
        <v>2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324</v>
      </c>
    </row>
    <row r="438" spans="1:11" x14ac:dyDescent="0.25">
      <c r="A438" s="40"/>
      <c r="B438" s="20" t="s">
        <v>325</v>
      </c>
      <c r="C438" s="13"/>
      <c r="D438" s="39">
        <v>3.5000000000000017E-2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44893</v>
      </c>
      <c r="B439" s="20" t="s">
        <v>323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326</v>
      </c>
    </row>
    <row r="440" spans="1:11" x14ac:dyDescent="0.25">
      <c r="A440" s="40"/>
      <c r="B440" s="20" t="s">
        <v>327</v>
      </c>
      <c r="C440" s="13"/>
      <c r="D440" s="39">
        <v>0.14200000000000002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44923</v>
      </c>
      <c r="B441" s="20" t="s">
        <v>50</v>
      </c>
      <c r="C441" s="13">
        <v>1.25</v>
      </c>
      <c r="D441" s="39">
        <v>5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/>
      <c r="B442" s="20" t="s">
        <v>320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321</v>
      </c>
    </row>
    <row r="443" spans="1:11" x14ac:dyDescent="0.25">
      <c r="A443" s="40"/>
      <c r="B443" s="20" t="s">
        <v>322</v>
      </c>
      <c r="C443" s="13"/>
      <c r="D443" s="39">
        <v>2.3000000000000007E-2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9" t="s">
        <v>319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44954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44985</v>
      </c>
      <c r="B446" s="15"/>
      <c r="C446" s="13">
        <v>1.25</v>
      </c>
      <c r="D446" s="43"/>
      <c r="E446" s="51"/>
      <c r="F446" s="15"/>
      <c r="G446" s="42">
        <f>IF(ISBLANK(Table1[[#This Row],[EARNED]]),"",Table1[[#This Row],[EARNED]])</f>
        <v>1.25</v>
      </c>
      <c r="H446" s="43"/>
      <c r="I446" s="51"/>
      <c r="J446" s="12"/>
      <c r="K446" s="15"/>
    </row>
    <row r="447" spans="1:11" x14ac:dyDescent="0.25">
      <c r="A447" s="40">
        <v>45013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45044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45074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45105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45135</v>
      </c>
      <c r="B451" s="20" t="s">
        <v>345</v>
      </c>
      <c r="C451" s="13">
        <v>1.25</v>
      </c>
      <c r="D451" s="39">
        <v>4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346</v>
      </c>
    </row>
    <row r="452" spans="1:11" x14ac:dyDescent="0.25">
      <c r="A452" s="40"/>
      <c r="B452" s="53" t="s">
        <v>347</v>
      </c>
      <c r="C452" s="13"/>
      <c r="D452" s="39">
        <v>0.53100000000000003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45166</v>
      </c>
      <c r="B453" s="20" t="s">
        <v>323</v>
      </c>
      <c r="C453" s="13">
        <v>1.25</v>
      </c>
      <c r="D453" s="39">
        <v>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/>
      <c r="B454" s="53" t="s">
        <v>344</v>
      </c>
      <c r="C454" s="13"/>
      <c r="D454" s="39">
        <v>1.0289999999999999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45197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45227</v>
      </c>
      <c r="B456" s="20" t="s">
        <v>323</v>
      </c>
      <c r="C456" s="13">
        <v>1.25</v>
      </c>
      <c r="D456" s="39">
        <v>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341</v>
      </c>
    </row>
    <row r="457" spans="1:11" x14ac:dyDescent="0.25">
      <c r="A457" s="40"/>
      <c r="B457" s="53" t="s">
        <v>342</v>
      </c>
      <c r="C457" s="13"/>
      <c r="D457" s="39">
        <v>1.0229999999999999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45258</v>
      </c>
      <c r="B458" s="20" t="s">
        <v>120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339</v>
      </c>
    </row>
    <row r="459" spans="1:11" x14ac:dyDescent="0.25">
      <c r="A459" s="40"/>
      <c r="B459" s="53" t="s">
        <v>340</v>
      </c>
      <c r="C459" s="13"/>
      <c r="D459" s="39">
        <v>1.0149999999999999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45288</v>
      </c>
      <c r="B460" s="20" t="s">
        <v>50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337</v>
      </c>
    </row>
    <row r="461" spans="1:11" x14ac:dyDescent="0.25">
      <c r="A461" s="40"/>
      <c r="B461" s="53" t="s">
        <v>338</v>
      </c>
      <c r="C461" s="13"/>
      <c r="D461" s="39">
        <v>1.2210000000000001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9" t="s">
        <v>336</v>
      </c>
      <c r="B462" s="53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45319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45350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45379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45410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45440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45471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45501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45532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45563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45593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45624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45654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45685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45716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45744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45775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45805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45836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45866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45897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45928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45958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45989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46019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46050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46081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46109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46140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46170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46201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46231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46262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46293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46323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46354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46384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46415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46446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46474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46505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46535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46566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46596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46627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46658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46688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46719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46749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46780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46811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46840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46871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46901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46932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46962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46993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47024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47054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47085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47115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47146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47177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47205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47236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47266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47297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47327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47358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47389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47419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47450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47480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47511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47542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47570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47601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47631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47662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47692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47723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47754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47784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47815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47845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47876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47907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47935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47966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47996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48027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48057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48088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48119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48149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48180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48210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48241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48272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48301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48332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48362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48393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48423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48454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48485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48515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48546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48576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48607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48638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48666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4</v>
      </c>
      <c r="F3">
        <v>15</v>
      </c>
      <c r="G3" s="47">
        <f>SUMIFS(F7:F14,E7:E14,E3)+SUMIFS(D7:D66,C7:C66,F3)+D3</f>
        <v>0.53100000000000003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2024-01-19T08:10:42Z</dcterms:modified>
</cp:coreProperties>
</file>