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1" l="1"/>
  <c r="G262" i="1" l="1"/>
  <c r="G256" i="1" l="1"/>
  <c r="G254" i="1"/>
  <c r="G249" i="1"/>
  <c r="G245" i="1"/>
  <c r="G241" i="1"/>
  <c r="G237" i="1"/>
  <c r="G258" i="1" l="1"/>
  <c r="G259" i="1" l="1"/>
  <c r="G264" i="1"/>
  <c r="G265" i="1"/>
  <c r="G266" i="1"/>
  <c r="G267" i="1"/>
  <c r="G269" i="1"/>
  <c r="G270" i="1"/>
  <c r="G271" i="1"/>
  <c r="G253" i="1"/>
  <c r="G255" i="1" l="1"/>
  <c r="G257" i="1"/>
  <c r="G252" i="1"/>
  <c r="G226" i="1" l="1"/>
  <c r="G232" i="1" l="1"/>
  <c r="G3" i="3" l="1"/>
  <c r="G240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8" i="1"/>
  <c r="G239" i="1"/>
  <c r="G242" i="1"/>
  <c r="G243" i="1"/>
  <c r="G244" i="1"/>
  <c r="G246" i="1"/>
  <c r="G247" i="1"/>
  <c r="G248" i="1"/>
  <c r="G250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<sst xmlns="http://schemas.openxmlformats.org/spreadsheetml/2006/main" count="336" uniqueCount="234">
  <si>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</si>
  <si>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</si>
  <si>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</si>
  <si>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</si>
  <si>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</si>
  <si>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</si>
  <si>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</si>
  <si>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</si>
  <si>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</si>
  <si>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</si>
  <si>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</si>
  <si>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</si>
  <si>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</si>
  <si>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</si>
  <si>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</si>
  <si>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</si>
  <si>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</si>
  <si>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</si>
  <si>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</si>
  <si>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</si>
  <si>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</si>
  <si>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</si>
  <si>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</si>
  <si>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</si>
  <si>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</si>
  <si>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</si>
  <si>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</si>
  <si>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</si>
  <si>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</si>
  <si>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</si>
  <si>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</si>
  <si>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</si>
  <si>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</si>
  <si>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</si>
  <si>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</si>
  <si>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</si>
  <si>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</si>
  <si>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</si>
  <si>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</si>
  <si>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</si>
  <si>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</si>
  <si>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</si>
  <si>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</si>
  <si>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</si>
  <si>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</si>
  <si>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</si>
  <si>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</si>
  <si>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</si>
  <si>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</si>
  <si>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</si>
  <si>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</si>
  <si>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</si>
  <si>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</si>
  <si>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</si>
  <si>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</si>
  <si>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</si>
  <si>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</si>
  <si>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</si>
  <si>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</si>
  <si>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</si>
  <si>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</si>
  <si>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</si>
  <si>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</si>
  <si>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</si>
  <si>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</si>
  <si>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</si>
  <si>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</si>
  <si>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</si>
  <si>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</si>
  <si>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</si>
  <si>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</si>
  <si>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</si>
  <si>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</si>
  <si>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</si>
  <si>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</si>
  <si>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</si>
  <si>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</si>
  <si>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</si>
  <si>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</si>
  <si>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</si>
  <si>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</si>
  <si>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</si>
  <si>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</si>
  <si>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</si>
  <si>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</si>
  <si>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</si>
  <si>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</si>
  <si>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</si>
  <si>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</si>
  <si>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</si>
  <si>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</si>
  <si>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</si>
  <si>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</si>
  <si>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</si>
  <si>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</si>
  <si>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</si>
  <si>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</si>
  <si>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</si>
  <si>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</si>
  <si>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</si>
  <si>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</si>
  <si>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</si>
  <si>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</si>
  <si>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</si>
  <si>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</si>
  <si>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</si>
  <si>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</si>
  <si>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</si>
  <si>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</si>
  <si>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</si>
  <si>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</si>
  <si>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</si>
  <si>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</si>
  <si>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</si>
  <si>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</si>
  <si>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</si>
  <si>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</si>
  <si>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</si>
  <si>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</si>
  <si>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</si>
  <si>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</si>
  <si>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</si>
  <si>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</si>
  <si>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</si>
  <si>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</si>
  <si>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</si>
  <si>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</si>
  <si>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</si>
  <si>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</si>
  <si>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</si>
  <si>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</si>
  <si>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</si>
  <si>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</si>
  <si>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</si>
  <si>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</si>
  <si>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</si>
  <si>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</si>
  <si>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</si>
  <si>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</si>
  <si>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</si>
  <si>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</si>
  <si>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</si>
  <si>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</si>
  <si>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</si>
  <si>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</si>
  <si>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</si>
  <si>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</si>
  <si>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</si>
  <si>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</si>
  <si>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</si>
  <si>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</si>
  <si>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</si>
  <si>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</si>
  <si>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</si>
  <si>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</si>
  <si>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</si>
  <si>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</si>
  <si>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</si>
  <si>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</si>
  <si>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</si>
  <si>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</si>
  <si>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</si>
  <si>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</si>
  <si>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</si>
  <si>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</si>
  <si>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</si>
  <si>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</si>
  <si>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</si>
  <si>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</si>
  <si>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</si>
  <si>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</si>
  <si>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</si>
  <si>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</si>
  <si>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</si>
  <si>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</si>
  <si>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</si>
  <si>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</si>
  <si>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</si>
  <si>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</si>
  <si>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</si>
  <si>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</si>
  <si>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</si>
  <si>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</si>
  <si>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</si>
  <si>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</si>
  <si>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</si>
  <si>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</si>
  <si>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</si>
  <si>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</si>
  <si>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</si>
  <si>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</si>
  <si>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</si>
  <si>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</si>
  <si>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</si>
  <si>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</si>
  <si>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</si>
  <si>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</si>
  <si>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</si>
  <si>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</si>
  <si>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</si>
  <si>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</si>
  <si>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</si>
  <si>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</si>
  <si>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</si>
  <si>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</si>
  <si>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</si>
  <si>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</si>
  <si>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</si>
  <si>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</si>
  <si>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</si>
  <si>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</si>
  <si>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</si>
  <si>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</si>
  <si>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</si>
  <si>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</si>
  <si>
    <t>2024</t>
  </si>
  <si>
    <t>12/16-31/2023</t>
  </si>
  <si>
    <t>VL(12-0-0)</t>
  </si>
  <si>
    <t>1/2-15/2024</t>
  </si>
  <si>
    <t>1/16-31/2024</t>
  </si>
  <si>
    <t xml:space="preserve"> </t>
  </si>
  <si>
    <t>UT(0-3-12)</t>
  </si>
  <si>
    <t>UT(0-0-23)</t>
  </si>
  <si>
    <t>UT(0-0-24)</t>
  </si>
  <si>
    <t>UT(0-0-11)</t>
  </si>
  <si>
    <t>UT(0-4-2)</t>
  </si>
  <si>
    <t>UT(0-0-31)</t>
  </si>
  <si>
    <t>UT(0-0-4)</t>
  </si>
  <si>
    <t>UT(0-0-39)</t>
  </si>
  <si>
    <t>UT(0-1-25)</t>
  </si>
  <si>
    <t>UT(0-7-43)</t>
  </si>
  <si>
    <t>UT(0-0-9)</t>
  </si>
  <si>
    <t>12/3-5/2023</t>
  </si>
  <si>
    <t>12/6-8/2023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</si>
</sst>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1"/>
  <sheetViews>
    <sheetView tabSelected="1" zoomScaleNormal="100" workbookViewId="0">
      <pane ySplit="3690" topLeftCell="A240"/>
      <selection activeCell="I8" sqref="I8"/>
      <selection pane="bottomLeft" activeCell="N259" sqref="N2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193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39336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211</v>
      </c>
      <c r="C4" s="53"/>
      <c r="D4" s="22" t="s">
        <v>12</v>
      </c>
      <c r="F4" s="58" t="s">
        <v>195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3.835000000000008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/>
      <c r="B237" s="20" t="s">
        <v>221</v>
      </c>
      <c r="C237" s="13"/>
      <c r="D237" s="39">
        <v>0.4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44958</v>
      </c>
      <c r="B238" s="20" t="s">
        <v>222</v>
      </c>
      <c r="C238" s="13">
        <v>1.25</v>
      </c>
      <c r="D238" s="39">
        <v>4.8000000000000008E-2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44986</v>
      </c>
      <c r="B239" s="20" t="s">
        <v>115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121</v>
      </c>
    </row>
    <row r="240" spans="1:11" x14ac:dyDescent="0.25">
      <c r="A240" s="40"/>
      <c r="B240" s="20" t="s">
        <v>89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6</v>
      </c>
      <c r="I240" s="9"/>
      <c r="J240" s="11"/>
      <c r="K240" s="20" t="s">
        <v>192</v>
      </c>
    </row>
    <row r="241" spans="1:11" x14ac:dyDescent="0.25">
      <c r="A241" s="40"/>
      <c r="B241" s="20" t="s">
        <v>224</v>
      </c>
      <c r="C241" s="13"/>
      <c r="D241" s="39">
        <v>2.3000000000000007E-2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45017</v>
      </c>
      <c r="B242" s="20" t="s">
        <v>225</v>
      </c>
      <c r="C242" s="13">
        <v>1.25</v>
      </c>
      <c r="D242" s="39">
        <v>0.504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45047</v>
      </c>
      <c r="B243" s="20" t="s">
        <v>119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197</v>
      </c>
      <c r="C244" s="13"/>
      <c r="D244" s="39">
        <v>9</v>
      </c>
      <c r="E244" s="9"/>
      <c r="F244" s="20"/>
      <c r="G244" s="13" t="str">
        <f>IF(ISBLANK(Table1[[#This Row],[EARNED]]),"",Table1[[#This Row],[EARNED]])</f>
        <v/>
      </c>
      <c r="H244" s="39">
        <v>0</v>
      </c>
      <c r="I244" s="9"/>
      <c r="J244" s="11"/>
      <c r="K244" s="20" t="s">
        <v>196</v>
      </c>
    </row>
    <row r="245" spans="1:11" x14ac:dyDescent="0.25">
      <c r="A245" s="40"/>
      <c r="B245" s="20" t="s">
        <v>226</v>
      </c>
      <c r="C245" s="13"/>
      <c r="D245" s="39">
        <v>6.5000000000000002E-2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45078</v>
      </c>
      <c r="B246" s="20" t="s">
        <v>227</v>
      </c>
      <c r="C246" s="13">
        <v>1.25</v>
      </c>
      <c r="D246" s="39">
        <v>8.0000000000000002E-3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45108</v>
      </c>
      <c r="B247" s="20" t="s">
        <v>198</v>
      </c>
      <c r="C247" s="13">
        <v>1.25</v>
      </c>
      <c r="D247" s="39">
        <v>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199</v>
      </c>
    </row>
    <row r="248" spans="1:11" x14ac:dyDescent="0.25">
      <c r="A248" s="40"/>
      <c r="B248" s="20" t="s">
        <v>200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201</v>
      </c>
    </row>
    <row r="249" spans="1:11" x14ac:dyDescent="0.25">
      <c r="A249" s="40"/>
      <c r="B249" s="20" t="s">
        <v>228</v>
      </c>
      <c r="C249" s="13"/>
      <c r="D249" s="39">
        <v>8.1000000000000016E-2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9">
        <v>45139</v>
      </c>
      <c r="B250" s="20" t="s">
        <v>229</v>
      </c>
      <c r="C250" s="13">
        <v>1.25</v>
      </c>
      <c r="D250" s="39">
        <v>0.17700000000000002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9">
        <v>45170</v>
      </c>
      <c r="B251" s="15" t="s">
        <v>230</v>
      </c>
      <c r="C251" s="13">
        <v>1.25</v>
      </c>
      <c r="D251" s="42">
        <v>0.96499999999999997</v>
      </c>
      <c r="E251" s="9"/>
      <c r="F251" s="15"/>
      <c r="G251" s="41">
        <f>IF(ISBLANK(Table1[[#This Row],[EARNED]]),"",Table1[[#This Row],[EARNED]])</f>
        <v>1.25</v>
      </c>
      <c r="H251" s="42"/>
      <c r="I251" s="9"/>
      <c r="J251" s="12"/>
      <c r="K251" s="15"/>
    </row>
    <row r="252" spans="1:11" x14ac:dyDescent="0.25">
      <c r="A252" s="49">
        <v>45200</v>
      </c>
      <c r="B252" s="15" t="s">
        <v>119</v>
      </c>
      <c r="C252" s="13">
        <v>1.25</v>
      </c>
      <c r="D252" s="42"/>
      <c r="E252" s="50"/>
      <c r="F252" s="15"/>
      <c r="G252" s="41">
        <f>IF(ISBLANK(Table1[[#This Row],[EARNED]]),"",Table1[[#This Row],[EARNED]])</f>
        <v>1.25</v>
      </c>
      <c r="H252" s="42">
        <v>3</v>
      </c>
      <c r="I252" s="50"/>
      <c r="J252" s="12"/>
      <c r="K252" s="15" t="s">
        <v>209</v>
      </c>
    </row>
    <row r="253" spans="1:11" x14ac:dyDescent="0.25">
      <c r="A253" s="40"/>
      <c r="B253" s="20" t="s">
        <v>119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3</v>
      </c>
      <c r="I253" s="9"/>
      <c r="J253" s="11"/>
      <c r="K253" s="20" t="s">
        <v>210</v>
      </c>
    </row>
    <row r="254" spans="1:11" x14ac:dyDescent="0.25">
      <c r="A254" s="40"/>
      <c r="B254" s="20" t="s">
        <v>231</v>
      </c>
      <c r="C254" s="13"/>
      <c r="D254" s="39">
        <v>1.9000000000000003E-2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9">
        <v>45231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212</v>
      </c>
    </row>
    <row r="256" spans="1:11" x14ac:dyDescent="0.25">
      <c r="A256" s="40"/>
      <c r="B256" s="20" t="s">
        <v>223</v>
      </c>
      <c r="C256" s="13"/>
      <c r="D256" s="39">
        <v>5.000000000000001E-2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9">
        <v>45261</v>
      </c>
      <c r="B257" s="20" t="s">
        <v>214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1" t="s">
        <v>213</v>
      </c>
    </row>
    <row r="258" spans="1:11" x14ac:dyDescent="0.25">
      <c r="A258" s="40"/>
      <c r="B258" s="20" t="s">
        <v>197</v>
      </c>
      <c r="C258" s="13"/>
      <c r="D258" s="39">
        <v>4.5</v>
      </c>
      <c r="E258" s="9"/>
      <c r="F258" s="20"/>
      <c r="G258" s="13" t="str">
        <f>IF(ISBLANK(Table1[[#This Row],[EARNED]]),"",Table1[[#This Row],[EARNED]])</f>
        <v/>
      </c>
      <c r="H258" s="39">
        <v>4.5</v>
      </c>
      <c r="I258" s="9"/>
      <c r="J258" s="11"/>
      <c r="K258" s="20" t="s">
        <v>216</v>
      </c>
    </row>
    <row r="259" spans="1:11" x14ac:dyDescent="0.25">
      <c r="A259" s="47" t="s">
        <v>215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45322</v>
      </c>
      <c r="B260" s="20" t="s">
        <v>95</v>
      </c>
      <c r="C260" s="13"/>
      <c r="D260" s="39">
        <v>10</v>
      </c>
      <c r="E260" s="9"/>
      <c r="F260" s="20"/>
      <c r="G260" s="13"/>
      <c r="H260" s="39"/>
      <c r="I260" s="9"/>
      <c r="J260" s="11"/>
      <c r="K260" s="20" t="s">
        <v>218</v>
      </c>
    </row>
    <row r="261" spans="1:11" x14ac:dyDescent="0.25">
      <c r="A261" s="40"/>
      <c r="B261" s="20" t="s">
        <v>217</v>
      </c>
      <c r="C261" s="13"/>
      <c r="D261" s="39">
        <v>12</v>
      </c>
      <c r="E261" s="9"/>
      <c r="F261" s="20"/>
      <c r="G261" s="13"/>
      <c r="H261" s="39"/>
      <c r="I261" s="9"/>
      <c r="J261" s="11"/>
      <c r="K261" s="20" t="s">
        <v>219</v>
      </c>
    </row>
    <row r="262" spans="1:11" x14ac:dyDescent="0.25">
      <c r="A262" s="40"/>
      <c r="B262" s="20" t="s">
        <v>119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>
        <v>3</v>
      </c>
      <c r="K262" s="20" t="s">
        <v>232</v>
      </c>
    </row>
    <row r="263" spans="1:11" x14ac:dyDescent="0.25">
      <c r="A263" s="40"/>
      <c r="B263" s="20" t="s">
        <v>119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>
        <v>3</v>
      </c>
      <c r="K263" s="20" t="s">
        <v>233</v>
      </c>
    </row>
    <row r="264" spans="1:11" x14ac:dyDescent="0.25">
      <c r="A264" s="40">
        <v>45351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45382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45412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45443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45473</v>
      </c>
      <c r="B268" s="20"/>
      <c r="C268" s="13"/>
      <c r="D268" s="39"/>
      <c r="E268" s="9"/>
      <c r="F268" s="20"/>
      <c r="G268" s="13" t="s">
        <v>220</v>
      </c>
      <c r="H268" s="39"/>
      <c r="I268" s="9"/>
      <c r="J268" s="11"/>
      <c r="K268" s="20"/>
    </row>
    <row r="269" spans="1:11" x14ac:dyDescent="0.25">
      <c r="A269" s="40">
        <v>45504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45535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45565</v>
      </c>
      <c r="B271" s="15"/>
      <c r="C271" s="41"/>
      <c r="D271" s="42"/>
      <c r="E271" s="9"/>
      <c r="F271" s="15"/>
      <c r="G271" s="41" t="str">
        <f>IF(ISBLANK(Table1[[#This Row],[EARNED]]),"",Table1[[#This Row],[EARNED]])</f>
        <v/>
      </c>
      <c r="H271" s="42"/>
      <c r="I271" s="9"/>
      <c r="J271" s="12"/>
      <c r="K2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24</v>
      </c>
      <c r="G3" s="46">
        <f>SUMIFS(F7:F14,E7:E14,E3)+SUMIFS(D7:D66,C7:C66,F3)+D3</f>
        <v>5.000000000000001E-2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2024-01-11T06:41:15Z</cp:lastPrinted>
  <dcterms:created xsi:type="dcterms:W3CDTF">2022-10-17T03:06:03Z</dcterms:created>
  <dcterms:modified xsi:type="dcterms:W3CDTF">2024-01-19T02:22:26Z</dcterms:modified>
</cp:coreProperties>
</file>