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2" i="1"/>
  <c r="G43" i="1"/>
  <c r="G37" i="1"/>
  <c r="G34" i="1"/>
  <c r="G31" i="1"/>
  <c r="G32" i="1"/>
  <c r="G29" i="1"/>
  <c r="G27" i="1"/>
  <c r="G25" i="1"/>
  <c r="G17" i="1"/>
  <c r="G14" i="1"/>
  <c r="G3" i="3"/>
  <c r="G15" i="1"/>
  <c r="G16" i="1"/>
  <c r="G18" i="1"/>
  <c r="G19" i="1"/>
  <c r="G20" i="1"/>
  <c r="G21" i="1"/>
  <c r="G22" i="1"/>
  <c r="G23" i="1"/>
  <c r="G24" i="1"/>
  <c r="G26" i="1"/>
  <c r="G28" i="1"/>
  <c r="G30" i="1"/>
  <c r="G33" i="1"/>
  <c r="G35" i="1"/>
  <c r="G36" i="1"/>
  <c r="G38" i="1"/>
  <c r="G39" i="1"/>
  <c r="G40" i="1"/>
  <c r="G4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<sst xmlns="http://schemas.openxmlformats.org/spreadsheetml/2006/main" count="140" uniqueCount="74">
  <si>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</si>
  <si>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</si>
  <si>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</si>
  <si>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</si>
  <si>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</si>
  <si>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</si>
  <si>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</si>
  <si>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</si>
  <si>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</si>
  <si>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</si>
  <si>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</si>
  <si>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</si>
  <si>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</si>
  <si>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</si>
  <si>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</si>
  <si>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</si>
  <si>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</si>
  <si>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</si>
  <si>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</si>
  <si>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</si>
  <si>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</si>
  <si>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</si>
  <si>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</si>
  <si>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</si>
  <si>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</si>
  <si>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</si>
  <si>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</si>
  <si>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</si>
  <si>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</si>
  <si>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</si>
  <si>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</si>
  <si>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</si>
  <si>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</si>
  <si>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</si>
  <si>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</si>
  <si>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</si>
  <si>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</si>
  <si>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</si>
  <si>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</si>
  <si>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</si>
  <si>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</si>
  <si>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</si>
  <si>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GUZMAN, CLEMENTE</t>
  </si>
  <si>
    <t>CASUAL</t>
  </si>
  <si>
    <t>2018</t>
  </si>
  <si>
    <t>2019</t>
  </si>
  <si>
    <t>2020</t>
  </si>
  <si>
    <t>SL(1-0-0)</t>
  </si>
  <si>
    <t>SL(2-0-0)</t>
  </si>
  <si>
    <t>5/11,15/2018</t>
  </si>
  <si>
    <t>6/26,27/2018</t>
  </si>
  <si>
    <t>VL(3-0-0)</t>
  </si>
  <si>
    <t>10/16,17/2018</t>
  </si>
  <si>
    <t>FL(2-0-0)</t>
  </si>
  <si>
    <t>VL(2-0-0)</t>
  </si>
  <si>
    <t>5/14-15/2019</t>
  </si>
  <si>
    <t>9/10,11/2018</t>
  </si>
  <si>
    <t>9/26,27,28/2018</t>
  </si>
  <si>
    <t>6/27-28/2019</t>
  </si>
  <si>
    <t>9/24,30/2019</t>
  </si>
  <si>
    <t>CALAMITY LEAVE</t>
  </si>
  <si>
    <t>6/10,11/2020</t>
  </si>
  <si>
    <t>SL(5-0-0)</t>
  </si>
  <si>
    <t>6/22-26/2019</t>
  </si>
  <si>
    <t>2021</t>
  </si>
  <si>
    <t>FL(5-0-0)</t>
  </si>
  <si>
    <t>2022</t>
  </si>
  <si>
    <t>ONT</t>
  </si>
  <si>
    <t>SL(3-0-0)</t>
  </si>
  <si>
    <t>9/28,29,30/2022</t>
  </si>
  <si>
    <t>FL(3-0-0)</t>
  </si>
  <si>
    <t>2023</t>
  </si>
  <si>
    <t>UT(2-1-0)</t>
  </si>
  <si>
    <t>UT(3-6-0)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</si>
</sst>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0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topLeftCell="A2" zoomScaleNormal="100" workbookViewId="0">
      <pane ySplit="3690" topLeftCell="A57" activePane="bottomLeft"/>
      <selection activeCell="I10" sqref="I10"/>
      <selection pane="bottomLeft" activeCell="F74" sqref="F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67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57.875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88.75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51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 t="s">
        <v>57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53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 t="s">
        <v>54</v>
      </c>
      <c r="C28" s="13">
        <v>1.25</v>
      </c>
      <c r="D28" s="39">
        <v>2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55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49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70</v>
      </c>
      <c r="C35" s="13">
        <v>1.25</v>
      </c>
      <c r="D35" s="39">
        <v>3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50"/>
      <c r="K35" s="5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49">
        <v>43860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64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66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73</v>
      </c>
      <c r="C67" s="13">
        <v>1.25</v>
      </c>
      <c r="D67" s="39">
        <v>3.75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72</v>
      </c>
      <c r="C68" s="13">
        <v>1.25</v>
      </c>
      <c r="D68" s="39">
        <v>2.125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65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IF(ISBLANK(Table13[[#This Row],[EARNED]]),"",Table13[[#This Row],[EARNED]])</f>
        <v/>
      </c>
      <c r="H130" s="43"/>
      <c r="I130" s="9"/>
      <c r="J130" s="12"/>
      <c r="K13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4"/>
  <sheetViews>
    <sheetView zoomScaleNormal="100" workbookViewId="0">
      <pane ySplit="3690" topLeftCell="A31" activePane="bottomLeft"/>
      <selection activeCell="D14" sqref="D14"/>
      <selection pane="bottomLeft" activeCell="B48" sqref="B4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67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223.196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73.875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43124</v>
      </c>
    </row>
    <row r="12" spans="1:11" x14ac:dyDescent="0.25">
      <c r="A12" s="40">
        <v>43221</v>
      </c>
      <c r="B12" s="20" t="s">
        <v>48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49</v>
      </c>
    </row>
    <row r="13" spans="1:11" x14ac:dyDescent="0.25">
      <c r="A13" s="40">
        <v>43252</v>
      </c>
      <c r="B13" s="15" t="s">
        <v>48</v>
      </c>
      <c r="C13" s="13"/>
      <c r="D13" s="43"/>
      <c r="E13" s="9"/>
      <c r="F13" s="15"/>
      <c r="G13" s="42" t="str">
        <f>IF(ISBLANK(Table1[[#This Row],[EARNED]]),"",Table1[[#This Row],[EARNED]])</f>
        <v/>
      </c>
      <c r="H13" s="43">
        <v>2</v>
      </c>
      <c r="I13" s="9"/>
      <c r="J13" s="12"/>
      <c r="K13" s="15" t="s">
        <v>50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43279</v>
      </c>
    </row>
    <row r="15" spans="1:11" x14ac:dyDescent="0.25">
      <c r="A15" s="40">
        <v>43282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43305</v>
      </c>
    </row>
    <row r="16" spans="1:11" x14ac:dyDescent="0.25">
      <c r="A16" s="40">
        <v>43344</v>
      </c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56</v>
      </c>
    </row>
    <row r="17" spans="1:11" x14ac:dyDescent="0.25">
      <c r="A17" s="40"/>
      <c r="B17" s="20" t="s">
        <v>47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43367</v>
      </c>
    </row>
    <row r="18" spans="1:11" x14ac:dyDescent="0.25">
      <c r="A18" s="40">
        <v>43374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52</v>
      </c>
    </row>
    <row r="19" spans="1:11" x14ac:dyDescent="0.25">
      <c r="A19" s="40">
        <v>43405</v>
      </c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43409</v>
      </c>
    </row>
    <row r="20" spans="1:11" x14ac:dyDescent="0.25">
      <c r="A20" s="40">
        <v>43435</v>
      </c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43440</v>
      </c>
    </row>
    <row r="21" spans="1:11" x14ac:dyDescent="0.25">
      <c r="A21" s="48" t="s">
        <v>45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43466</v>
      </c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43488</v>
      </c>
    </row>
    <row r="23" spans="1:11" x14ac:dyDescent="0.25">
      <c r="A23" s="40">
        <v>43497</v>
      </c>
      <c r="B23" s="20" t="s">
        <v>47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43497</v>
      </c>
    </row>
    <row r="24" spans="1:11" x14ac:dyDescent="0.25">
      <c r="A24" s="40">
        <v>43525</v>
      </c>
      <c r="B24" s="20" t="s">
        <v>47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43530</v>
      </c>
    </row>
    <row r="25" spans="1:11" x14ac:dyDescent="0.25">
      <c r="A25" s="40"/>
      <c r="B25" s="20" t="s">
        <v>47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43544</v>
      </c>
    </row>
    <row r="26" spans="1:11" x14ac:dyDescent="0.25">
      <c r="A26" s="40">
        <v>43556</v>
      </c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49">
        <v>43577</v>
      </c>
    </row>
    <row r="27" spans="1:11" x14ac:dyDescent="0.25">
      <c r="A27" s="40"/>
      <c r="B27" s="20" t="s">
        <v>47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43615</v>
      </c>
    </row>
    <row r="28" spans="1:11" x14ac:dyDescent="0.25">
      <c r="A28" s="40">
        <v>43617</v>
      </c>
      <c r="B28" s="20" t="s">
        <v>47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43634</v>
      </c>
    </row>
    <row r="29" spans="1:11" x14ac:dyDescent="0.25">
      <c r="A29" s="40"/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49" t="s">
        <v>58</v>
      </c>
    </row>
    <row r="30" spans="1:11" x14ac:dyDescent="0.25">
      <c r="A30" s="40">
        <v>43647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43654</v>
      </c>
    </row>
    <row r="31" spans="1:11" x14ac:dyDescent="0.25">
      <c r="A31" s="40"/>
      <c r="B31" s="20" t="s">
        <v>47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43664</v>
      </c>
    </row>
    <row r="32" spans="1:11" x14ac:dyDescent="0.25">
      <c r="A32" s="40"/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43671</v>
      </c>
    </row>
    <row r="33" spans="1:11" x14ac:dyDescent="0.25">
      <c r="A33" s="40">
        <v>43709</v>
      </c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43733</v>
      </c>
    </row>
    <row r="34" spans="1:11" x14ac:dyDescent="0.25">
      <c r="A34" s="40"/>
      <c r="B34" s="20" t="s">
        <v>48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49" t="s">
        <v>59</v>
      </c>
    </row>
    <row r="35" spans="1:11" x14ac:dyDescent="0.25">
      <c r="A35" s="40">
        <v>43739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43759</v>
      </c>
    </row>
    <row r="36" spans="1:11" x14ac:dyDescent="0.25">
      <c r="A36" s="40">
        <v>43770</v>
      </c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43773</v>
      </c>
    </row>
    <row r="37" spans="1:11" x14ac:dyDescent="0.25">
      <c r="A37" s="40"/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43788</v>
      </c>
    </row>
    <row r="38" spans="1:11" x14ac:dyDescent="0.25">
      <c r="A38" s="40">
        <v>43800</v>
      </c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50"/>
      <c r="K38" s="50">
        <v>43820</v>
      </c>
    </row>
    <row r="39" spans="1:11" x14ac:dyDescent="0.25">
      <c r="A39" s="48" t="s">
        <v>46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 t="s">
        <v>60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43860</v>
      </c>
    </row>
    <row r="41" spans="1:11" x14ac:dyDescent="0.25">
      <c r="A41" s="40">
        <v>43983</v>
      </c>
      <c r="B41" s="20" t="s">
        <v>48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61</v>
      </c>
    </row>
    <row r="42" spans="1:11" x14ac:dyDescent="0.25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44007</v>
      </c>
    </row>
    <row r="43" spans="1:11" x14ac:dyDescent="0.25">
      <c r="A43" s="40"/>
      <c r="B43" s="20" t="s">
        <v>62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5</v>
      </c>
      <c r="I43" s="9"/>
      <c r="J43" s="11"/>
      <c r="K43" s="20" t="s">
        <v>63</v>
      </c>
    </row>
    <row r="44" spans="1:11" x14ac:dyDescent="0.25">
      <c r="A44" s="48" t="s">
        <v>66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44805</v>
      </c>
      <c r="B45" s="20" t="s">
        <v>68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3</v>
      </c>
      <c r="I45" s="9"/>
      <c r="J45" s="11"/>
      <c r="K45" s="20" t="s">
        <v>69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1"/>
      <c r="B104" s="15"/>
      <c r="C104" s="42"/>
      <c r="D104" s="43"/>
      <c r="E104" s="9"/>
      <c r="F104" s="15"/>
      <c r="G104" s="42" t="str">
        <f>IF(ISBLANK(Table1[[#This Row],[EARNED]]),"",Table1[[#This Row],[EARNED]])</f>
        <v/>
      </c>
      <c r="H104" s="43"/>
      <c r="I104" s="9"/>
      <c r="J104" s="12"/>
      <c r="K10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223.196</v>
      </c>
      <c r="B3" s="11">
        <v>118.875</v>
      </c>
      <c r="D3" s="11">
        <v>3</v>
      </c>
      <c r="E3" s="11">
        <v>6</v>
      </c>
      <c r="F3" s="11"/>
      <c r="G3" s="45">
        <f>SUMIFS(F7:F14,E7:E14,E3)+SUMIFS(D7:D66,C7:C66,F3)+D3</f>
        <v>3.75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2024-01-09T07:45:09Z</dcterms:modified>
</cp:coreProperties>
</file>