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CASUAL\LA ONT\"/>
    </mc:Choice>
  </mc:AlternateContent>
  <bookViews>
    <workbookView xWindow="0" yWindow="0" windowWidth="11520" windowHeight="12360" firstSheet="1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9" i="5" l="1"/>
  <c r="G90" i="5" l="1"/>
  <c r="G77" i="5" l="1"/>
  <c r="G78" i="5"/>
  <c r="G79" i="5"/>
  <c r="G80" i="5"/>
  <c r="G81" i="5"/>
  <c r="G82" i="5"/>
  <c r="G83" i="5"/>
  <c r="G84" i="5"/>
  <c r="G85" i="5"/>
  <c r="G86" i="5"/>
  <c r="G87" i="5"/>
  <c r="G88" i="5"/>
  <c r="G89" i="5"/>
  <c r="G91" i="5"/>
  <c r="G92" i="5"/>
  <c r="G93" i="5"/>
  <c r="G94" i="5"/>
  <c r="G95" i="5"/>
  <c r="G96" i="5"/>
  <c r="G97" i="5"/>
  <c r="G98" i="5"/>
  <c r="G99" i="5"/>
  <c r="G100" i="5"/>
  <c r="G101" i="5"/>
  <c r="G73" i="1" l="1"/>
  <c r="A79" i="5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G70" i="1"/>
  <c r="G68" i="5"/>
  <c r="G28" i="5"/>
  <c r="G23" i="5"/>
  <c r="G24" i="5"/>
  <c r="G25" i="5"/>
  <c r="G26" i="5"/>
  <c r="G27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70" i="5"/>
  <c r="G71" i="5"/>
  <c r="G72" i="5"/>
  <c r="G73" i="5"/>
  <c r="G74" i="5"/>
  <c r="G75" i="5"/>
  <c r="G76" i="5"/>
  <c r="G3" i="3"/>
  <c r="G62" i="1"/>
  <c r="G61" i="1"/>
  <c r="G57" i="1"/>
  <c r="G41" i="1" l="1"/>
  <c r="G39" i="1"/>
  <c r="G23" i="1"/>
  <c r="G36" i="1"/>
  <c r="G51" i="1"/>
  <c r="E9" i="5" l="1"/>
  <c r="G137" i="5"/>
  <c r="G136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I9" i="5" l="1"/>
  <c r="G17" i="1"/>
  <c r="G18" i="1"/>
  <c r="G19" i="1"/>
  <c r="G20" i="1"/>
  <c r="G21" i="1"/>
  <c r="G22" i="1"/>
  <c r="G24" i="1"/>
  <c r="G25" i="1"/>
  <c r="G26" i="1"/>
  <c r="G27" i="1"/>
  <c r="G28" i="1"/>
  <c r="G29" i="1"/>
  <c r="G30" i="1"/>
  <c r="G31" i="1"/>
  <c r="G32" i="1"/>
  <c r="G33" i="1"/>
  <c r="G34" i="1"/>
  <c r="G35" i="1"/>
  <c r="G37" i="1"/>
  <c r="G38" i="1"/>
  <c r="G40" i="1"/>
  <c r="G42" i="1"/>
  <c r="G43" i="1"/>
  <c r="G44" i="1"/>
  <c r="G45" i="1"/>
  <c r="G46" i="1"/>
  <c r="G47" i="1"/>
  <c r="G48" i="1"/>
  <c r="G49" i="1"/>
  <c r="G50" i="1"/>
  <c r="G52" i="1"/>
  <c r="G53" i="1"/>
  <c r="G54" i="1"/>
  <c r="G55" i="1"/>
  <c r="G56" i="1"/>
  <c r="G58" i="1"/>
  <c r="G59" i="1"/>
  <c r="G60" i="1"/>
  <c r="G63" i="1"/>
  <c r="G64" i="1"/>
  <c r="G65" i="1"/>
  <c r="G66" i="1"/>
  <c r="G67" i="1"/>
  <c r="G68" i="1"/>
  <c r="G69" i="1"/>
  <c r="G71" i="1"/>
  <c r="G72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<sst xmlns="http://schemas.openxmlformats.org/spreadsheetml/2006/main" count="163" uniqueCount="106">
  <si>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</si>
  <si>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</si>
  <si>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</si>
  <si>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</si>
  <si>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</si>
  <si>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</si>
  <si>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</si>
  <si>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</si>
  <si>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</si>
  <si>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</si>
  <si>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</si>
  <si>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</si>
  <si>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</si>
  <si>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</si>
  <si>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</si>
  <si>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</si>
  <si>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</si>
  <si>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</si>
  <si>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</si>
  <si>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</si>
  <si>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</si>
  <si>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</si>
  <si>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</si>
  <si>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</si>
  <si>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</si>
  <si>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</si>
  <si>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</si>
  <si>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</si>
  <si>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</si>
  <si>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</si>
  <si>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</si>
  <si>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</si>
  <si>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</si>
  <si>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</si>
  <si>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</si>
  <si>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</si>
  <si>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</si>
  <si>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</si>
  <si>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</si>
  <si>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</si>
  <si>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</si>
  <si>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</si>
  <si>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HAYAG, JERMAINE JOY</t>
  </si>
  <si>
    <t>2014</t>
  </si>
  <si>
    <t>2017</t>
  </si>
  <si>
    <t>2016</t>
  </si>
  <si>
    <t>2015</t>
  </si>
  <si>
    <t>FL(5-0-0)</t>
  </si>
  <si>
    <t>SL(1-0-0)</t>
  </si>
  <si>
    <t>VL(10-0-0)</t>
  </si>
  <si>
    <t>ML(60-0-0)</t>
  </si>
  <si>
    <t>04/11-15/2016</t>
  </si>
  <si>
    <t>04/18-22/25-29/2016</t>
  </si>
  <si>
    <t>09/13- 11/11/2016</t>
  </si>
  <si>
    <t>SL(2-0-0)</t>
  </si>
  <si>
    <t>02/06,07/2017</t>
  </si>
  <si>
    <t>UT(0-1-9)</t>
  </si>
  <si>
    <t>SL(3-0-0)</t>
  </si>
  <si>
    <t>UT(0-1-31)</t>
  </si>
  <si>
    <t>UT(0-1-8)</t>
  </si>
  <si>
    <t>UT(0-3-7)</t>
  </si>
  <si>
    <t>05/16,17,20/2017</t>
  </si>
  <si>
    <t>08/01,02/2017</t>
  </si>
  <si>
    <t>2018</t>
  </si>
  <si>
    <t>SL(4-0-0)</t>
  </si>
  <si>
    <t>UT(0-2-16)</t>
  </si>
  <si>
    <t>VL(4-0-0)</t>
  </si>
  <si>
    <t>08/07-10/2017</t>
  </si>
  <si>
    <t>2019</t>
  </si>
  <si>
    <t>2020</t>
  </si>
  <si>
    <t>2021</t>
  </si>
  <si>
    <t>2022</t>
  </si>
  <si>
    <t>VL(1-0-0)</t>
  </si>
  <si>
    <t>SL(6-0-0)</t>
  </si>
  <si>
    <t>04/16,19,20,21,23/2018</t>
  </si>
  <si>
    <t>05/28-07/26/2018</t>
  </si>
  <si>
    <t>SP(1-0-0)</t>
  </si>
  <si>
    <t>VL(2-0-0)</t>
  </si>
  <si>
    <t>VL(3-0-0)</t>
  </si>
  <si>
    <t>08/19,23/2019</t>
  </si>
  <si>
    <t>09/13,14,19/2019</t>
  </si>
  <si>
    <t>ANNIV. L. 04/28/2019</t>
  </si>
  <si>
    <t>B-DAY. L. 05/20/2019</t>
  </si>
  <si>
    <t>ANNIV. L. 04/28/2020</t>
  </si>
  <si>
    <t>05/27,30/2022</t>
  </si>
  <si>
    <t>PERMANENT</t>
  </si>
  <si>
    <t>ONT</t>
  </si>
  <si>
    <t>NURSE I</t>
  </si>
  <si>
    <t>FL(1-0-0)</t>
  </si>
  <si>
    <t>2023</t>
  </si>
  <si>
    <t>2/13,14/2023</t>
  </si>
  <si>
    <t>SL(3-4-0)</t>
  </si>
  <si>
    <t>8/26,28,30 HD</t>
  </si>
  <si>
    <t>FL(3-0-0)</t>
  </si>
  <si>
    <t>3/15,30,31/2023</t>
  </si>
  <si>
    <t>5/21,24/2023</t>
  </si>
  <si>
    <t>BDAY 5/20/2023</t>
  </si>
  <si>
    <t>6/1,2,5/2023</t>
  </si>
  <si>
    <t>8/25 - 9/6/2023</t>
  </si>
  <si>
    <t>FL(4-0-0)</t>
  </si>
  <si>
    <t>SL(9-0-0)</t>
  </si>
  <si>
    <t>VL(7-0-0)</t>
  </si>
  <si>
    <t>11/13-17,20,21/2023</t>
  </si>
  <si>
    <t>2024</t>
  </si>
  <si>
    <t>UT(0-0-7)</t>
  </si>
  <si>
    <t>UT(0-0-43)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</si>
</sst>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7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4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topLeftCell="G1"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7"/>
  <sheetViews>
    <sheetView tabSelected="1" zoomScaleNormal="100" workbookViewId="0">
      <pane ySplit="3690" topLeftCell="A55" activePane="bottomLeft"/>
      <selection activeCell="I9" sqref="I9"/>
      <selection pane="bottomLeft" activeCell="F78" sqref="F78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42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0" t="s">
        <v>87</v>
      </c>
      <c r="C3" s="50"/>
      <c r="D3" s="22" t="s">
        <v>13</v>
      </c>
      <c r="F3" s="54"/>
      <c r="G3" s="55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0" t="s">
        <v>85</v>
      </c>
      <c r="C4" s="50"/>
      <c r="D4" s="22" t="s">
        <v>12</v>
      </c>
      <c r="F4" s="55" t="s">
        <v>86</v>
      </c>
      <c r="G4" s="55"/>
      <c r="H4" s="26" t="s">
        <v>17</v>
      </c>
      <c r="I4" s="26"/>
      <c r="J4" s="55"/>
      <c r="K4" s="58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9" t="s">
        <v>8</v>
      </c>
      <c r="D7" s="59"/>
      <c r="E7" s="59"/>
      <c r="F7" s="59"/>
      <c r="G7" s="59" t="s">
        <v>7</v>
      </c>
      <c r="H7" s="59"/>
      <c r="I7" s="59"/>
      <c r="J7" s="59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58.644999999999996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88.75</v>
      </c>
      <c r="J9" s="11"/>
      <c r="K9" s="20"/>
    </row>
    <row r="10" spans="1:11" x14ac:dyDescent="0.25">
      <c r="A10" s="48" t="s">
        <v>63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 t="s">
        <v>72</v>
      </c>
      <c r="C14" s="13">
        <v>1.25</v>
      </c>
      <c r="D14" s="39">
        <v>1</v>
      </c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49">
        <v>43208</v>
      </c>
    </row>
    <row r="15" spans="1:11" x14ac:dyDescent="0.25">
      <c r="A15" s="40">
        <v>43221</v>
      </c>
      <c r="B15" s="20" t="s">
        <v>50</v>
      </c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 t="s">
        <v>75</v>
      </c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99</v>
      </c>
      <c r="C22" s="13">
        <v>1.25</v>
      </c>
      <c r="D22" s="39">
        <v>4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8" t="s">
        <v>68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 t="s">
        <v>76</v>
      </c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 t="s">
        <v>81</v>
      </c>
    </row>
    <row r="28" spans="1:11" x14ac:dyDescent="0.25">
      <c r="A28" s="40"/>
      <c r="B28" s="20" t="s">
        <v>76</v>
      </c>
      <c r="C28" s="13"/>
      <c r="D28" s="39"/>
      <c r="E28" s="9"/>
      <c r="F28" s="20"/>
      <c r="G28" s="13" t="str">
        <f>IF(ISBLANK(Table15[[#This Row],[EARNED]]),"",Table15[[#This Row],[EARNED]])</f>
        <v/>
      </c>
      <c r="H28" s="39"/>
      <c r="I28" s="9"/>
      <c r="J28" s="11"/>
      <c r="K28" s="20" t="s">
        <v>82</v>
      </c>
    </row>
    <row r="29" spans="1:11" x14ac:dyDescent="0.25">
      <c r="A29" s="40">
        <v>43586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43617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43647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43678</v>
      </c>
      <c r="B32" s="20" t="s">
        <v>77</v>
      </c>
      <c r="C32" s="13">
        <v>1.25</v>
      </c>
      <c r="D32" s="39">
        <v>2</v>
      </c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 t="s">
        <v>79</v>
      </c>
    </row>
    <row r="33" spans="1:11" x14ac:dyDescent="0.25">
      <c r="A33" s="40">
        <v>43709</v>
      </c>
      <c r="B33" s="20" t="s">
        <v>78</v>
      </c>
      <c r="C33" s="13">
        <v>1.25</v>
      </c>
      <c r="D33" s="39">
        <v>3</v>
      </c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 t="s">
        <v>80</v>
      </c>
    </row>
    <row r="34" spans="1:11" x14ac:dyDescent="0.25">
      <c r="A34" s="40">
        <v>43739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43770</v>
      </c>
      <c r="B35" s="20"/>
      <c r="C35" s="13">
        <v>1.25</v>
      </c>
      <c r="D35" s="39"/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0">
        <v>43800</v>
      </c>
      <c r="B36" s="20"/>
      <c r="C36" s="13">
        <v>1.25</v>
      </c>
      <c r="D36" s="39"/>
      <c r="E36" s="9"/>
      <c r="F36" s="20"/>
      <c r="G36" s="13">
        <f>IF(ISBLANK(Table15[[#This Row],[EARNED]]),"",Table15[[#This Row],[EARNED]])</f>
        <v>1.25</v>
      </c>
      <c r="H36" s="39"/>
      <c r="I36" s="9"/>
      <c r="J36" s="11"/>
      <c r="K36" s="20"/>
    </row>
    <row r="37" spans="1:11" x14ac:dyDescent="0.25">
      <c r="A37" s="48" t="s">
        <v>69</v>
      </c>
      <c r="B37" s="20"/>
      <c r="C37" s="13"/>
      <c r="D37" s="39"/>
      <c r="E37" s="9"/>
      <c r="F37" s="20"/>
      <c r="G37" s="13" t="str">
        <f>IF(ISBLANK(Table15[[#This Row],[EARNED]]),"",Table15[[#This Row],[EARNED]])</f>
        <v/>
      </c>
      <c r="H37" s="39"/>
      <c r="I37" s="9"/>
      <c r="J37" s="11"/>
      <c r="K37" s="20"/>
    </row>
    <row r="38" spans="1:11" x14ac:dyDescent="0.25">
      <c r="A38" s="40">
        <v>43831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43862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43891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43922</v>
      </c>
      <c r="B41" s="20" t="s">
        <v>76</v>
      </c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 t="s">
        <v>83</v>
      </c>
    </row>
    <row r="42" spans="1:11" x14ac:dyDescent="0.25">
      <c r="A42" s="40">
        <v>43952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43983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44013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44044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44075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44105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44136</v>
      </c>
      <c r="B48" s="20"/>
      <c r="C48" s="13">
        <v>1.25</v>
      </c>
      <c r="D48" s="39"/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0">
        <v>44166</v>
      </c>
      <c r="B49" s="20" t="s">
        <v>47</v>
      </c>
      <c r="C49" s="13">
        <v>1.25</v>
      </c>
      <c r="D49" s="39">
        <v>5</v>
      </c>
      <c r="E49" s="9"/>
      <c r="F49" s="20"/>
      <c r="G49" s="13">
        <f>IF(ISBLANK(Table15[[#This Row],[EARNED]]),"",Table15[[#This Row],[EARNED]])</f>
        <v>1.25</v>
      </c>
      <c r="H49" s="39"/>
      <c r="I49" s="9"/>
      <c r="J49" s="11"/>
      <c r="K49" s="20"/>
    </row>
    <row r="50" spans="1:11" x14ac:dyDescent="0.25">
      <c r="A50" s="48" t="s">
        <v>70</v>
      </c>
      <c r="B50" s="20"/>
      <c r="C50" s="13"/>
      <c r="D50" s="39"/>
      <c r="E50" s="9"/>
      <c r="F50" s="20"/>
      <c r="G50" s="13" t="str">
        <f>IF(ISBLANK(Table15[[#This Row],[EARNED]]),"",Table15[[#This Row],[EARNED]])</f>
        <v/>
      </c>
      <c r="H50" s="39"/>
      <c r="I50" s="9"/>
      <c r="J50" s="11"/>
      <c r="K50" s="20"/>
    </row>
    <row r="51" spans="1:11" x14ac:dyDescent="0.25">
      <c r="A51" s="40">
        <v>44197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44228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44256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44287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44317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44348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44378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44409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44440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44470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44501</v>
      </c>
      <c r="B61" s="20"/>
      <c r="C61" s="13">
        <v>1.25</v>
      </c>
      <c r="D61" s="39"/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0">
        <v>44531</v>
      </c>
      <c r="B62" s="20" t="s">
        <v>47</v>
      </c>
      <c r="C62" s="13">
        <v>1.25</v>
      </c>
      <c r="D62" s="39">
        <v>5</v>
      </c>
      <c r="E62" s="9"/>
      <c r="F62" s="20"/>
      <c r="G62" s="13">
        <f>IF(ISBLANK(Table15[[#This Row],[EARNED]]),"",Table15[[#This Row],[EARNED]])</f>
        <v>1.25</v>
      </c>
      <c r="H62" s="39"/>
      <c r="I62" s="9"/>
      <c r="J62" s="11"/>
      <c r="K62" s="20"/>
    </row>
    <row r="63" spans="1:11" x14ac:dyDescent="0.25">
      <c r="A63" s="48" t="s">
        <v>71</v>
      </c>
      <c r="B63" s="20"/>
      <c r="C63" s="13"/>
      <c r="D63" s="39"/>
      <c r="E63" s="9"/>
      <c r="F63" s="20"/>
      <c r="G63" s="13" t="str">
        <f>IF(ISBLANK(Table15[[#This Row],[EARNED]]),"",Table15[[#This Row],[EARNED]])</f>
        <v/>
      </c>
      <c r="H63" s="39"/>
      <c r="I63" s="9"/>
      <c r="J63" s="11"/>
      <c r="K63" s="20"/>
    </row>
    <row r="64" spans="1:11" x14ac:dyDescent="0.25">
      <c r="A64" s="40">
        <v>44562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44593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49"/>
    </row>
    <row r="66" spans="1:11" x14ac:dyDescent="0.25">
      <c r="A66" s="40">
        <v>44621</v>
      </c>
      <c r="B66" s="20" t="s">
        <v>72</v>
      </c>
      <c r="C66" s="13">
        <v>1.25</v>
      </c>
      <c r="D66" s="39">
        <v>1</v>
      </c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49">
        <v>44650</v>
      </c>
    </row>
    <row r="67" spans="1:11" x14ac:dyDescent="0.25">
      <c r="A67" s="40">
        <v>44652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44682</v>
      </c>
      <c r="B68" s="20" t="s">
        <v>77</v>
      </c>
      <c r="C68" s="13">
        <v>1.25</v>
      </c>
      <c r="D68" s="39">
        <v>2</v>
      </c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 t="s">
        <v>84</v>
      </c>
    </row>
    <row r="69" spans="1:11" x14ac:dyDescent="0.25">
      <c r="A69" s="40"/>
      <c r="B69" s="20" t="s">
        <v>105</v>
      </c>
      <c r="C69" s="13"/>
      <c r="D69" s="39">
        <v>0.09</v>
      </c>
      <c r="E69" s="9"/>
      <c r="F69" s="20"/>
      <c r="G69" s="13" t="str">
        <f>IF(ISBLANK(Table15[[#This Row],[EARNED]]),"",Table15[[#This Row],[EARNED]])</f>
        <v/>
      </c>
      <c r="H69" s="39"/>
      <c r="I69" s="9"/>
      <c r="J69" s="11"/>
      <c r="K69" s="20"/>
    </row>
    <row r="70" spans="1:11" x14ac:dyDescent="0.25">
      <c r="A70" s="40">
        <v>44713</v>
      </c>
      <c r="B70" s="20" t="s">
        <v>104</v>
      </c>
      <c r="C70" s="13">
        <v>1.25</v>
      </c>
      <c r="D70" s="39">
        <v>1.4999999999999999E-2</v>
      </c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44743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44774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44805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25">
      <c r="A74" s="40">
        <v>44835</v>
      </c>
      <c r="B74" s="20"/>
      <c r="C74" s="13">
        <v>1.25</v>
      </c>
      <c r="D74" s="39"/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25">
      <c r="A75" s="40">
        <v>44866</v>
      </c>
      <c r="B75" s="20" t="s">
        <v>72</v>
      </c>
      <c r="C75" s="13">
        <v>1.25</v>
      </c>
      <c r="D75" s="39">
        <v>1</v>
      </c>
      <c r="E75" s="9"/>
      <c r="F75" s="20"/>
      <c r="G75" s="13">
        <f>IF(ISBLANK(Table15[[#This Row],[EARNED]]),"",Table15[[#This Row],[EARNED]])</f>
        <v>1.25</v>
      </c>
      <c r="H75" s="39"/>
      <c r="I75" s="9"/>
      <c r="J75" s="11"/>
      <c r="K75" s="49">
        <v>44881</v>
      </c>
    </row>
    <row r="76" spans="1:11" x14ac:dyDescent="0.25">
      <c r="A76" s="40">
        <v>44896</v>
      </c>
      <c r="B76" s="20" t="s">
        <v>88</v>
      </c>
      <c r="C76" s="13">
        <v>1.25</v>
      </c>
      <c r="D76" s="39">
        <v>1</v>
      </c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25">
      <c r="A77" s="48" t="s">
        <v>89</v>
      </c>
      <c r="B77" s="20"/>
      <c r="C77" s="13"/>
      <c r="D77" s="39"/>
      <c r="E77" s="9"/>
      <c r="F77" s="20"/>
      <c r="G77" s="13" t="str">
        <f>IF(ISBLANK(Table15[[#This Row],[EARNED]]),"",Table15[[#This Row],[EARNED]])</f>
        <v/>
      </c>
      <c r="H77" s="39"/>
      <c r="I77" s="9"/>
      <c r="J77" s="11"/>
      <c r="K77" s="20"/>
    </row>
    <row r="78" spans="1:11" x14ac:dyDescent="0.25">
      <c r="A78" s="40">
        <v>44927</v>
      </c>
      <c r="B78" s="20"/>
      <c r="C78" s="13">
        <v>1.25</v>
      </c>
      <c r="D78" s="39"/>
      <c r="E78" s="9"/>
      <c r="F78" s="20"/>
      <c r="G78" s="13">
        <f>IF(ISBLANK(Table15[[#This Row],[EARNED]]),"",Table15[[#This Row],[EARNED]])</f>
        <v>1.25</v>
      </c>
      <c r="H78" s="39"/>
      <c r="I78" s="9"/>
      <c r="J78" s="11"/>
      <c r="K78" s="20"/>
    </row>
    <row r="79" spans="1:11" x14ac:dyDescent="0.25">
      <c r="A79" s="40">
        <f>EDATE(A78,1)</f>
        <v>44958</v>
      </c>
      <c r="B79" s="20" t="s">
        <v>77</v>
      </c>
      <c r="C79" s="13">
        <v>1.25</v>
      </c>
      <c r="D79" s="39">
        <v>2</v>
      </c>
      <c r="E79" s="9"/>
      <c r="F79" s="20"/>
      <c r="G79" s="13">
        <f>IF(ISBLANK(Table15[[#This Row],[EARNED]]),"",Table15[[#This Row],[EARNED]])</f>
        <v>1.25</v>
      </c>
      <c r="H79" s="39"/>
      <c r="I79" s="9"/>
      <c r="J79" s="11"/>
      <c r="K79" s="20" t="s">
        <v>90</v>
      </c>
    </row>
    <row r="80" spans="1:11" x14ac:dyDescent="0.25">
      <c r="A80" s="40">
        <f t="shared" ref="A80:A127" si="0">EDATE(A79,1)</f>
        <v>44986</v>
      </c>
      <c r="B80" s="20" t="s">
        <v>93</v>
      </c>
      <c r="C80" s="13">
        <v>1.25</v>
      </c>
      <c r="D80" s="39">
        <v>3</v>
      </c>
      <c r="E80" s="9"/>
      <c r="F80" s="20"/>
      <c r="G80" s="13">
        <f>IF(ISBLANK(Table15[[#This Row],[EARNED]]),"",Table15[[#This Row],[EARNED]])</f>
        <v>1.25</v>
      </c>
      <c r="H80" s="39"/>
      <c r="I80" s="9"/>
      <c r="J80" s="11"/>
      <c r="K80" s="20" t="s">
        <v>94</v>
      </c>
    </row>
    <row r="81" spans="1:11" x14ac:dyDescent="0.25">
      <c r="A81" s="40">
        <f t="shared" si="0"/>
        <v>45017</v>
      </c>
      <c r="B81" s="20"/>
      <c r="C81" s="13">
        <v>1.25</v>
      </c>
      <c r="D81" s="39"/>
      <c r="E81" s="9"/>
      <c r="F81" s="20"/>
      <c r="G81" s="13">
        <f>IF(ISBLANK(Table15[[#This Row],[EARNED]]),"",Table15[[#This Row],[EARNED]])</f>
        <v>1.25</v>
      </c>
      <c r="H81" s="39"/>
      <c r="I81" s="9"/>
      <c r="J81" s="11"/>
      <c r="K81" s="20"/>
    </row>
    <row r="82" spans="1:11" x14ac:dyDescent="0.25">
      <c r="A82" s="40">
        <f t="shared" si="0"/>
        <v>45047</v>
      </c>
      <c r="B82" s="20"/>
      <c r="C82" s="13">
        <v>1.25</v>
      </c>
      <c r="D82" s="39"/>
      <c r="E82" s="9"/>
      <c r="F82" s="20"/>
      <c r="G82" s="13">
        <f>IF(ISBLANK(Table15[[#This Row],[EARNED]]),"",Table15[[#This Row],[EARNED]])</f>
        <v>1.25</v>
      </c>
      <c r="H82" s="39"/>
      <c r="I82" s="9"/>
      <c r="J82" s="11"/>
      <c r="K82" s="20"/>
    </row>
    <row r="83" spans="1:11" x14ac:dyDescent="0.25">
      <c r="A83" s="40">
        <f t="shared" si="0"/>
        <v>45078</v>
      </c>
      <c r="B83" s="20"/>
      <c r="C83" s="13">
        <v>1.25</v>
      </c>
      <c r="D83" s="39"/>
      <c r="E83" s="9"/>
      <c r="F83" s="20"/>
      <c r="G83" s="13">
        <f>IF(ISBLANK(Table15[[#This Row],[EARNED]]),"",Table15[[#This Row],[EARNED]])</f>
        <v>1.25</v>
      </c>
      <c r="H83" s="39"/>
      <c r="I83" s="9"/>
      <c r="J83" s="11"/>
      <c r="K83" s="20"/>
    </row>
    <row r="84" spans="1:11" x14ac:dyDescent="0.25">
      <c r="A84" s="40">
        <f t="shared" si="0"/>
        <v>45108</v>
      </c>
      <c r="B84" s="20"/>
      <c r="C84" s="13">
        <v>1.25</v>
      </c>
      <c r="D84" s="39"/>
      <c r="E84" s="9"/>
      <c r="F84" s="20"/>
      <c r="G84" s="13">
        <f>IF(ISBLANK(Table15[[#This Row],[EARNED]]),"",Table15[[#This Row],[EARNED]])</f>
        <v>1.25</v>
      </c>
      <c r="H84" s="39"/>
      <c r="I84" s="9"/>
      <c r="J84" s="11"/>
      <c r="K84" s="20"/>
    </row>
    <row r="85" spans="1:11" x14ac:dyDescent="0.25">
      <c r="A85" s="40">
        <f t="shared" si="0"/>
        <v>45139</v>
      </c>
      <c r="B85" s="20"/>
      <c r="C85" s="13">
        <v>1.25</v>
      </c>
      <c r="D85" s="39"/>
      <c r="E85" s="9"/>
      <c r="F85" s="20"/>
      <c r="G85" s="13">
        <f>IF(ISBLANK(Table15[[#This Row],[EARNED]]),"",Table15[[#This Row],[EARNED]])</f>
        <v>1.25</v>
      </c>
      <c r="H85" s="39"/>
      <c r="I85" s="9"/>
      <c r="J85" s="11"/>
      <c r="K85" s="20"/>
    </row>
    <row r="86" spans="1:11" x14ac:dyDescent="0.25">
      <c r="A86" s="40">
        <f t="shared" si="0"/>
        <v>45170</v>
      </c>
      <c r="B86" s="20"/>
      <c r="C86" s="13">
        <v>1.25</v>
      </c>
      <c r="D86" s="39"/>
      <c r="E86" s="9"/>
      <c r="F86" s="20"/>
      <c r="G86" s="13">
        <f>IF(ISBLANK(Table15[[#This Row],[EARNED]]),"",Table15[[#This Row],[EARNED]])</f>
        <v>1.25</v>
      </c>
      <c r="H86" s="39"/>
      <c r="I86" s="9"/>
      <c r="J86" s="11"/>
      <c r="K86" s="20"/>
    </row>
    <row r="87" spans="1:11" x14ac:dyDescent="0.25">
      <c r="A87" s="40">
        <f t="shared" si="0"/>
        <v>45200</v>
      </c>
      <c r="B87" s="20"/>
      <c r="C87" s="13">
        <v>1.25</v>
      </c>
      <c r="D87" s="39"/>
      <c r="E87" s="9"/>
      <c r="F87" s="20"/>
      <c r="G87" s="13">
        <f>IF(ISBLANK(Table15[[#This Row],[EARNED]]),"",Table15[[#This Row],[EARNED]])</f>
        <v>1.25</v>
      </c>
      <c r="H87" s="39"/>
      <c r="I87" s="9"/>
      <c r="J87" s="11"/>
      <c r="K87" s="20"/>
    </row>
    <row r="88" spans="1:11" x14ac:dyDescent="0.25">
      <c r="A88" s="40">
        <f t="shared" si="0"/>
        <v>45231</v>
      </c>
      <c r="B88" s="20"/>
      <c r="C88" s="13">
        <v>1.25</v>
      </c>
      <c r="D88" s="39"/>
      <c r="E88" s="9"/>
      <c r="F88" s="20"/>
      <c r="G88" s="13">
        <f>IF(ISBLANK(Table15[[#This Row],[EARNED]]),"",Table15[[#This Row],[EARNED]])</f>
        <v>1.25</v>
      </c>
      <c r="H88" s="39"/>
      <c r="I88" s="9"/>
      <c r="J88" s="11"/>
      <c r="K88" s="20"/>
    </row>
    <row r="89" spans="1:11" x14ac:dyDescent="0.25">
      <c r="A89" s="40">
        <f t="shared" si="0"/>
        <v>45261</v>
      </c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8" t="s">
        <v>103</v>
      </c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>
        <f>EDATE(A89,1)</f>
        <v>45292</v>
      </c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>
        <f t="shared" si="0"/>
        <v>45323</v>
      </c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>
        <f t="shared" si="0"/>
        <v>45352</v>
      </c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>
        <f t="shared" si="0"/>
        <v>45383</v>
      </c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>
        <f t="shared" si="0"/>
        <v>45413</v>
      </c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>
        <f t="shared" si="0"/>
        <v>45444</v>
      </c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>
        <f t="shared" si="0"/>
        <v>45474</v>
      </c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>
        <f t="shared" si="0"/>
        <v>45505</v>
      </c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>
        <f t="shared" si="0"/>
        <v>45536</v>
      </c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>
        <f t="shared" si="0"/>
        <v>45566</v>
      </c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>
        <f t="shared" si="0"/>
        <v>45597</v>
      </c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>
        <f t="shared" si="0"/>
        <v>45627</v>
      </c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>
        <f t="shared" si="0"/>
        <v>45658</v>
      </c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>
        <f t="shared" si="0"/>
        <v>45689</v>
      </c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>
        <f t="shared" si="0"/>
        <v>45717</v>
      </c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>
        <f t="shared" si="0"/>
        <v>45748</v>
      </c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>
        <f t="shared" si="0"/>
        <v>45778</v>
      </c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>
        <f t="shared" si="0"/>
        <v>45809</v>
      </c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>
        <f t="shared" si="0"/>
        <v>45839</v>
      </c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>
        <f t="shared" si="0"/>
        <v>45870</v>
      </c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>
        <f t="shared" si="0"/>
        <v>45901</v>
      </c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>
        <f t="shared" si="0"/>
        <v>45931</v>
      </c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>
        <f t="shared" si="0"/>
        <v>45962</v>
      </c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>
        <f t="shared" si="0"/>
        <v>45992</v>
      </c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>
        <f t="shared" si="0"/>
        <v>46023</v>
      </c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>
        <f t="shared" si="0"/>
        <v>46054</v>
      </c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>
        <f t="shared" si="0"/>
        <v>46082</v>
      </c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>
        <f t="shared" si="0"/>
        <v>46113</v>
      </c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>
        <f t="shared" si="0"/>
        <v>46143</v>
      </c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>
        <f t="shared" si="0"/>
        <v>46174</v>
      </c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>
        <f t="shared" si="0"/>
        <v>46204</v>
      </c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>
        <f t="shared" si="0"/>
        <v>46235</v>
      </c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>
        <f t="shared" si="0"/>
        <v>46266</v>
      </c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>
        <f t="shared" si="0"/>
        <v>46296</v>
      </c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>
        <f t="shared" si="0"/>
        <v>46327</v>
      </c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>
        <f t="shared" si="0"/>
        <v>46357</v>
      </c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>
        <f t="shared" si="0"/>
        <v>46388</v>
      </c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IF(ISBLANK(Table15[[#This Row],[EARNED]]),"",Table15[[#This Row],[EARNED]])</f>
        <v/>
      </c>
      <c r="H134" s="39"/>
      <c r="I134" s="9"/>
      <c r="J134" s="11"/>
      <c r="K134" s="20"/>
    </row>
    <row r="135" spans="1:11" x14ac:dyDescent="0.25">
      <c r="A135" s="40"/>
      <c r="B135" s="20"/>
      <c r="C135" s="13"/>
      <c r="D135" s="39"/>
      <c r="E135" s="9"/>
      <c r="F135" s="20"/>
      <c r="G135" s="13" t="str">
        <f>IF(ISBLANK(Table15[[#This Row],[EARNED]]),"",Table15[[#This Row],[EARNED]])</f>
        <v/>
      </c>
      <c r="H135" s="39"/>
      <c r="I135" s="9"/>
      <c r="J135" s="11"/>
      <c r="K135" s="20"/>
    </row>
    <row r="136" spans="1:11" x14ac:dyDescent="0.25">
      <c r="A136" s="40"/>
      <c r="B136" s="20"/>
      <c r="C136" s="13"/>
      <c r="D136" s="39"/>
      <c r="E136" s="9"/>
      <c r="F136" s="20"/>
      <c r="G136" s="13" t="str">
        <f>IF(ISBLANK(Table15[[#This Row],[EARNED]]),"",Table15[[#This Row],[EARNED]])</f>
        <v/>
      </c>
      <c r="H136" s="39"/>
      <c r="I136" s="9"/>
      <c r="J136" s="11"/>
      <c r="K136" s="20"/>
    </row>
    <row r="137" spans="1:11" x14ac:dyDescent="0.25">
      <c r="A137" s="41"/>
      <c r="B137" s="15"/>
      <c r="C137" s="42"/>
      <c r="D137" s="43"/>
      <c r="E137" s="9"/>
      <c r="F137" s="15"/>
      <c r="G137" s="42" t="str">
        <f>IF(ISBLANK(Table15[[#This Row],[EARNED]]),"",Table15[[#This Row],[EARNED]])</f>
        <v/>
      </c>
      <c r="H137" s="43"/>
      <c r="I137" s="9"/>
      <c r="J137" s="12"/>
      <c r="K137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40"/>
  <sheetViews>
    <sheetView zoomScaleNormal="100" workbookViewId="0">
      <pane ySplit="3690" topLeftCell="A60" activePane="bottomLeft"/>
      <selection activeCell="I9" sqref="I9"/>
      <selection pane="bottomLeft" activeCell="K83" sqref="K8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42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0"/>
      <c r="C3" s="50"/>
      <c r="D3" s="22" t="s">
        <v>13</v>
      </c>
      <c r="F3" s="54"/>
      <c r="G3" s="55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0"/>
      <c r="C4" s="50"/>
      <c r="D4" s="22" t="s">
        <v>12</v>
      </c>
      <c r="F4" s="55"/>
      <c r="G4" s="55"/>
      <c r="H4" s="26" t="s">
        <v>17</v>
      </c>
      <c r="I4" s="26"/>
      <c r="J4" s="55"/>
      <c r="K4" s="58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9" t="s">
        <v>8</v>
      </c>
      <c r="D7" s="59"/>
      <c r="E7" s="59"/>
      <c r="F7" s="59"/>
      <c r="G7" s="59" t="s">
        <v>7</v>
      </c>
      <c r="H7" s="59"/>
      <c r="I7" s="59"/>
      <c r="J7" s="59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19.850999999999999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19.5</v>
      </c>
      <c r="J9" s="11"/>
      <c r="K9" s="20"/>
    </row>
    <row r="10" spans="1:11" x14ac:dyDescent="0.25">
      <c r="A10" s="48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41640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25">
      <c r="A12" s="40">
        <v>41671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41699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41730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v>41760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v>41791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25">
      <c r="A17" s="40">
        <v>41821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0">
        <v>41852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v>41883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v>41913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v>41944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41974</v>
      </c>
      <c r="B22" s="20" t="s">
        <v>47</v>
      </c>
      <c r="C22" s="13">
        <v>1.25</v>
      </c>
      <c r="D22" s="39">
        <v>5</v>
      </c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8" t="s">
        <v>46</v>
      </c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>
        <v>42005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v>42036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v>42064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v>42095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v>42125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v>42156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0">
        <v>42186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0">
        <v>42217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v>42248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v>42278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v>42309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v>42339</v>
      </c>
      <c r="B35" s="20" t="s">
        <v>47</v>
      </c>
      <c r="C35" s="13">
        <v>1.25</v>
      </c>
      <c r="D35" s="39">
        <v>5</v>
      </c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8" t="s">
        <v>45</v>
      </c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>
        <v>42370</v>
      </c>
      <c r="B37" s="20" t="s">
        <v>48</v>
      </c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>
        <v>1</v>
      </c>
      <c r="I37" s="9"/>
      <c r="J37" s="11"/>
      <c r="K37" s="49">
        <v>42372</v>
      </c>
    </row>
    <row r="38" spans="1:11" x14ac:dyDescent="0.25">
      <c r="A38" s="40">
        <v>42401</v>
      </c>
      <c r="B38" s="20" t="s">
        <v>47</v>
      </c>
      <c r="C38" s="13">
        <v>1.25</v>
      </c>
      <c r="D38" s="39">
        <v>5</v>
      </c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 t="s">
        <v>51</v>
      </c>
    </row>
    <row r="39" spans="1:11" x14ac:dyDescent="0.25">
      <c r="A39" s="40"/>
      <c r="B39" s="20" t="s">
        <v>49</v>
      </c>
      <c r="C39" s="13"/>
      <c r="D39" s="39">
        <v>10</v>
      </c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 t="s">
        <v>52</v>
      </c>
    </row>
    <row r="40" spans="1:11" x14ac:dyDescent="0.25">
      <c r="A40" s="40">
        <v>42430</v>
      </c>
      <c r="B40" s="20" t="s">
        <v>48</v>
      </c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>
        <v>1</v>
      </c>
      <c r="I40" s="9"/>
      <c r="J40" s="11"/>
      <c r="K40" s="49">
        <v>42625</v>
      </c>
    </row>
    <row r="41" spans="1:11" x14ac:dyDescent="0.25">
      <c r="A41" s="40"/>
      <c r="B41" s="20" t="s">
        <v>50</v>
      </c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 t="s">
        <v>53</v>
      </c>
    </row>
    <row r="42" spans="1:11" x14ac:dyDescent="0.25">
      <c r="A42" s="40">
        <v>42461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v>42491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v>42522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v>42552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v>42583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v>42614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>
        <v>42644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0">
        <v>42675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0">
        <v>42705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8" t="s">
        <v>44</v>
      </c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>
        <v>42736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0">
        <v>42767</v>
      </c>
      <c r="B53" s="20" t="s">
        <v>54</v>
      </c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>
        <v>2</v>
      </c>
      <c r="I53" s="9"/>
      <c r="J53" s="11"/>
      <c r="K53" s="20" t="s">
        <v>55</v>
      </c>
    </row>
    <row r="54" spans="1:11" x14ac:dyDescent="0.25">
      <c r="A54" s="40">
        <v>42795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40">
        <v>42826</v>
      </c>
      <c r="B55" s="20" t="s">
        <v>56</v>
      </c>
      <c r="C55" s="13">
        <v>1.25</v>
      </c>
      <c r="D55" s="39">
        <v>0.14400000000000002</v>
      </c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0">
        <v>42856</v>
      </c>
      <c r="B56" s="20" t="s">
        <v>57</v>
      </c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>
        <v>3</v>
      </c>
      <c r="I56" s="9"/>
      <c r="J56" s="11"/>
      <c r="K56" s="20" t="s">
        <v>61</v>
      </c>
    </row>
    <row r="57" spans="1:11" x14ac:dyDescent="0.25">
      <c r="A57" s="40"/>
      <c r="B57" s="20" t="s">
        <v>58</v>
      </c>
      <c r="C57" s="13"/>
      <c r="D57" s="39">
        <v>0.19</v>
      </c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>
        <v>42887</v>
      </c>
      <c r="B58" s="20" t="s">
        <v>59</v>
      </c>
      <c r="C58" s="13">
        <v>1.25</v>
      </c>
      <c r="D58" s="39">
        <v>0.14200000000000002</v>
      </c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>
        <v>42917</v>
      </c>
      <c r="B59" s="20" t="s">
        <v>60</v>
      </c>
      <c r="C59" s="13">
        <v>1.25</v>
      </c>
      <c r="D59" s="39">
        <v>0.39</v>
      </c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0">
        <v>42948</v>
      </c>
      <c r="B60" s="20" t="s">
        <v>54</v>
      </c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>
        <v>2</v>
      </c>
      <c r="I60" s="9"/>
      <c r="J60" s="11"/>
      <c r="K60" s="20" t="s">
        <v>62</v>
      </c>
    </row>
    <row r="61" spans="1:11" x14ac:dyDescent="0.25">
      <c r="A61" s="40"/>
      <c r="B61" s="20" t="s">
        <v>64</v>
      </c>
      <c r="C61" s="13"/>
      <c r="D61" s="39"/>
      <c r="E61" s="9"/>
      <c r="F61" s="20"/>
      <c r="G61" s="13" t="str">
        <f>IF(ISBLANK(Table1[[#This Row],[EARNED]]),"",Table1[[#This Row],[EARNED]])</f>
        <v/>
      </c>
      <c r="H61" s="39">
        <v>4</v>
      </c>
      <c r="I61" s="9"/>
      <c r="J61" s="11"/>
      <c r="K61" s="20" t="s">
        <v>67</v>
      </c>
    </row>
    <row r="62" spans="1:11" x14ac:dyDescent="0.25">
      <c r="A62" s="40"/>
      <c r="B62" s="20" t="s">
        <v>65</v>
      </c>
      <c r="C62" s="13"/>
      <c r="D62" s="39">
        <v>0.28300000000000003</v>
      </c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>
        <v>42979</v>
      </c>
      <c r="B63" s="20" t="s">
        <v>66</v>
      </c>
      <c r="C63" s="13">
        <v>1.25</v>
      </c>
      <c r="D63" s="39">
        <v>4</v>
      </c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0">
        <v>43009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0">
        <v>43040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0">
        <v>43070</v>
      </c>
      <c r="B66" s="20" t="s">
        <v>88</v>
      </c>
      <c r="C66" s="13">
        <v>1.25</v>
      </c>
      <c r="D66" s="39">
        <v>1</v>
      </c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8" t="s">
        <v>63</v>
      </c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>
        <v>43191</v>
      </c>
      <c r="B68" s="20" t="s">
        <v>73</v>
      </c>
      <c r="C68" s="13"/>
      <c r="D68" s="39"/>
      <c r="E68" s="9"/>
      <c r="F68" s="20"/>
      <c r="G68" s="13" t="str">
        <f>IF(ISBLANK(Table1[[#This Row],[EARNED]]),"",Table1[[#This Row],[EARNED]])</f>
        <v/>
      </c>
      <c r="H68" s="39">
        <v>6</v>
      </c>
      <c r="I68" s="9"/>
      <c r="J68" s="11"/>
      <c r="K68" s="20"/>
    </row>
    <row r="69" spans="1:11" x14ac:dyDescent="0.25">
      <c r="A69" s="48" t="s">
        <v>71</v>
      </c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 t="s">
        <v>74</v>
      </c>
    </row>
    <row r="70" spans="1:11" x14ac:dyDescent="0.25">
      <c r="A70" s="23">
        <v>44593</v>
      </c>
      <c r="B70" s="20" t="s">
        <v>48</v>
      </c>
      <c r="C70" s="13"/>
      <c r="D70" s="39"/>
      <c r="E70" s="9"/>
      <c r="F70" s="20"/>
      <c r="G70" s="13" t="str">
        <f>IF(ISBLANK(Table1[[#This Row],[EARNED]]),"",Table1[[#This Row],[EARNED]])</f>
        <v/>
      </c>
      <c r="H70" s="39">
        <v>1</v>
      </c>
      <c r="I70" s="9"/>
      <c r="J70" s="11"/>
      <c r="K70" s="49">
        <v>44593</v>
      </c>
    </row>
    <row r="71" spans="1:11" x14ac:dyDescent="0.25">
      <c r="A71" s="40">
        <v>44682</v>
      </c>
      <c r="B71" s="20" t="s">
        <v>48</v>
      </c>
      <c r="C71" s="13"/>
      <c r="D71" s="39"/>
      <c r="E71" s="9"/>
      <c r="F71" s="20"/>
      <c r="G71" s="13" t="str">
        <f>IF(ISBLANK(Table1[[#This Row],[EARNED]]),"",Table1[[#This Row],[EARNED]])</f>
        <v/>
      </c>
      <c r="H71" s="39">
        <v>1</v>
      </c>
      <c r="I71" s="9"/>
      <c r="J71" s="11"/>
      <c r="K71" s="49">
        <v>44685</v>
      </c>
    </row>
    <row r="72" spans="1:11" x14ac:dyDescent="0.25">
      <c r="A72" s="40"/>
      <c r="B72" s="20" t="s">
        <v>48</v>
      </c>
      <c r="C72" s="13"/>
      <c r="D72" s="39"/>
      <c r="E72" s="9"/>
      <c r="F72" s="20"/>
      <c r="G72" s="13" t="str">
        <f>IF(ISBLANK(Table1[[#This Row],[EARNED]]),"",Table1[[#This Row],[EARNED]])</f>
        <v/>
      </c>
      <c r="H72" s="39">
        <v>1</v>
      </c>
      <c r="I72" s="9"/>
      <c r="J72" s="11"/>
      <c r="K72" s="49">
        <v>44701</v>
      </c>
    </row>
    <row r="73" spans="1:11" x14ac:dyDescent="0.25">
      <c r="A73" s="40">
        <v>44812</v>
      </c>
      <c r="B73" s="20" t="s">
        <v>91</v>
      </c>
      <c r="C73" s="13"/>
      <c r="D73" s="39"/>
      <c r="E73" s="9"/>
      <c r="F73" s="20"/>
      <c r="G73" s="13" t="str">
        <f>IF(ISBLANK(Table1[[#This Row],[EARNED]]),"",Table1[[#This Row],[EARNED]])</f>
        <v/>
      </c>
      <c r="H73" s="39">
        <v>3.5</v>
      </c>
      <c r="I73" s="9"/>
      <c r="J73" s="11"/>
      <c r="K73" s="49" t="s">
        <v>92</v>
      </c>
    </row>
    <row r="74" spans="1:11" x14ac:dyDescent="0.25">
      <c r="A74" s="40">
        <v>44910</v>
      </c>
      <c r="B74" s="20" t="s">
        <v>48</v>
      </c>
      <c r="C74" s="13"/>
      <c r="D74" s="39"/>
      <c r="E74" s="9"/>
      <c r="F74" s="20"/>
      <c r="G74" s="13" t="str">
        <f>IF(ISBLANK(Table1[[#This Row],[EARNED]]),"",Table1[[#This Row],[EARNED]])</f>
        <v/>
      </c>
      <c r="H74" s="39">
        <v>1</v>
      </c>
      <c r="I74" s="9"/>
      <c r="J74" s="11"/>
      <c r="K74" s="49">
        <v>44905</v>
      </c>
    </row>
    <row r="75" spans="1:11" x14ac:dyDescent="0.25">
      <c r="A75" s="48" t="s">
        <v>89</v>
      </c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>
        <v>45042</v>
      </c>
      <c r="B76" s="20" t="s">
        <v>48</v>
      </c>
      <c r="C76" s="13"/>
      <c r="D76" s="39"/>
      <c r="E76" s="9"/>
      <c r="F76" s="20"/>
      <c r="G76" s="13" t="str">
        <f>IF(ISBLANK(Table1[[#This Row],[EARNED]]),"",Table1[[#This Row],[EARNED]])</f>
        <v/>
      </c>
      <c r="H76" s="39">
        <v>1</v>
      </c>
      <c r="I76" s="9"/>
      <c r="J76" s="11"/>
      <c r="K76" s="49">
        <v>45044</v>
      </c>
    </row>
    <row r="77" spans="1:11" x14ac:dyDescent="0.25">
      <c r="A77" s="40">
        <v>45047</v>
      </c>
      <c r="B77" s="20" t="s">
        <v>77</v>
      </c>
      <c r="C77" s="13"/>
      <c r="D77" s="39">
        <v>2</v>
      </c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 t="s">
        <v>95</v>
      </c>
    </row>
    <row r="78" spans="1:11" x14ac:dyDescent="0.25">
      <c r="A78" s="40"/>
      <c r="B78" s="20" t="s">
        <v>76</v>
      </c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49" t="s">
        <v>96</v>
      </c>
    </row>
    <row r="79" spans="1:11" x14ac:dyDescent="0.25">
      <c r="A79" s="40">
        <v>45078</v>
      </c>
      <c r="B79" s="20" t="s">
        <v>57</v>
      </c>
      <c r="C79" s="13"/>
      <c r="D79" s="39"/>
      <c r="E79" s="9"/>
      <c r="F79" s="20"/>
      <c r="G79" s="13" t="str">
        <f>IF(ISBLANK(Table1[[#This Row],[EARNED]]),"",Table1[[#This Row],[EARNED]])</f>
        <v/>
      </c>
      <c r="H79" s="39">
        <v>3</v>
      </c>
      <c r="I79" s="9"/>
      <c r="J79" s="11"/>
      <c r="K79" s="20" t="s">
        <v>97</v>
      </c>
    </row>
    <row r="80" spans="1:11" x14ac:dyDescent="0.25">
      <c r="A80" s="40">
        <v>45108</v>
      </c>
      <c r="B80" s="20" t="s">
        <v>48</v>
      </c>
      <c r="C80" s="13"/>
      <c r="D80" s="39"/>
      <c r="E80" s="9"/>
      <c r="F80" s="20"/>
      <c r="G80" s="13" t="str">
        <f>IF(ISBLANK(Table1[[#This Row],[EARNED]]),"",Table1[[#This Row],[EARNED]])</f>
        <v/>
      </c>
      <c r="H80" s="39">
        <v>1</v>
      </c>
      <c r="I80" s="9"/>
      <c r="J80" s="11"/>
      <c r="K80" s="49">
        <v>45123</v>
      </c>
    </row>
    <row r="81" spans="1:11" x14ac:dyDescent="0.25">
      <c r="A81" s="40">
        <v>45170</v>
      </c>
      <c r="B81" s="20" t="s">
        <v>100</v>
      </c>
      <c r="C81" s="13"/>
      <c r="D81" s="39"/>
      <c r="E81" s="9"/>
      <c r="F81" s="20"/>
      <c r="G81" s="13" t="str">
        <f>IF(ISBLANK(Table1[[#This Row],[EARNED]]),"",Table1[[#This Row],[EARNED]])</f>
        <v/>
      </c>
      <c r="H81" s="39">
        <v>9</v>
      </c>
      <c r="I81" s="9"/>
      <c r="J81" s="11"/>
      <c r="K81" s="20" t="s">
        <v>98</v>
      </c>
    </row>
    <row r="82" spans="1:11" x14ac:dyDescent="0.25">
      <c r="A82" s="40">
        <v>45231</v>
      </c>
      <c r="B82" s="20" t="s">
        <v>101</v>
      </c>
      <c r="C82" s="13"/>
      <c r="D82" s="39">
        <v>7</v>
      </c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 t="s">
        <v>102</v>
      </c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25">
      <c r="A135" s="40"/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25">
      <c r="A136" s="40"/>
      <c r="B136" s="20"/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25">
      <c r="A137" s="40"/>
      <c r="B137" s="20"/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25">
      <c r="A138" s="40"/>
      <c r="B138" s="20"/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/>
    </row>
    <row r="139" spans="1:11" x14ac:dyDescent="0.25">
      <c r="A139" s="40"/>
      <c r="B139" s="20"/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20"/>
    </row>
    <row r="140" spans="1:11" x14ac:dyDescent="0.25">
      <c r="A140" s="41"/>
      <c r="B140" s="15"/>
      <c r="C140" s="42"/>
      <c r="D140" s="43"/>
      <c r="E140" s="9"/>
      <c r="F140" s="15"/>
      <c r="G140" s="42" t="str">
        <f>IF(ISBLANK(Table1[[#This Row],[EARNED]]),"",Table1[[#This Row],[EARNED]])</f>
        <v/>
      </c>
      <c r="H140" s="43"/>
      <c r="I140" s="9"/>
      <c r="J140" s="12"/>
      <c r="K14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/>
      <c r="B3" s="11"/>
      <c r="D3"/>
      <c r="E3"/>
      <c r="F3">
        <v>43</v>
      </c>
      <c r="G3" s="47">
        <f>SUMIFS(F7:F14,E7:E14,E3)+SUMIFS(D7:D66,C7:C66,F3)+D3</f>
        <v>0.09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1" t="s">
        <v>38</v>
      </c>
      <c r="J6" s="61"/>
      <c r="K6" s="61"/>
      <c r="L6" s="61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2024-01-09T07:21:59Z</dcterms:modified>
</cp:coreProperties>
</file>