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05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B2" i="1"/>
  <c r="F3" i="1"/>
  <c r="B4" i="1"/>
  <c r="F4" i="1" l="1"/>
  <c r="B3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<sst xmlns="http://schemas.openxmlformats.org/spreadsheetml/2006/main" count="111" uniqueCount="73">
  <si>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</si>
  <si>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</si>
  <si>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</si>
  <si>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</si>
  <si>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</si>
  <si>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</si>
  <si>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</si>
  <si>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</si>
  <si>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</si>
  <si>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</si>
  <si>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</si>
  <si>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</si>
  <si>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</si>
  <si>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</si>
  <si>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</si>
  <si>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</si>
  <si>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</si>
  <si>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</si>
  <si>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</si>
  <si>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</si>
  <si>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</si>
  <si>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</si>
  <si>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</si>
  <si>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</si>
  <si>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</si>
  <si>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</si>
  <si>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</si>
  <si>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</si>
  <si>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</si>
  <si>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</si>
  <si>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</si>
  <si>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</si>
  <si>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</si>
  <si>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</si>
  <si>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</si>
  <si>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</si>
  <si>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</si>
  <si>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</si>
  <si>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</si>
  <si>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</si>
  <si>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</si>
  <si>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</si>
  <si>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</si>
  <si>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</si>
  <si>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</si>
  <si>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</si>
  <si>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</si>
  <si>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</si>
  <si>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</si>
  <si>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</si>
  <si>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</si>
  <si>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9/27,28/2018</t>
  </si>
  <si>
    <t>VL(21-0-0)</t>
  </si>
  <si>
    <t>1/3-31/2019</t>
  </si>
  <si>
    <t>VL(1-0-0)</t>
  </si>
  <si>
    <t>VL(4-0-0)</t>
  </si>
  <si>
    <t>LEAVE W/O PAY 2/4-7/2019</t>
  </si>
  <si>
    <t>ONT</t>
  </si>
  <si>
    <t>SP(3-0-0)</t>
  </si>
  <si>
    <t>3/15,16,17/2023</t>
  </si>
  <si>
    <t>VL(2-0-0)</t>
  </si>
  <si>
    <t>9/22,23/2023</t>
  </si>
  <si>
    <t>BIRTHDAY 9/21/2023</t>
  </si>
  <si>
    <t>LLARENA, JANEEN</t>
  </si>
  <si>
    <t>2024</t>
  </si>
  <si>
    <t>10/6,19,26,27/2023</t>
  </si>
  <si>
    <t>VL(3-0-0)</t>
  </si>
  <si>
    <t>SL(5-0-0)</t>
  </si>
  <si>
    <t>12/09,11,12/2023</t>
  </si>
  <si>
    <t>11/07,13,16,27/2023,12/01/2023</t>
  </si>
  <si>
    <t>UT(0-0-35)</t>
  </si>
  <si>
    <t>UT(0-0-26)</t>
  </si>
  <si>
    <t>UT(0-6-0)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</si>
</sst>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02" zoomScaleNormal="102" workbookViewId="0">
      <pane ySplit="3720" topLeftCell="A58" activePane="bottomLeft"/>
      <selection activeCell="I9" sqref="I9"/>
      <selection pane="bottomLeft" activeCell="F72" sqref="F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63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/>
      <c r="C3" s="52"/>
      <c r="D3" s="22" t="s">
        <v>13</v>
      </c>
      <c r="F3" s="56"/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">
        <v>48</v>
      </c>
      <c r="C4" s="52"/>
      <c r="D4" s="22" t="s">
        <v>12</v>
      </c>
      <c r="F4" s="57" t="s">
        <v>57</v>
      </c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46.872999999999998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52</v>
      </c>
      <c r="C24" s="13">
        <v>1.25</v>
      </c>
      <c r="D24" s="39">
        <v>21</v>
      </c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 t="s">
        <v>53</v>
      </c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72</v>
      </c>
      <c r="C67" s="13">
        <v>1.25</v>
      </c>
      <c r="D67" s="39">
        <v>0.75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71</v>
      </c>
      <c r="C68" s="13">
        <v>1.25</v>
      </c>
      <c r="D68" s="39">
        <v>5.4000000000000013E-2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70</v>
      </c>
      <c r="C69" s="13">
        <v>1.25</v>
      </c>
      <c r="D69" s="39">
        <v>7.3000000000000009E-2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 t="s">
        <v>58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59</v>
      </c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8" t="s">
        <v>64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9"/>
  <sheetViews>
    <sheetView topLeftCell="A4" zoomScale="106" zoomScaleNormal="106" workbookViewId="0">
      <pane ySplit="3900" topLeftCell="A8" activePane="bottomLeft"/>
      <selection activeCell="B2" sqref="B2:C2"/>
      <selection pane="bottomLeft" activeCell="H22" sqref="H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LLARENA, JANEEN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6" t="str">
        <f>IF(ISBLANK('2018 LEAVE CREDITS'!F3:G3),"---------",'2018 LEAVE CREDITS'!F3:G3)</f>
        <v>---------</v>
      </c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7" t="str">
        <f>IF(ISBLANK('2018 LEAVE CREDITS'!F4:G4),"",'2018 LEAVE CREDITS'!F4:G4)</f>
        <v>ONT</v>
      </c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0.16699999999999982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4.1669999999999998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43344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51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43497</v>
      </c>
      <c r="B13" s="20" t="s">
        <v>54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43497</v>
      </c>
    </row>
    <row r="14" spans="1:11" x14ac:dyDescent="0.25">
      <c r="A14" s="40"/>
      <c r="B14" s="20" t="s">
        <v>55</v>
      </c>
      <c r="C14" s="13"/>
      <c r="D14" s="39"/>
      <c r="E14" s="9"/>
      <c r="F14" s="20">
        <v>4</v>
      </c>
      <c r="G14" s="13" t="str">
        <f>IF(ISBLANK(Table1[[#This Row],[EARNED]]),"",Table1[[#This Row],[EARNED]])</f>
        <v/>
      </c>
      <c r="H14" s="39"/>
      <c r="I14" s="9"/>
      <c r="J14" s="11"/>
      <c r="K14" s="20" t="s">
        <v>56</v>
      </c>
    </row>
    <row r="15" spans="1:11" x14ac:dyDescent="0.25">
      <c r="A15" s="40"/>
      <c r="B15" s="20" t="s">
        <v>60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61</v>
      </c>
    </row>
    <row r="16" spans="1:11" x14ac:dyDescent="0.25">
      <c r="A16" s="41"/>
      <c r="B16" s="15" t="s">
        <v>54</v>
      </c>
      <c r="C16" s="42"/>
      <c r="D16" s="43">
        <v>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 t="s">
        <v>62</v>
      </c>
    </row>
    <row r="17" spans="1:11" x14ac:dyDescent="0.25">
      <c r="A17" s="40"/>
      <c r="B17" s="20" t="s">
        <v>55</v>
      </c>
      <c r="C17" s="13"/>
      <c r="D17" s="39">
        <v>4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65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45231</v>
      </c>
      <c r="B19" s="20" t="s">
        <v>66</v>
      </c>
      <c r="C19" s="13"/>
      <c r="D19" s="39">
        <v>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68</v>
      </c>
    </row>
    <row r="20" spans="1:11" x14ac:dyDescent="0.25">
      <c r="A20" s="40"/>
      <c r="B20" s="20" t="s">
        <v>67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5</v>
      </c>
      <c r="I20" s="9"/>
      <c r="J20" s="11"/>
      <c r="K20" s="51" t="s">
        <v>69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11.167</v>
      </c>
      <c r="B3" s="11">
        <v>11.167</v>
      </c>
      <c r="D3"/>
      <c r="E3">
        <v>6</v>
      </c>
      <c r="F3"/>
      <c r="G3" s="47">
        <f>SUMIFS(F7:F14,E7:E14,E3)+SUMIFS(D7:D66,C7:C66,F3)+D3</f>
        <v>0.75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2024-01-09T07:30:55Z</dcterms:modified>
</cp:coreProperties>
</file>