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CASUAL\LA ONT\"/>
    </mc:Choice>
  </mc:AlternateContent>
  <bookViews>
    <workbookView xWindow="0" yWindow="0" windowWidth="11520" windowHeight="12360" activeTab="1"/>
  </bookViews>
  <sheets>
    <sheet name="INSTRUCTION" sheetId="4" r:id="rId1"/>
    <sheet name="2018 LEAVE CREDITS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4" i="1" l="1"/>
  <c r="G3" i="3" l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<sst xmlns="http://schemas.openxmlformats.org/spreadsheetml/2006/main" count="69" uniqueCount="63">
  <si>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</si>
  <si>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</si>
  <si>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</si>
  <si>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</si>
  <si>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</si>
  <si>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</si>
  <si>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</si>
  <si>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</si>
  <si>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</si>
  <si>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</si>
  <si>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</si>
  <si>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</si>
  <si>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</si>
  <si>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</si>
  <si>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</si>
  <si>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</si>
  <si>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</si>
  <si>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</si>
  <si>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</si>
  <si>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</si>
  <si>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</si>
  <si>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</si>
  <si>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</si>
  <si>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</si>
  <si>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</si>
  <si>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</si>
  <si>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</si>
  <si>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</si>
  <si>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</si>
  <si>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</si>
  <si>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</si>
  <si>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</si>
  <si>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</si>
  <si>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</si>
  <si>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</si>
  <si>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</si>
  <si>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</si>
  <si>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</si>
  <si>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</si>
  <si>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</si>
  <si>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</si>
  <si>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</si>
  <si>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CASUAL</t>
  </si>
  <si>
    <t>MEDICAL TECHNOLOGIST</t>
  </si>
  <si>
    <t>ONT</t>
  </si>
  <si>
    <t>2020</t>
  </si>
  <si>
    <t>2021</t>
  </si>
  <si>
    <t>SL(1-0-0)</t>
  </si>
  <si>
    <t>FL(5-0-0)</t>
  </si>
  <si>
    <t>2022</t>
  </si>
  <si>
    <t>SL(2-0-0)</t>
  </si>
  <si>
    <t>9/2-3/2022</t>
  </si>
  <si>
    <t>8/9,10/2022</t>
  </si>
  <si>
    <t>2023</t>
  </si>
  <si>
    <t>MANALO, ABEGAIL TOPACIO</t>
  </si>
  <si>
    <t>SP(1-0-0)</t>
  </si>
  <si>
    <t>VL(5-0-0)</t>
  </si>
  <si>
    <t>7/10-14/23</t>
  </si>
  <si>
    <t>VL(1-0-0)</t>
  </si>
  <si>
    <t>2024</t>
  </si>
  <si>
    <t>UT(0-1-0)</t>
  </si>
  <si>
    <t>UT(0-2-0)</t>
  </si>
  <si>
    <t>UT(0-7-0)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</si>
</sst>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5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31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1"/>
  <sheetViews>
    <sheetView tabSelected="1" zoomScaleNormal="100" workbookViewId="0">
      <pane ySplit="3690" topLeftCell="A22" activePane="bottomLeft"/>
      <selection activeCell="I9" sqref="I9"/>
      <selection pane="bottomLeft" activeCell="F41" sqref="F41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54</v>
      </c>
      <c r="C2" s="51"/>
      <c r="D2" s="21" t="s">
        <v>14</v>
      </c>
      <c r="E2" s="10"/>
      <c r="F2" s="57"/>
      <c r="G2" s="57"/>
      <c r="H2" s="28" t="s">
        <v>10</v>
      </c>
      <c r="I2" s="25"/>
      <c r="J2" s="53"/>
      <c r="K2" s="54"/>
    </row>
    <row r="3" spans="1:11" x14ac:dyDescent="0.25">
      <c r="A3" s="18" t="s">
        <v>15</v>
      </c>
      <c r="B3" s="52" t="s">
        <v>43</v>
      </c>
      <c r="C3" s="52"/>
      <c r="D3" s="22" t="s">
        <v>13</v>
      </c>
      <c r="F3" s="58"/>
      <c r="G3" s="53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52" t="s">
        <v>42</v>
      </c>
      <c r="C4" s="52"/>
      <c r="D4" s="22" t="s">
        <v>12</v>
      </c>
      <c r="F4" s="53" t="s">
        <v>44</v>
      </c>
      <c r="G4" s="53"/>
      <c r="H4" s="26" t="s">
        <v>17</v>
      </c>
      <c r="I4" s="26"/>
      <c r="J4" s="53"/>
      <c r="K4" s="54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31.5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43.75</v>
      </c>
      <c r="J9" s="11"/>
      <c r="K9" s="20"/>
    </row>
    <row r="10" spans="1:11" x14ac:dyDescent="0.25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44075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25">
      <c r="A12" s="40">
        <v>44105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44136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44166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8" t="s">
        <v>46</v>
      </c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1">
        <v>44197</v>
      </c>
      <c r="B16" s="15"/>
      <c r="C16" s="42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25">
      <c r="A17" s="40">
        <v>44228</v>
      </c>
      <c r="B17" s="20"/>
      <c r="C17" s="42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0">
        <v>44256</v>
      </c>
      <c r="B18" s="20"/>
      <c r="C18" s="42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v>44287</v>
      </c>
      <c r="B19" s="20"/>
      <c r="C19" s="42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v>44317</v>
      </c>
      <c r="B20" s="20"/>
      <c r="C20" s="42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v>44348</v>
      </c>
      <c r="B21" s="20"/>
      <c r="C21" s="42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44378</v>
      </c>
      <c r="B22" s="20" t="s">
        <v>47</v>
      </c>
      <c r="C22" s="42">
        <v>1.25</v>
      </c>
      <c r="D22" s="39"/>
      <c r="E22" s="9"/>
      <c r="F22" s="20"/>
      <c r="G22" s="13">
        <f>IF(ISBLANK(Table1[[#This Row],[EARNED]]),"",Table1[[#This Row],[EARNED]])</f>
        <v>1.25</v>
      </c>
      <c r="H22" s="39">
        <v>1</v>
      </c>
      <c r="I22" s="9"/>
      <c r="J22" s="11"/>
      <c r="K22" s="49">
        <v>44382</v>
      </c>
    </row>
    <row r="23" spans="1:11" x14ac:dyDescent="0.25">
      <c r="A23" s="40">
        <v>44409</v>
      </c>
      <c r="B23" s="20"/>
      <c r="C23" s="42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0">
        <v>44440</v>
      </c>
      <c r="B24" s="20"/>
      <c r="C24" s="42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v>44470</v>
      </c>
      <c r="B25" s="20"/>
      <c r="C25" s="42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v>44501</v>
      </c>
      <c r="B26" s="20"/>
      <c r="C26" s="42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v>44531</v>
      </c>
      <c r="B27" s="20" t="s">
        <v>48</v>
      </c>
      <c r="C27" s="42">
        <v>1.25</v>
      </c>
      <c r="D27" s="39">
        <v>5</v>
      </c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8" t="s">
        <v>49</v>
      </c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>
        <v>44562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0">
        <v>44593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0">
        <v>44621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v>44652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v>44682</v>
      </c>
      <c r="B33" s="20" t="s">
        <v>62</v>
      </c>
      <c r="C33" s="13">
        <v>1.25</v>
      </c>
      <c r="D33" s="39">
        <v>0.875</v>
      </c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v>44713</v>
      </c>
      <c r="B34" s="20" t="s">
        <v>61</v>
      </c>
      <c r="C34" s="13">
        <v>1.25</v>
      </c>
      <c r="D34" s="39">
        <v>0.25</v>
      </c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v>44743</v>
      </c>
      <c r="B35" s="20" t="s">
        <v>60</v>
      </c>
      <c r="C35" s="13">
        <v>1.25</v>
      </c>
      <c r="D35" s="39">
        <v>0.125</v>
      </c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0">
        <v>44774</v>
      </c>
      <c r="B36" s="20" t="s">
        <v>50</v>
      </c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>
        <v>2</v>
      </c>
      <c r="I36" s="9"/>
      <c r="J36" s="11"/>
      <c r="K36" s="20" t="s">
        <v>52</v>
      </c>
    </row>
    <row r="37" spans="1:11" x14ac:dyDescent="0.25">
      <c r="A37" s="40">
        <v>44805</v>
      </c>
      <c r="B37" s="20" t="s">
        <v>50</v>
      </c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>
        <v>2</v>
      </c>
      <c r="I37" s="9"/>
      <c r="J37" s="11"/>
      <c r="K37" s="20" t="s">
        <v>51</v>
      </c>
    </row>
    <row r="38" spans="1:11" x14ac:dyDescent="0.25">
      <c r="A38" s="40">
        <v>44835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0">
        <v>44866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v>44896</v>
      </c>
      <c r="B40" s="20" t="s">
        <v>48</v>
      </c>
      <c r="C40" s="13">
        <v>1.25</v>
      </c>
      <c r="D40" s="39">
        <v>5</v>
      </c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8" t="s">
        <v>53</v>
      </c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>
        <v>44957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v>44985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v>45016</v>
      </c>
      <c r="B44" s="20" t="s">
        <v>55</v>
      </c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49">
        <v>44996</v>
      </c>
    </row>
    <row r="45" spans="1:11" x14ac:dyDescent="0.25">
      <c r="A45" s="40">
        <v>45046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v>45077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v>45107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>
        <v>45138</v>
      </c>
      <c r="B48" s="20" t="s">
        <v>56</v>
      </c>
      <c r="C48" s="13">
        <v>1.25</v>
      </c>
      <c r="D48" s="39">
        <v>5</v>
      </c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 t="s">
        <v>57</v>
      </c>
    </row>
    <row r="49" spans="1:11" x14ac:dyDescent="0.25">
      <c r="A49" s="40">
        <v>45169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0">
        <v>45199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v>45230</v>
      </c>
      <c r="B51" s="20" t="s">
        <v>58</v>
      </c>
      <c r="C51" s="13">
        <v>1.25</v>
      </c>
      <c r="D51" s="39">
        <v>1</v>
      </c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49">
        <v>45219</v>
      </c>
    </row>
    <row r="52" spans="1:11" x14ac:dyDescent="0.25">
      <c r="A52" s="40">
        <v>45260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0">
        <v>45291</v>
      </c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8" t="s">
        <v>59</v>
      </c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>
        <v>45322</v>
      </c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>
        <v>45351</v>
      </c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>
        <v>45382</v>
      </c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>
        <v>45412</v>
      </c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>
        <v>45443</v>
      </c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>
        <v>45473</v>
      </c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>
        <v>45504</v>
      </c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>
        <v>45535</v>
      </c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>
        <v>45565</v>
      </c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>
        <v>45596</v>
      </c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>
        <v>45626</v>
      </c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>
        <v>45657</v>
      </c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>
        <v>45688</v>
      </c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>
        <v>45716</v>
      </c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>
        <v>45747</v>
      </c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>
        <v>45777</v>
      </c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>
        <v>45808</v>
      </c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>
        <v>45838</v>
      </c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>
        <v>45869</v>
      </c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>
        <v>45900</v>
      </c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>
        <v>45930</v>
      </c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>
        <v>45961</v>
      </c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>
        <v>45991</v>
      </c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>
        <v>46022</v>
      </c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>
        <v>46053</v>
      </c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>
        <v>46081</v>
      </c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>
        <v>46112</v>
      </c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>
        <v>46142</v>
      </c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>
        <v>46173</v>
      </c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>
        <v>46203</v>
      </c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>
        <v>46234</v>
      </c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>
        <v>46265</v>
      </c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>
        <v>46295</v>
      </c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>
        <v>46326</v>
      </c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>
        <v>46356</v>
      </c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>
        <v>46387</v>
      </c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>
        <v>46418</v>
      </c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>
        <v>46446</v>
      </c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>
        <v>46477</v>
      </c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>
        <v>46507</v>
      </c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>
        <v>46538</v>
      </c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>
        <v>46568</v>
      </c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>
        <v>46599</v>
      </c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>
        <v>46630</v>
      </c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>
        <v>46660</v>
      </c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>
        <v>46691</v>
      </c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>
        <v>46721</v>
      </c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>
        <v>46752</v>
      </c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>
        <v>46783</v>
      </c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>
        <v>46812</v>
      </c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>
        <v>46843</v>
      </c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>
        <v>46873</v>
      </c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>
        <v>46904</v>
      </c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>
        <v>46934</v>
      </c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>
        <v>46965</v>
      </c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>
        <v>46996</v>
      </c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>
        <v>47026</v>
      </c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>
        <v>47057</v>
      </c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>
        <v>47087</v>
      </c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>
        <v>47118</v>
      </c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>
        <v>47149</v>
      </c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>
        <v>47177</v>
      </c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1"/>
      <c r="B131" s="15"/>
      <c r="C131" s="42"/>
      <c r="D131" s="43"/>
      <c r="E131" s="9"/>
      <c r="F131" s="15"/>
      <c r="G131" s="42" t="str">
        <f>IF(ISBLANK(Table1[[#This Row],[EARNED]]),"",Table1[[#This Row],[EARNED]])</f>
        <v/>
      </c>
      <c r="H131" s="43"/>
      <c r="I131" s="9"/>
      <c r="J131" s="12"/>
      <c r="K131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BY:&amp;U NANETTE B. SUSA&amp;U
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/>
      <c r="B3" s="11"/>
      <c r="D3" s="11"/>
      <c r="E3" s="11">
        <v>7</v>
      </c>
      <c r="F3" s="11"/>
      <c r="G3" s="45">
        <f>SUMIFS(F7:F14,E7:E14,E3)+SUMIFS(D7:D66,C7:C66,F3)+D3</f>
        <v>0.875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1" t="s">
        <v>38</v>
      </c>
      <c r="J6" s="61"/>
      <c r="K6" s="61"/>
      <c r="L6" s="61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2018 LEAVE CREDITS</vt:lpstr>
      <vt:lpstr>CONVERTION</vt:lpstr>
      <vt:lpstr>BALANCE_1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2024-01-09T07:29:01Z</dcterms:modified>
</cp:coreProperties>
</file>