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CASUAL\LA ONT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B4" i="1"/>
  <c r="F4" i="1" l="1"/>
  <c r="B3" i="1"/>
  <c r="B2" i="1"/>
  <c r="G62" i="5"/>
  <c r="G49" i="5"/>
  <c r="G36" i="5"/>
  <c r="G23" i="5"/>
  <c r="E9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1" i="5"/>
  <c r="G60" i="5"/>
  <c r="G59" i="5"/>
  <c r="G58" i="5"/>
  <c r="G57" i="5"/>
  <c r="G56" i="5"/>
  <c r="G55" i="5"/>
  <c r="G54" i="5"/>
  <c r="G53" i="5"/>
  <c r="G52" i="5"/>
  <c r="G51" i="5"/>
  <c r="G50" i="5"/>
  <c r="G48" i="5"/>
  <c r="G47" i="5"/>
  <c r="G46" i="5"/>
  <c r="G45" i="5"/>
  <c r="G44" i="5"/>
  <c r="G43" i="5"/>
  <c r="G42" i="5"/>
  <c r="G41" i="5"/>
  <c r="G40" i="5"/>
  <c r="G39" i="5"/>
  <c r="G38" i="5"/>
  <c r="G37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<sst xmlns="http://schemas.openxmlformats.org/spreadsheetml/2006/main" count="93" uniqueCount="57">
  <si>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</si>
  <si>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</si>
  <si>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</si>
  <si>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</si>
  <si>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</si>
  <si>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</si>
  <si>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</si>
  <si>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</si>
  <si>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</si>
  <si>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</si>
  <si>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</si>
  <si>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</si>
  <si>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</si>
  <si>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</si>
  <si>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</si>
  <si>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</si>
  <si>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</si>
  <si>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</si>
  <si>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</si>
  <si>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</si>
  <si>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</si>
  <si>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</si>
  <si>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</si>
  <si>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</si>
  <si>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</si>
  <si>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</si>
  <si>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</si>
  <si>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</si>
  <si>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</si>
  <si>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</si>
  <si>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</si>
  <si>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</si>
  <si>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</si>
  <si>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</si>
  <si>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</si>
  <si>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</si>
  <si>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</si>
  <si>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</si>
  <si>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</si>
  <si>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</si>
  <si>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</si>
  <si>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</si>
  <si>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</si>
  <si>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</si>
  <si>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</si>
  <si>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</si>
  <si>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</si>
  <si>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</si>
  <si>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</si>
  <si>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FL(5-0-0)</t>
  </si>
  <si>
    <t>PAYAD, RICARDO JR.</t>
  </si>
  <si>
    <t>VL(21-0-0)</t>
  </si>
  <si>
    <t>1/1-31/2018</t>
  </si>
  <si>
    <t>VL(11-0-0)</t>
  </si>
  <si>
    <t>UT(0-6-0)</t>
  </si>
  <si>
    <t>UT(0-5-58)</t>
  </si>
  <si>
    <t>UT(3-2-0)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</si>
</sst>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34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4"/>
  <sheetViews>
    <sheetView tabSelected="1" zoomScale="130" zoomScaleNormal="130" workbookViewId="0">
      <pane ySplit="4785" topLeftCell="A56" activePane="bottomLeft"/>
      <selection activeCell="B2" sqref="B2:C2"/>
      <selection pane="bottomLeft" activeCell="F70" sqref="F7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">
        <v>50</v>
      </c>
      <c r="C2" s="49"/>
      <c r="D2" s="21" t="s">
        <v>14</v>
      </c>
      <c r="E2" s="10"/>
      <c r="F2" s="53"/>
      <c r="G2" s="53"/>
      <c r="H2" s="28" t="s">
        <v>10</v>
      </c>
      <c r="I2" s="25"/>
      <c r="J2" s="54"/>
      <c r="K2" s="55"/>
    </row>
    <row r="3" spans="1:11" x14ac:dyDescent="0.25">
      <c r="A3" s="18" t="s">
        <v>15</v>
      </c>
      <c r="B3" s="49"/>
      <c r="C3" s="49"/>
      <c r="D3" s="22" t="s">
        <v>13</v>
      </c>
      <c r="F3" s="56"/>
      <c r="G3" s="50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49" t="s">
        <v>48</v>
      </c>
      <c r="C4" s="49"/>
      <c r="D4" s="22" t="s">
        <v>12</v>
      </c>
      <c r="F4" s="50"/>
      <c r="G4" s="50"/>
      <c r="H4" s="26" t="s">
        <v>17</v>
      </c>
      <c r="I4" s="26"/>
      <c r="J4" s="50"/>
      <c r="K4" s="51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46.504000000000005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76.25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49</v>
      </c>
      <c r="C22" s="13">
        <v>1.25</v>
      </c>
      <c r="D22" s="39">
        <v>5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49</v>
      </c>
      <c r="C35" s="13">
        <v>1.25</v>
      </c>
      <c r="D35" s="39">
        <v>5</v>
      </c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8" t="s">
        <v>44</v>
      </c>
      <c r="B36" s="20"/>
      <c r="C36" s="13"/>
      <c r="D36" s="39"/>
      <c r="E36" s="9"/>
      <c r="F36" s="20"/>
      <c r="G36" s="13" t="str">
        <f>IF(ISBLANK(Table15[[#This Row],[EARNED]]),"",Table15[[#This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49</v>
      </c>
      <c r="C48" s="13">
        <v>1.25</v>
      </c>
      <c r="D48" s="39">
        <v>5</v>
      </c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8" t="s">
        <v>45</v>
      </c>
      <c r="B49" s="20"/>
      <c r="C49" s="13"/>
      <c r="D49" s="39"/>
      <c r="E49" s="9"/>
      <c r="F49" s="20"/>
      <c r="G49" s="13" t="str">
        <f>IF(ISBLANK(Table15[[#This Row],[EARNED]]),"",Table15[[#This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IF(ISBLANK(Table15[[#This Row],[EARNED]]),"",Table15[[#This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49</v>
      </c>
      <c r="C61" s="13">
        <v>1.25</v>
      </c>
      <c r="D61" s="39">
        <v>5</v>
      </c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8" t="s">
        <v>46</v>
      </c>
      <c r="B62" s="20"/>
      <c r="C62" s="13"/>
      <c r="D62" s="39"/>
      <c r="E62" s="9"/>
      <c r="F62" s="20"/>
      <c r="G62" s="13" t="str">
        <f>IF(ISBLANK(Table15[[#This Row],[EARNED]]),"",Table15[[#This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IF(ISBLANK(Table15[[#This Row],[EARNED]]),"",Table15[[#This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 t="s">
        <v>56</v>
      </c>
      <c r="C67" s="13">
        <v>1.25</v>
      </c>
      <c r="D67" s="39">
        <v>3.25</v>
      </c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44713</v>
      </c>
      <c r="B68" s="20" t="s">
        <v>55</v>
      </c>
      <c r="C68" s="13">
        <v>1.25</v>
      </c>
      <c r="D68" s="39">
        <v>0.746</v>
      </c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25">
      <c r="A69" s="40">
        <v>44743</v>
      </c>
      <c r="B69" s="20" t="s">
        <v>54</v>
      </c>
      <c r="C69" s="13">
        <v>1.25</v>
      </c>
      <c r="D69" s="39">
        <v>0.75</v>
      </c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/>
      <c r="C70" s="13">
        <v>1.25</v>
      </c>
      <c r="D70" s="39"/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25">
      <c r="A73" s="40">
        <v>44866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25">
      <c r="A74" s="40">
        <v>44896</v>
      </c>
      <c r="B74" s="20" t="s">
        <v>49</v>
      </c>
      <c r="C74" s="13">
        <v>1.25</v>
      </c>
      <c r="D74" s="39">
        <v>5</v>
      </c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/>
    </row>
    <row r="75" spans="1:11" x14ac:dyDescent="0.25">
      <c r="A75" s="48" t="s">
        <v>47</v>
      </c>
      <c r="B75" s="20"/>
      <c r="C75" s="13"/>
      <c r="D75" s="39"/>
      <c r="E75" s="9"/>
      <c r="F75" s="20"/>
      <c r="G75" s="13" t="str">
        <f>IF(ISBLANK(Table15[[#This Row],[EARNED]]),"",Table15[[#This Row],[EARNED]])</f>
        <v/>
      </c>
      <c r="H75" s="39"/>
      <c r="I75" s="9"/>
      <c r="J75" s="11"/>
      <c r="K75" s="20"/>
    </row>
    <row r="76" spans="1:11" x14ac:dyDescent="0.25">
      <c r="A76" s="40">
        <v>44927</v>
      </c>
      <c r="B76" s="20"/>
      <c r="C76" s="13">
        <v>1.25</v>
      </c>
      <c r="D76" s="39"/>
      <c r="E76" s="9"/>
      <c r="F76" s="20"/>
      <c r="G76" s="13">
        <f>IF(ISBLANK(Table15[[#This Row],[EARNED]]),"",Table15[[#This Row],[EARNED]])</f>
        <v>1.25</v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IF(ISBLANK(Table15[[#This Row],[EARNED]]),"",Table15[[#This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IF(ISBLANK(Table15[[#This Row],[EARNED]]),"",Table15[[#This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IF(ISBLANK(Table15[[#This Row],[EARNED]]),"",Table15[[#This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IF(ISBLANK(Table15[[#This Row],[EARNED]]),"",Table15[[#This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IF(ISBLANK(Table15[[#This Row],[EARNED]]),"",Table15[[#This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IF(ISBLANK(Table15[[#This Row],[EARNED]]),"",Table15[[#This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IF(ISBLANK(Table15[[#This Row],[EARNED]]),"",Table15[[#This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25">
      <c r="A134" s="41"/>
      <c r="B134" s="15"/>
      <c r="C134" s="42"/>
      <c r="D134" s="43"/>
      <c r="E134" s="9"/>
      <c r="F134" s="15"/>
      <c r="G134" s="42" t="str">
        <f>IF(ISBLANK(Table15[[#This Row],[EARNED]]),"",Table15[[#This Row],[EARNED]])</f>
        <v/>
      </c>
      <c r="H134" s="43"/>
      <c r="I134" s="9"/>
      <c r="J134" s="12"/>
      <c r="K134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0"/>
  <sheetViews>
    <sheetView zoomScale="150" zoomScaleNormal="150" workbookViewId="0">
      <pane ySplit="5535" topLeftCell="A7" activePane="bottomLeft"/>
      <selection activeCell="B4" sqref="B4:C4"/>
      <selection pane="bottomLeft" activeCell="K13" sqref="K1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tr">
        <f>IF(ISBLANK('2018 LEAVE CREDITS'!B2:C2),"---------",'2018 LEAVE CREDITS'!B2:C2)</f>
        <v>PAYAD, RICARDO JR.</v>
      </c>
      <c r="C2" s="49"/>
      <c r="D2" s="21" t="s">
        <v>14</v>
      </c>
      <c r="E2" s="10"/>
      <c r="F2" s="53"/>
      <c r="G2" s="53"/>
      <c r="H2" s="28" t="s">
        <v>10</v>
      </c>
      <c r="I2" s="25"/>
      <c r="J2" s="54"/>
      <c r="K2" s="55"/>
    </row>
    <row r="3" spans="1:11" x14ac:dyDescent="0.25">
      <c r="A3" s="18" t="s">
        <v>15</v>
      </c>
      <c r="B3" s="49" t="str">
        <f>IF(ISBLANK('2018 LEAVE CREDITS'!B3:C3),"",'2018 LEAVE CREDITS'!B3:C3)</f>
        <v/>
      </c>
      <c r="C3" s="49"/>
      <c r="D3" s="22" t="s">
        <v>13</v>
      </c>
      <c r="F3" s="56" t="str">
        <f>IF(ISBLANK('2018 LEAVE CREDITS'!F3:G3),"---------",'2018 LEAVE CREDITS'!F3:G3)</f>
        <v>---------</v>
      </c>
      <c r="G3" s="50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49" t="str">
        <f>IF(ISBLANK('2018 LEAVE CREDITS'!B4:C4),"---------",'2018 LEAVE CREDITS'!B4:C4)</f>
        <v>CASUAL</v>
      </c>
      <c r="C4" s="49"/>
      <c r="D4" s="22" t="s">
        <v>12</v>
      </c>
      <c r="F4" s="50" t="str">
        <f>IF(ISBLANK('2018 LEAVE CREDITS'!F4:G4),"",'2018 LEAVE CREDITS'!F4:G4)</f>
        <v/>
      </c>
      <c r="G4" s="50"/>
      <c r="H4" s="26" t="s">
        <v>17</v>
      </c>
      <c r="I4" s="26"/>
      <c r="J4" s="50"/>
      <c r="K4" s="51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106.5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287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51</v>
      </c>
      <c r="C11" s="13"/>
      <c r="D11" s="39">
        <v>21</v>
      </c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 t="s">
        <v>52</v>
      </c>
    </row>
    <row r="12" spans="1:11" x14ac:dyDescent="0.25">
      <c r="A12" s="48" t="s">
        <v>45</v>
      </c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>
        <v>44256</v>
      </c>
      <c r="B13" s="20" t="s">
        <v>53</v>
      </c>
      <c r="C13" s="13"/>
      <c r="D13" s="39">
        <v>11</v>
      </c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/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/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1"/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25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138.5</v>
      </c>
      <c r="B3" s="11">
        <v>287</v>
      </c>
      <c r="D3">
        <v>3</v>
      </c>
      <c r="E3">
        <v>2</v>
      </c>
      <c r="F3"/>
      <c r="G3" s="47">
        <f>SUMIFS(F7:F14,E7:E14,E3)+SUMIFS(D7:D66,C7:C66,F3)+D3</f>
        <v>3.25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2024-01-09T07:44:22Z</dcterms:modified>
</cp:coreProperties>
</file>