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F3" i="1"/>
  <c r="B4" i="1"/>
  <c r="F4" i="1" l="1"/>
  <c r="B3" i="1"/>
  <c r="B2" i="1"/>
  <c r="G43" i="5"/>
  <c r="G30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<sst xmlns="http://schemas.openxmlformats.org/spreadsheetml/2006/main" count="105" uniqueCount="66">
  <si>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</si>
  <si>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</si>
  <si>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</si>
  <si>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</si>
  <si>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</si>
  <si>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</si>
  <si>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</si>
  <si>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</si>
  <si>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</si>
  <si>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</si>
  <si>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</si>
  <si>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</si>
  <si>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</si>
  <si>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</si>
  <si>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</si>
  <si>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</si>
  <si>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</si>
  <si>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</si>
  <si>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</si>
  <si>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</si>
  <si>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</si>
  <si>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</si>
  <si>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</si>
  <si>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</si>
  <si>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</si>
  <si>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</si>
  <si>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</si>
  <si>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</si>
  <si>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</si>
  <si>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</si>
  <si>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</si>
  <si>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</si>
  <si>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</si>
  <si>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</si>
  <si>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</si>
  <si>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</si>
  <si>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</si>
  <si>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</si>
  <si>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</si>
  <si>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</si>
  <si>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</si>
  <si>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</si>
  <si>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</si>
  <si>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</si>
  <si>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</si>
  <si>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</si>
  <si>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</si>
  <si>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</si>
  <si>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</si>
  <si>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PEREY, LUCIANA</t>
  </si>
  <si>
    <t>SVL(6-0-0)</t>
  </si>
  <si>
    <t>9/29,30-10/3,4,5/2019</t>
  </si>
  <si>
    <t>SL(2-0-0)</t>
  </si>
  <si>
    <t>SL(1-0-0)</t>
  </si>
  <si>
    <t>11/5,11/2019</t>
  </si>
  <si>
    <t>FL(3-0-0)</t>
  </si>
  <si>
    <t>12/16-18/2019</t>
  </si>
  <si>
    <t>2/1,3/20</t>
  </si>
  <si>
    <t>12/19,20,21,22,23</t>
  </si>
  <si>
    <t>SL(5-0-0)</t>
  </si>
  <si>
    <t>5/8-12/2023</t>
  </si>
  <si>
    <t>SL(9-0-0)</t>
  </si>
  <si>
    <t>8/14,15,17-23/2023</t>
  </si>
  <si>
    <t>2024</t>
  </si>
  <si>
    <t>UT(1-2-38)</t>
  </si>
  <si>
    <t>UT(2-2-40)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</si>
</sst>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="120" zoomScaleNormal="120" workbookViewId="0">
      <pane ySplit="4425" topLeftCell="A42" activePane="bottomLeft"/>
      <selection activeCell="I9" sqref="I9"/>
      <selection pane="bottomLeft" activeCell="F55" sqref="F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47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43.088000000000001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69.75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50</v>
      </c>
      <c r="C13" s="13">
        <v>1.25</v>
      </c>
      <c r="D13" s="39">
        <v>3</v>
      </c>
      <c r="E13" s="9"/>
      <c r="F13" s="20"/>
      <c r="G13" s="13">
        <f>IF(ISBLANK(Table15[[#This Row],[EARNED]]),"",Table15[[#This Row],[EARNED]])</f>
        <v>1.25</v>
      </c>
      <c r="H13" s="39">
        <v>3</v>
      </c>
      <c r="I13" s="9"/>
      <c r="J13" s="11"/>
      <c r="K13" s="20" t="s">
        <v>51</v>
      </c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 t="s">
        <v>55</v>
      </c>
      <c r="C16" s="13">
        <v>1.25</v>
      </c>
      <c r="D16" s="39">
        <v>3</v>
      </c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 t="s">
        <v>56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 t="s">
        <v>65</v>
      </c>
      <c r="C48" s="13">
        <v>1.25</v>
      </c>
      <c r="D48" s="39">
        <v>2.3330000000000002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 t="s">
        <v>64</v>
      </c>
      <c r="C49" s="13">
        <v>1.25</v>
      </c>
      <c r="D49" s="39">
        <v>1.329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 t="s">
        <v>58</v>
      </c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44957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44985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45016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45046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45077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45107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45138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45169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45199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45230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45260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45291</v>
      </c>
      <c r="B68" s="20" t="s">
        <v>48</v>
      </c>
      <c r="C68" s="13">
        <v>1.25</v>
      </c>
      <c r="D68" s="39">
        <v>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8" t="s">
        <v>63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45322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45351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45382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45412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45417</v>
      </c>
      <c r="B74" s="20"/>
      <c r="C74" s="13">
        <v>0.25</v>
      </c>
      <c r="D74" s="39"/>
      <c r="E74" s="9"/>
      <c r="F74" s="20"/>
      <c r="G74" s="13">
        <f>IF(ISBLANK(Table15[[#This Row],[EARNED]]),"",Table15[[#This Row],[EARNED]])</f>
        <v>0.25</v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7" activePane="bottomLeft"/>
      <selection activeCell="B4" sqref="B4:C4"/>
      <selection pane="bottomLeft" activeCell="E15" sqref="E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PEREY, LUCIANA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60.042999999999999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43770</v>
      </c>
      <c r="B11" s="20" t="s">
        <v>52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54</v>
      </c>
    </row>
    <row r="12" spans="1:11" x14ac:dyDescent="0.25">
      <c r="A12" s="40"/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43795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43862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43874</v>
      </c>
    </row>
    <row r="15" spans="1:11" x14ac:dyDescent="0.25">
      <c r="A15" s="40"/>
      <c r="B15" s="20" t="s">
        <v>52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25">
      <c r="A16" s="41">
        <v>44075</v>
      </c>
      <c r="B16" s="15" t="s">
        <v>53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44089</v>
      </c>
    </row>
    <row r="17" spans="1:11" x14ac:dyDescent="0.25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44348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44373</v>
      </c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45047</v>
      </c>
      <c r="B20" s="20" t="s">
        <v>59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5</v>
      </c>
      <c r="I20" s="9"/>
      <c r="J20" s="11"/>
      <c r="K20" s="20" t="s">
        <v>60</v>
      </c>
    </row>
    <row r="21" spans="1:11" x14ac:dyDescent="0.25">
      <c r="A21" s="40">
        <v>45139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9</v>
      </c>
      <c r="I21" s="9"/>
      <c r="J21" s="11"/>
      <c r="K21" s="20" t="s">
        <v>62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60.042999999999999</v>
      </c>
      <c r="B3" s="11">
        <v>37.75</v>
      </c>
      <c r="D3">
        <v>2</v>
      </c>
      <c r="E3">
        <v>2</v>
      </c>
      <c r="F3">
        <v>40</v>
      </c>
      <c r="G3" s="47">
        <f>SUMIFS(F7:F14,E7:E14,E3)+SUMIFS(D7:D66,C7:C66,F3)+D3</f>
        <v>2.3330000000000002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2024-01-09T07:19:22Z</dcterms:modified>
</cp:coreProperties>
</file>