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TICC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9" i="5" l="1"/>
  <c r="G81" i="5" l="1"/>
  <c r="G112" i="5"/>
  <c r="G97" i="5" l="1"/>
  <c r="G99" i="5"/>
  <c r="G120" i="1" l="1"/>
  <c r="G121" i="1"/>
  <c r="G122" i="1"/>
  <c r="G123" i="1"/>
  <c r="G124" i="1"/>
  <c r="G125" i="1"/>
  <c r="G126" i="1"/>
  <c r="G127" i="1"/>
  <c r="G128" i="1"/>
  <c r="G129" i="1"/>
  <c r="G130" i="1"/>
  <c r="G94" i="5" l="1"/>
  <c r="G90" i="5" l="1"/>
  <c r="G91" i="5"/>
  <c r="G92" i="5"/>
  <c r="G93" i="5"/>
  <c r="G95" i="5"/>
  <c r="G96" i="5"/>
  <c r="G98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86" i="5" l="1"/>
  <c r="G116" i="1"/>
  <c r="G117" i="1"/>
  <c r="G118" i="1"/>
  <c r="G119" i="1"/>
  <c r="E9" i="5" l="1"/>
  <c r="G73" i="5" l="1"/>
  <c r="G74" i="5"/>
  <c r="G76" i="5"/>
  <c r="G78" i="5"/>
  <c r="G89" i="5" l="1"/>
  <c r="G88" i="5"/>
  <c r="G87" i="5"/>
  <c r="G85" i="5"/>
  <c r="G84" i="5"/>
  <c r="G83" i="5"/>
  <c r="G82" i="5"/>
  <c r="G80" i="5"/>
  <c r="G77" i="5"/>
  <c r="G75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9" i="1"/>
  <c r="G16" i="1"/>
  <c r="G3" i="3"/>
  <c r="G15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0" i="1"/>
  <c r="G11" i="1"/>
  <c r="G12" i="1"/>
  <c r="G13" i="1"/>
  <c r="G14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<sst xmlns="http://schemas.openxmlformats.org/spreadsheetml/2006/main" count="254" uniqueCount="119">
  <si>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</si>
  <si>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</si>
  <si>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</si>
  <si>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</si>
  <si>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</si>
  <si>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</si>
  <si>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</si>
  <si>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</si>
  <si>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</si>
  <si>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</si>
  <si>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</si>
  <si>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</si>
  <si>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</si>
  <si>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</si>
  <si>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</si>
  <si>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</si>
  <si>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</si>
  <si>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</si>
  <si>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</si>
  <si>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</si>
  <si>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</si>
  <si>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</si>
  <si>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</si>
  <si>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</si>
  <si>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</si>
  <si>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</si>
  <si>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</si>
  <si>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</si>
  <si>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</si>
  <si>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</si>
  <si>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</si>
  <si>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</si>
  <si>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</si>
  <si>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</si>
  <si>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</si>
  <si>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</si>
  <si>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</si>
  <si>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</si>
  <si>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</si>
  <si>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</si>
  <si>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</si>
  <si>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</si>
  <si>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IRENE VILLANUEVA</t>
  </si>
  <si>
    <t>CASUAL</t>
  </si>
  <si>
    <t>2018</t>
  </si>
  <si>
    <t>VL(2-0-0)</t>
  </si>
  <si>
    <t>1/7,31/2018</t>
  </si>
  <si>
    <t>SP(1-0-0)</t>
  </si>
  <si>
    <t>1/26,28/2018</t>
  </si>
  <si>
    <t>SL(2-0-0)</t>
  </si>
  <si>
    <t>12/1,2/2017</t>
  </si>
  <si>
    <t>UT(0-4-0)</t>
  </si>
  <si>
    <t>VL(1-0-0)</t>
  </si>
  <si>
    <t>3/11,12/2018</t>
  </si>
  <si>
    <t>UT(1-0-0)</t>
  </si>
  <si>
    <t>4/21,22/2018</t>
  </si>
  <si>
    <t>SL(1-0-0)</t>
  </si>
  <si>
    <t>UT(0-0-28)</t>
  </si>
  <si>
    <t>3/24,25/2018</t>
  </si>
  <si>
    <t>5/14,15/2018</t>
  </si>
  <si>
    <t>6/11,14/2018</t>
  </si>
  <si>
    <t>6/6,7/2018</t>
  </si>
  <si>
    <t>6/24,25/2018</t>
  </si>
  <si>
    <t>UT(0-1-39)</t>
  </si>
  <si>
    <t>SL(4-0-0)</t>
  </si>
  <si>
    <t>8/7-10/2018</t>
  </si>
  <si>
    <t>UT(0-0-2)</t>
  </si>
  <si>
    <t>11/21,27/2018</t>
  </si>
  <si>
    <t>VL(3-0-0)</t>
  </si>
  <si>
    <t>12/24-26/2018</t>
  </si>
  <si>
    <t>UT(0-0-4)</t>
  </si>
  <si>
    <t>2019</t>
  </si>
  <si>
    <t>1/17-18/2019</t>
  </si>
  <si>
    <t>1/30,31/2019</t>
  </si>
  <si>
    <t>SL(3-0-0)</t>
  </si>
  <si>
    <t>1/7,9,10/2019</t>
  </si>
  <si>
    <t>VL(5-0-0)</t>
  </si>
  <si>
    <t>7/29,30/2019</t>
  </si>
  <si>
    <t>9/17,19,23,26,27/2019</t>
  </si>
  <si>
    <t>10/7,25,26/2019</t>
  </si>
  <si>
    <t>2020</t>
  </si>
  <si>
    <t>1/6,7,8/2020</t>
  </si>
  <si>
    <t>CALAMITY LEAVE</t>
  </si>
  <si>
    <t>1/21,27,23/2020</t>
  </si>
  <si>
    <t>2/4,7/2020</t>
  </si>
  <si>
    <t>2/19,21/2020</t>
  </si>
  <si>
    <t>3/11,12/2020</t>
  </si>
  <si>
    <t>6/26,27/2020</t>
  </si>
  <si>
    <t>7/28,29/2020</t>
  </si>
  <si>
    <t>VL(4-0-0)</t>
  </si>
  <si>
    <t>10/5,6,12,13/2020</t>
  </si>
  <si>
    <t>2021</t>
  </si>
  <si>
    <t>2/9,10/2021</t>
  </si>
  <si>
    <t>FL(5-0-0)</t>
  </si>
  <si>
    <t>3/4,8,11,16,26/2021</t>
  </si>
  <si>
    <t>5/16,17,18,25,26/2021</t>
  </si>
  <si>
    <t>2022</t>
  </si>
  <si>
    <t>BDAY 9/20/2021</t>
  </si>
  <si>
    <t>9/20-21/22</t>
  </si>
  <si>
    <t>9/26,29/2022</t>
  </si>
  <si>
    <t>12/23,27/2022</t>
  </si>
  <si>
    <t>2023</t>
  </si>
  <si>
    <t>3/7,10,13/2023</t>
  </si>
  <si>
    <t>2/17,18/2023</t>
  </si>
  <si>
    <t>TICC</t>
  </si>
  <si>
    <t>5/12,15,16/2023</t>
  </si>
  <si>
    <t>6/19,26/2023</t>
  </si>
  <si>
    <t>9/15,22,25/2023</t>
  </si>
  <si>
    <t>10/9,11/2023</t>
  </si>
  <si>
    <t>10/20,23,26,27/2023</t>
  </si>
  <si>
    <t>11/3,9,10,13/2023</t>
  </si>
  <si>
    <t>11/16,17,21,24,28/2023</t>
  </si>
  <si>
    <t>12/1,5,7,14,15/2023</t>
  </si>
  <si>
    <t>2024</t>
  </si>
  <si>
    <t>11/5,19/2023</t>
  </si>
  <si>
    <t>12/19,22,28,29/2023</t>
  </si>
  <si>
    <t>2025</t>
  </si>
  <si>
    <t>UT(0-0-10)</t>
  </si>
  <si>
    <t>UT(0-4-1)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</si>
</sst>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5" fontId="1" fillId="0" borderId="14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7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7"/>
  <sheetViews>
    <sheetView tabSelected="1" zoomScaleNormal="100" workbookViewId="0">
      <pane ySplit="3690" topLeftCell="A66" activePane="bottomLeft"/>
      <selection activeCell="I9" sqref="I9"/>
      <selection pane="bottomLeft" activeCell="F93" sqref="F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6"/>
      <c r="G2" s="56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7"/>
      <c r="G3" s="53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 t="s">
        <v>104</v>
      </c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61.977000000000004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73.5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45</v>
      </c>
      <c r="C11" s="13">
        <v>1.25</v>
      </c>
      <c r="D11" s="39">
        <v>2</v>
      </c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 t="s">
        <v>46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IF(ISBLANK(Table13[[#This Row],[EARNED]]),"",Table13[[#This Row],[EARNED]])</f>
        <v/>
      </c>
      <c r="H12" s="39"/>
      <c r="I12" s="9"/>
      <c r="J12" s="11"/>
      <c r="K12" s="20"/>
    </row>
    <row r="13" spans="1:11" x14ac:dyDescent="0.25">
      <c r="A13" s="40">
        <v>43132</v>
      </c>
      <c r="B13" s="20" t="s">
        <v>52</v>
      </c>
      <c r="C13" s="13"/>
      <c r="D13" s="39">
        <v>1</v>
      </c>
      <c r="E13" s="9"/>
      <c r="F13" s="20"/>
      <c r="G13" s="13" t="str">
        <f>IF(ISBLANK(Table13[[#This Row],[EARNED]]),"",Table13[[#This Row],[EARNED]])</f>
        <v/>
      </c>
      <c r="H13" s="39"/>
      <c r="I13" s="9"/>
      <c r="J13" s="11"/>
      <c r="K13" s="49">
        <v>43155</v>
      </c>
    </row>
    <row r="14" spans="1:11" x14ac:dyDescent="0.25">
      <c r="A14" s="40">
        <v>43160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43191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43221</v>
      </c>
      <c r="B16" s="20"/>
      <c r="C16" s="13">
        <v>1.25</v>
      </c>
      <c r="D16" s="39"/>
      <c r="E16" s="9"/>
      <c r="F16" s="20"/>
      <c r="G16" s="13">
        <f>IF(ISBLANK(Table13[[#This Row],[EARNED]]),"",Table13[[#This Row],[EARNED]])</f>
        <v>1.25</v>
      </c>
      <c r="H16" s="39"/>
      <c r="I16" s="9"/>
      <c r="J16" s="11"/>
      <c r="K16" s="20"/>
    </row>
    <row r="17" spans="1:11" x14ac:dyDescent="0.25">
      <c r="A17" s="40">
        <v>43252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43282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43313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43344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43374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49"/>
    </row>
    <row r="22" spans="1:11" x14ac:dyDescent="0.25">
      <c r="A22" s="40">
        <v>43405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49"/>
    </row>
    <row r="23" spans="1:11" x14ac:dyDescent="0.25">
      <c r="A23" s="40">
        <v>43435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8" t="s">
        <v>71</v>
      </c>
      <c r="B24" s="20"/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20"/>
    </row>
    <row r="25" spans="1:11" x14ac:dyDescent="0.25">
      <c r="A25" s="40">
        <v>43466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43497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/>
    </row>
    <row r="27" spans="1:11" x14ac:dyDescent="0.25">
      <c r="A27" s="40">
        <v>43525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43556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49"/>
    </row>
    <row r="29" spans="1:11" x14ac:dyDescent="0.25">
      <c r="A29" s="40">
        <v>43586</v>
      </c>
      <c r="B29" s="20" t="s">
        <v>76</v>
      </c>
      <c r="C29" s="13">
        <v>1.25</v>
      </c>
      <c r="D29" s="39">
        <v>5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43617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49"/>
    </row>
    <row r="31" spans="1:11" x14ac:dyDescent="0.25">
      <c r="A31" s="40">
        <v>43647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43678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43709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43739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43770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/>
    </row>
    <row r="36" spans="1:11" x14ac:dyDescent="0.25">
      <c r="A36" s="40">
        <v>43800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49"/>
    </row>
    <row r="37" spans="1:11" x14ac:dyDescent="0.25">
      <c r="A37" s="48" t="s">
        <v>80</v>
      </c>
      <c r="B37" s="20"/>
      <c r="C37" s="13"/>
      <c r="D37" s="39"/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20"/>
    </row>
    <row r="38" spans="1:11" x14ac:dyDescent="0.25">
      <c r="A38" s="40">
        <v>43831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43862</v>
      </c>
      <c r="B39" s="20" t="s">
        <v>45</v>
      </c>
      <c r="C39" s="13">
        <v>1.25</v>
      </c>
      <c r="D39" s="39">
        <v>2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 t="s">
        <v>85</v>
      </c>
    </row>
    <row r="40" spans="1:11" x14ac:dyDescent="0.25">
      <c r="A40" s="40">
        <v>43891</v>
      </c>
      <c r="B40" s="20" t="s">
        <v>45</v>
      </c>
      <c r="C40" s="13">
        <v>1.25</v>
      </c>
      <c r="D40" s="39">
        <v>2</v>
      </c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 t="s">
        <v>86</v>
      </c>
    </row>
    <row r="41" spans="1:11" x14ac:dyDescent="0.25">
      <c r="A41" s="40">
        <v>43922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43952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43983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44013</v>
      </c>
      <c r="B44" s="20" t="s">
        <v>52</v>
      </c>
      <c r="C44" s="13">
        <v>1.25</v>
      </c>
      <c r="D44" s="39">
        <v>1</v>
      </c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49">
        <v>44022</v>
      </c>
    </row>
    <row r="45" spans="1:11" x14ac:dyDescent="0.25">
      <c r="A45" s="40">
        <v>44044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44075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44105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44136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44166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8" t="s">
        <v>91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44197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49"/>
    </row>
    <row r="52" spans="1:11" x14ac:dyDescent="0.25">
      <c r="A52" s="40">
        <v>44228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44256</v>
      </c>
      <c r="B53" s="20" t="s">
        <v>93</v>
      </c>
      <c r="C53" s="13"/>
      <c r="D53" s="39">
        <v>5</v>
      </c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 t="s">
        <v>94</v>
      </c>
    </row>
    <row r="54" spans="1:11" x14ac:dyDescent="0.25">
      <c r="A54" s="40">
        <v>44287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44317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44348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44378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44409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44440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44470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44501</v>
      </c>
      <c r="B61" s="20"/>
      <c r="C61" s="13">
        <v>1.25</v>
      </c>
      <c r="D61" s="39"/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0">
        <v>44531</v>
      </c>
      <c r="B62" s="20"/>
      <c r="C62" s="13">
        <v>1.25</v>
      </c>
      <c r="D62" s="39"/>
      <c r="E62" s="9"/>
      <c r="F62" s="20"/>
      <c r="G62" s="13">
        <f>IF(ISBLANK(Table13[[#This Row],[EARNED]]),"",Table13[[#This Row],[EARNED]])</f>
        <v>1.25</v>
      </c>
      <c r="H62" s="39"/>
      <c r="I62" s="9"/>
      <c r="J62" s="11"/>
      <c r="K62" s="49"/>
    </row>
    <row r="63" spans="1:11" x14ac:dyDescent="0.25">
      <c r="A63" s="48" t="s">
        <v>96</v>
      </c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>
        <v>44562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44593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44621</v>
      </c>
      <c r="B66" s="20"/>
      <c r="C66" s="13">
        <v>1.25</v>
      </c>
      <c r="D66" s="39"/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/>
    </row>
    <row r="67" spans="1:11" x14ac:dyDescent="0.25">
      <c r="A67" s="40">
        <v>44652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20"/>
    </row>
    <row r="68" spans="1:11" x14ac:dyDescent="0.25">
      <c r="A68" s="40">
        <v>44682</v>
      </c>
      <c r="B68" s="20"/>
      <c r="C68" s="13">
        <v>1.25</v>
      </c>
      <c r="D68" s="39"/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/>
    </row>
    <row r="69" spans="1:11" x14ac:dyDescent="0.25">
      <c r="A69" s="40">
        <v>44713</v>
      </c>
      <c r="B69" s="20"/>
      <c r="C69" s="13">
        <v>1.25</v>
      </c>
      <c r="D69" s="39"/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/>
    </row>
    <row r="70" spans="1:11" x14ac:dyDescent="0.25">
      <c r="A70" s="40">
        <v>44743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49"/>
    </row>
    <row r="71" spans="1:11" x14ac:dyDescent="0.25">
      <c r="A71" s="40">
        <v>44774</v>
      </c>
      <c r="B71" s="20" t="s">
        <v>56</v>
      </c>
      <c r="C71" s="13">
        <v>1.25</v>
      </c>
      <c r="D71" s="39"/>
      <c r="E71" s="9"/>
      <c r="F71" s="20"/>
      <c r="G71" s="13">
        <f>IF(ISBLANK(Table13[[#This Row],[EARNED]]),"",Table13[[#This Row],[EARNED]])</f>
        <v>1.25</v>
      </c>
      <c r="H71" s="39">
        <v>1</v>
      </c>
      <c r="I71" s="9"/>
      <c r="J71" s="11"/>
      <c r="K71" s="49">
        <v>44774</v>
      </c>
    </row>
    <row r="72" spans="1:11" x14ac:dyDescent="0.25">
      <c r="A72" s="40">
        <v>44805</v>
      </c>
      <c r="B72" s="20" t="s">
        <v>45</v>
      </c>
      <c r="C72" s="13">
        <v>1.25</v>
      </c>
      <c r="D72" s="39">
        <v>2</v>
      </c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 t="s">
        <v>99</v>
      </c>
    </row>
    <row r="73" spans="1:11" x14ac:dyDescent="0.25">
      <c r="A73" s="40"/>
      <c r="B73" s="20" t="s">
        <v>49</v>
      </c>
      <c r="C73" s="13"/>
      <c r="D73" s="39"/>
      <c r="E73" s="9"/>
      <c r="F73" s="20"/>
      <c r="G73" s="13" t="str">
        <f>IF(ISBLANK(Table13[[#This Row],[EARNED]]),"",Table13[[#This Row],[EARNED]])</f>
        <v/>
      </c>
      <c r="H73" s="39">
        <v>2</v>
      </c>
      <c r="I73" s="9"/>
      <c r="J73" s="11"/>
      <c r="K73" s="20" t="s">
        <v>98</v>
      </c>
    </row>
    <row r="74" spans="1:11" x14ac:dyDescent="0.25">
      <c r="A74" s="40"/>
      <c r="B74" s="20" t="s">
        <v>56</v>
      </c>
      <c r="C74" s="13"/>
      <c r="D74" s="39"/>
      <c r="E74" s="9"/>
      <c r="F74" s="20"/>
      <c r="G74" s="13" t="str">
        <f>IF(ISBLANK(Table13[[#This Row],[EARNED]]),"",Table13[[#This Row],[EARNED]])</f>
        <v/>
      </c>
      <c r="H74" s="39">
        <v>1</v>
      </c>
      <c r="I74" s="9"/>
      <c r="J74" s="11"/>
      <c r="K74" s="49">
        <v>44848</v>
      </c>
    </row>
    <row r="75" spans="1:11" x14ac:dyDescent="0.25">
      <c r="A75" s="40">
        <v>44835</v>
      </c>
      <c r="B75" s="20" t="s">
        <v>45</v>
      </c>
      <c r="C75" s="13">
        <v>1.25</v>
      </c>
      <c r="D75" s="39">
        <v>2</v>
      </c>
      <c r="E75" s="9"/>
      <c r="F75" s="20"/>
      <c r="G75" s="13">
        <f>IF(ISBLANK(Table13[[#This Row],[EARNED]]),"",Table13[[#This Row],[EARNED]])</f>
        <v>1.25</v>
      </c>
      <c r="H75" s="39"/>
      <c r="I75" s="9"/>
      <c r="J75" s="11"/>
      <c r="K75" s="20"/>
    </row>
    <row r="76" spans="1:11" x14ac:dyDescent="0.25">
      <c r="A76" s="40"/>
      <c r="B76" s="20" t="s">
        <v>56</v>
      </c>
      <c r="C76" s="13"/>
      <c r="D76" s="39"/>
      <c r="E76" s="9"/>
      <c r="F76" s="20"/>
      <c r="G76" s="13" t="str">
        <f>IF(ISBLANK(Table13[[#This Row],[EARNED]]),"",Table13[[#This Row],[EARNED]])</f>
        <v/>
      </c>
      <c r="H76" s="39">
        <v>1</v>
      </c>
      <c r="I76" s="9"/>
      <c r="J76" s="11"/>
      <c r="K76" s="49">
        <v>44848</v>
      </c>
    </row>
    <row r="77" spans="1:11" x14ac:dyDescent="0.25">
      <c r="A77" s="40">
        <v>44866</v>
      </c>
      <c r="B77" s="20" t="s">
        <v>52</v>
      </c>
      <c r="C77" s="13">
        <v>1.25</v>
      </c>
      <c r="D77" s="39">
        <v>1</v>
      </c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49">
        <v>44888</v>
      </c>
    </row>
    <row r="78" spans="1:11" x14ac:dyDescent="0.25">
      <c r="A78" s="40"/>
      <c r="B78" s="20" t="s">
        <v>56</v>
      </c>
      <c r="C78" s="13"/>
      <c r="D78" s="39"/>
      <c r="E78" s="9"/>
      <c r="F78" s="20"/>
      <c r="G78" s="13" t="str">
        <f>IF(ISBLANK(Table13[[#This Row],[EARNED]]),"",Table13[[#This Row],[EARNED]])</f>
        <v/>
      </c>
      <c r="H78" s="39">
        <v>1</v>
      </c>
      <c r="I78" s="9"/>
      <c r="J78" s="11"/>
      <c r="K78" s="49">
        <v>44881</v>
      </c>
    </row>
    <row r="79" spans="1:11" x14ac:dyDescent="0.25">
      <c r="A79" s="40"/>
      <c r="B79" s="20" t="s">
        <v>118</v>
      </c>
      <c r="C79" s="13"/>
      <c r="D79" s="39">
        <v>0.502</v>
      </c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49"/>
    </row>
    <row r="80" spans="1:11" x14ac:dyDescent="0.25">
      <c r="A80" s="40">
        <v>44896</v>
      </c>
      <c r="B80" s="20" t="s">
        <v>56</v>
      </c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20"/>
    </row>
    <row r="81" spans="1:11" x14ac:dyDescent="0.25">
      <c r="A81" s="40"/>
      <c r="B81" s="20" t="s">
        <v>117</v>
      </c>
      <c r="C81" s="13"/>
      <c r="D81" s="39">
        <v>2.1000000000000005E-2</v>
      </c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8" t="s">
        <v>101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>
        <v>1</v>
      </c>
      <c r="I82" s="9"/>
      <c r="J82" s="11"/>
      <c r="K82" s="49">
        <v>44897</v>
      </c>
    </row>
    <row r="83" spans="1:11" x14ac:dyDescent="0.25">
      <c r="A83" s="40">
        <v>44927</v>
      </c>
      <c r="B83" s="20" t="s">
        <v>56</v>
      </c>
      <c r="C83" s="13">
        <v>1.25</v>
      </c>
      <c r="D83" s="39"/>
      <c r="E83" s="9"/>
      <c r="F83" s="20"/>
      <c r="G83" s="13">
        <f>IF(ISBLANK(Table13[[#This Row],[EARNED]]),"",Table13[[#This Row],[EARNED]])</f>
        <v>1.25</v>
      </c>
      <c r="H83" s="39">
        <v>1</v>
      </c>
      <c r="I83" s="9"/>
      <c r="J83" s="11"/>
      <c r="K83" s="49">
        <v>44956</v>
      </c>
    </row>
    <row r="84" spans="1:11" x14ac:dyDescent="0.25">
      <c r="A84" s="40">
        <v>44958</v>
      </c>
      <c r="B84" s="20" t="s">
        <v>56</v>
      </c>
      <c r="C84" s="13">
        <v>1.25</v>
      </c>
      <c r="D84" s="39"/>
      <c r="E84" s="9"/>
      <c r="F84" s="20"/>
      <c r="G84" s="13">
        <f>IF(ISBLANK(Table13[[#This Row],[EARNED]]),"",Table13[[#This Row],[EARNED]])</f>
        <v>1.25</v>
      </c>
      <c r="H84" s="39">
        <v>1</v>
      </c>
      <c r="I84" s="9"/>
      <c r="J84" s="11"/>
      <c r="K84" s="49">
        <v>44970</v>
      </c>
    </row>
    <row r="85" spans="1:11" x14ac:dyDescent="0.25">
      <c r="A85" s="40"/>
      <c r="B85" s="20" t="s">
        <v>49</v>
      </c>
      <c r="C85" s="13"/>
      <c r="D85" s="39"/>
      <c r="E85" s="9"/>
      <c r="F85" s="20"/>
      <c r="G85" s="13" t="str">
        <f>IF(ISBLANK(Table13[[#This Row],[EARNED]]),"",Table13[[#This Row],[EARNED]])</f>
        <v/>
      </c>
      <c r="H85" s="39">
        <v>2</v>
      </c>
      <c r="I85" s="9"/>
      <c r="J85" s="11"/>
      <c r="K85" s="20" t="s">
        <v>103</v>
      </c>
    </row>
    <row r="86" spans="1:11" x14ac:dyDescent="0.25">
      <c r="A86" s="40"/>
      <c r="B86" s="20" t="s">
        <v>56</v>
      </c>
      <c r="C86" s="13"/>
      <c r="D86" s="39"/>
      <c r="E86" s="9"/>
      <c r="F86" s="20"/>
      <c r="G86" s="13" t="str">
        <f>IF(ISBLANK(Table13[[#This Row],[EARNED]]),"",Table13[[#This Row],[EARNED]])</f>
        <v/>
      </c>
      <c r="H86" s="39">
        <v>1</v>
      </c>
      <c r="I86" s="9"/>
      <c r="J86" s="11"/>
      <c r="K86" s="49">
        <v>44984</v>
      </c>
    </row>
    <row r="87" spans="1:11" x14ac:dyDescent="0.25">
      <c r="A87" s="40">
        <v>44986</v>
      </c>
      <c r="B87" s="20"/>
      <c r="C87" s="13">
        <v>1.25</v>
      </c>
      <c r="D87" s="39"/>
      <c r="E87" s="9"/>
      <c r="F87" s="20"/>
      <c r="G87" s="13">
        <f>IF(ISBLANK(Table13[[#This Row],[EARNED]]),"",Table13[[#This Row],[EARNED]])</f>
        <v>1.25</v>
      </c>
      <c r="H87" s="39"/>
      <c r="I87" s="9"/>
      <c r="J87" s="11"/>
      <c r="K87" s="20"/>
    </row>
    <row r="88" spans="1:11" x14ac:dyDescent="0.25">
      <c r="A88" s="40">
        <v>45017</v>
      </c>
      <c r="B88" s="20"/>
      <c r="C88" s="13">
        <v>1.25</v>
      </c>
      <c r="D88" s="39"/>
      <c r="E88" s="9"/>
      <c r="F88" s="20"/>
      <c r="G88" s="13">
        <f>IF(ISBLANK(Table13[[#This Row],[EARNED]]),"",Table13[[#This Row],[EARNED]])</f>
        <v>1.25</v>
      </c>
      <c r="H88" s="39"/>
      <c r="I88" s="9"/>
      <c r="J88" s="11"/>
      <c r="K88" s="20"/>
    </row>
    <row r="89" spans="1:11" x14ac:dyDescent="0.25">
      <c r="A89" s="41">
        <v>45047</v>
      </c>
      <c r="B89" s="15"/>
      <c r="C89" s="13">
        <v>1.25</v>
      </c>
      <c r="D89" s="43"/>
      <c r="E89" s="9"/>
      <c r="F89" s="15"/>
      <c r="G89" s="42">
        <f>IF(ISBLANK(Table13[[#This Row],[EARNED]]),"",Table13[[#This Row],[EARNED]])</f>
        <v>1.25</v>
      </c>
      <c r="H89" s="43"/>
      <c r="I89" s="9"/>
      <c r="J89" s="12"/>
      <c r="K89" s="15"/>
    </row>
    <row r="90" spans="1:11" x14ac:dyDescent="0.25">
      <c r="A90" s="41">
        <v>45078</v>
      </c>
      <c r="B90" s="20"/>
      <c r="C90" s="13">
        <v>1.25</v>
      </c>
      <c r="D90" s="39"/>
      <c r="E90" s="9"/>
      <c r="F90" s="20"/>
      <c r="G90" s="13">
        <f>IF(ISBLANK(Table13[[#This Row],[EARNED]]),"",Table13[[#This Row],[EARNED]])</f>
        <v>1.25</v>
      </c>
      <c r="H90" s="39"/>
      <c r="I90" s="9"/>
      <c r="J90" s="11"/>
      <c r="K90" s="20"/>
    </row>
    <row r="91" spans="1:11" x14ac:dyDescent="0.25">
      <c r="A91" s="41">
        <v>45108</v>
      </c>
      <c r="B91" s="20"/>
      <c r="C91" s="13">
        <v>1.25</v>
      </c>
      <c r="D91" s="39"/>
      <c r="E91" s="9"/>
      <c r="F91" s="20"/>
      <c r="G91" s="13">
        <f>IF(ISBLANK(Table13[[#This Row],[EARNED]]),"",Table13[[#This Row],[EARNED]])</f>
        <v>1.25</v>
      </c>
      <c r="H91" s="39"/>
      <c r="I91" s="9"/>
      <c r="J91" s="11"/>
      <c r="K91" s="20"/>
    </row>
    <row r="92" spans="1:11" x14ac:dyDescent="0.25">
      <c r="A92" s="41">
        <v>45139</v>
      </c>
      <c r="B92" s="20"/>
      <c r="C92" s="13">
        <v>1.25</v>
      </c>
      <c r="D92" s="39"/>
      <c r="E92" s="9"/>
      <c r="F92" s="20"/>
      <c r="G92" s="13">
        <f>IF(ISBLANK(Table13[[#This Row],[EARNED]]),"",Table13[[#This Row],[EARNED]])</f>
        <v>1.25</v>
      </c>
      <c r="H92" s="39"/>
      <c r="I92" s="9"/>
      <c r="J92" s="11"/>
      <c r="K92" s="20"/>
    </row>
    <row r="93" spans="1:11" x14ac:dyDescent="0.25">
      <c r="A93" s="41">
        <v>45170</v>
      </c>
      <c r="B93" s="20" t="s">
        <v>47</v>
      </c>
      <c r="C93" s="13">
        <v>1.25</v>
      </c>
      <c r="D93" s="39"/>
      <c r="E93" s="9"/>
      <c r="F93" s="20"/>
      <c r="G93" s="13">
        <f>IF(ISBLANK(Table13[[#This Row],[EARNED]]),"",Table13[[#This Row],[EARNED]])</f>
        <v>1.25</v>
      </c>
      <c r="H93" s="39"/>
      <c r="I93" s="9"/>
      <c r="J93" s="11"/>
      <c r="K93" s="49">
        <v>45195</v>
      </c>
    </row>
    <row r="94" spans="1:11" x14ac:dyDescent="0.25">
      <c r="A94" s="40"/>
      <c r="B94" s="20" t="s">
        <v>47</v>
      </c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49">
        <v>45197</v>
      </c>
    </row>
    <row r="95" spans="1:11" x14ac:dyDescent="0.25">
      <c r="A95" s="41">
        <v>45200</v>
      </c>
      <c r="B95" s="20" t="s">
        <v>49</v>
      </c>
      <c r="C95" s="13">
        <v>1.25</v>
      </c>
      <c r="D95" s="39"/>
      <c r="E95" s="9"/>
      <c r="F95" s="20"/>
      <c r="G95" s="13">
        <f>IF(ISBLANK(Table13[[#This Row],[EARNED]]),"",Table13[[#This Row],[EARNED]])</f>
        <v>1.25</v>
      </c>
      <c r="H95" s="39">
        <v>2</v>
      </c>
      <c r="I95" s="9"/>
      <c r="J95" s="11"/>
      <c r="K95" s="20" t="s">
        <v>108</v>
      </c>
    </row>
    <row r="96" spans="1:11" x14ac:dyDescent="0.25">
      <c r="A96" s="41">
        <v>45231</v>
      </c>
      <c r="B96" s="20" t="s">
        <v>47</v>
      </c>
      <c r="C96" s="13">
        <v>1.25</v>
      </c>
      <c r="D96" s="39"/>
      <c r="E96" s="9"/>
      <c r="F96" s="20"/>
      <c r="G96" s="13">
        <f>IF(ISBLANK(Table13[[#This Row],[EARNED]]),"",Table13[[#This Row],[EARNED]])</f>
        <v>1.25</v>
      </c>
      <c r="H96" s="39"/>
      <c r="I96" s="9"/>
      <c r="J96" s="11"/>
      <c r="K96" s="49">
        <v>45271</v>
      </c>
    </row>
    <row r="97" spans="1:11" x14ac:dyDescent="0.25">
      <c r="A97" s="40"/>
      <c r="B97" s="20" t="s">
        <v>49</v>
      </c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49" t="s">
        <v>114</v>
      </c>
    </row>
    <row r="98" spans="1:11" x14ac:dyDescent="0.25">
      <c r="A98" s="41">
        <v>45261</v>
      </c>
      <c r="B98" s="20"/>
      <c r="C98" s="13">
        <v>1.25</v>
      </c>
      <c r="D98" s="39"/>
      <c r="E98" s="9"/>
      <c r="F98" s="20"/>
      <c r="G98" s="13">
        <f>IF(ISBLANK(Table13[[#This Row],[EARNED]]),"",Table13[[#This Row],[EARNED]])</f>
        <v>1.25</v>
      </c>
      <c r="H98" s="39"/>
      <c r="I98" s="9"/>
      <c r="J98" s="11"/>
      <c r="K98" s="20"/>
    </row>
    <row r="99" spans="1:11" x14ac:dyDescent="0.25">
      <c r="A99" s="48" t="s">
        <v>113</v>
      </c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1">
        <v>45292</v>
      </c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1">
        <v>45323</v>
      </c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1">
        <v>45352</v>
      </c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1">
        <v>45383</v>
      </c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1">
        <v>45413</v>
      </c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1">
        <v>45444</v>
      </c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1">
        <v>45474</v>
      </c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1">
        <v>45505</v>
      </c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1">
        <v>45536</v>
      </c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1">
        <v>45566</v>
      </c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1">
        <v>45597</v>
      </c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1">
        <v>45627</v>
      </c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8" t="s">
        <v>116</v>
      </c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1">
        <v>45658</v>
      </c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1">
        <v>45689</v>
      </c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0"/>
      <c r="B140" s="20"/>
      <c r="C140" s="13"/>
      <c r="D140" s="39"/>
      <c r="E140" s="9"/>
      <c r="F140" s="20"/>
      <c r="G140" s="13" t="str">
        <f>IF(ISBLANK(Table13[[#This Row],[EARNED]]),"",Table13[[#This Row],[EARNED]])</f>
        <v/>
      </c>
      <c r="H140" s="39"/>
      <c r="I140" s="9"/>
      <c r="J140" s="11"/>
      <c r="K140" s="20"/>
    </row>
    <row r="141" spans="1:11" x14ac:dyDescent="0.25">
      <c r="A141" s="40"/>
      <c r="B141" s="20"/>
      <c r="C141" s="13"/>
      <c r="D141" s="39"/>
      <c r="E141" s="9"/>
      <c r="F141" s="20"/>
      <c r="G141" s="13" t="str">
        <f>IF(ISBLANK(Table13[[#This Row],[EARNED]]),"",Table13[[#This Row],[EARNED]])</f>
        <v/>
      </c>
      <c r="H141" s="39"/>
      <c r="I141" s="9"/>
      <c r="J141" s="11"/>
      <c r="K141" s="20"/>
    </row>
    <row r="142" spans="1:11" x14ac:dyDescent="0.25">
      <c r="A142" s="40"/>
      <c r="B142" s="20"/>
      <c r="C142" s="13"/>
      <c r="D142" s="39"/>
      <c r="E142" s="9"/>
      <c r="F142" s="20"/>
      <c r="G142" s="13" t="str">
        <f>IF(ISBLANK(Table13[[#This Row],[EARNED]]),"",Table13[[#This Row],[EARNED]])</f>
        <v/>
      </c>
      <c r="H142" s="39"/>
      <c r="I142" s="9"/>
      <c r="J142" s="11"/>
      <c r="K142" s="20"/>
    </row>
    <row r="143" spans="1:11" x14ac:dyDescent="0.25">
      <c r="A143" s="40"/>
      <c r="B143" s="20"/>
      <c r="C143" s="13"/>
      <c r="D143" s="39"/>
      <c r="E143" s="9"/>
      <c r="F143" s="20"/>
      <c r="G143" s="13" t="str">
        <f>IF(ISBLANK(Table13[[#This Row],[EARNED]]),"",Table13[[#This Row],[EARNED]])</f>
        <v/>
      </c>
      <c r="H143" s="39"/>
      <c r="I143" s="9"/>
      <c r="J143" s="11"/>
      <c r="K143" s="20"/>
    </row>
    <row r="144" spans="1:11" x14ac:dyDescent="0.25">
      <c r="A144" s="40"/>
      <c r="B144" s="20"/>
      <c r="C144" s="13"/>
      <c r="D144" s="39"/>
      <c r="E144" s="9"/>
      <c r="F144" s="20"/>
      <c r="G144" s="13" t="str">
        <f>IF(ISBLANK(Table13[[#This Row],[EARNED]]),"",Table13[[#This Row],[EARNED]])</f>
        <v/>
      </c>
      <c r="H144" s="39"/>
      <c r="I144" s="9"/>
      <c r="J144" s="11"/>
      <c r="K144" s="20"/>
    </row>
    <row r="145" spans="1:11" x14ac:dyDescent="0.25">
      <c r="A145" s="40"/>
      <c r="B145" s="20"/>
      <c r="C145" s="13"/>
      <c r="D145" s="39"/>
      <c r="E145" s="9"/>
      <c r="F145" s="20"/>
      <c r="G145" s="13" t="str">
        <f>IF(ISBLANK(Table13[[#This Row],[EARNED]]),"",Table13[[#This Row],[EARNED]])</f>
        <v/>
      </c>
      <c r="H145" s="39"/>
      <c r="I145" s="9"/>
      <c r="J145" s="11"/>
      <c r="K145" s="20"/>
    </row>
    <row r="146" spans="1:11" x14ac:dyDescent="0.25">
      <c r="A146" s="40"/>
      <c r="B146" s="20"/>
      <c r="C146" s="13"/>
      <c r="D146" s="39"/>
      <c r="E146" s="9"/>
      <c r="F146" s="20"/>
      <c r="G146" s="13" t="str">
        <f>IF(ISBLANK(Table13[[#This Row],[EARNED]]),"",Table13[[#This Row],[EARNED]])</f>
        <v/>
      </c>
      <c r="H146" s="39"/>
      <c r="I146" s="9"/>
      <c r="J146" s="11"/>
      <c r="K146" s="20"/>
    </row>
    <row r="147" spans="1:11" x14ac:dyDescent="0.25">
      <c r="A147" s="41"/>
      <c r="B147" s="15"/>
      <c r="C147" s="42"/>
      <c r="D147" s="43"/>
      <c r="E147" s="9"/>
      <c r="F147" s="15"/>
      <c r="G147" s="42" t="str">
        <f>IF(ISBLANK(Table13[[#This Row],[EARNED]]),"",Table13[[#This Row],[EARNED]])</f>
        <v/>
      </c>
      <c r="H147" s="43"/>
      <c r="I147" s="9"/>
      <c r="J147" s="12"/>
      <c r="K147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0"/>
  <sheetViews>
    <sheetView zoomScaleNormal="100" workbookViewId="0">
      <pane ySplit="3690" topLeftCell="A103" activePane="bottomLeft"/>
      <selection activeCell="H5" sqref="H5"/>
      <selection pane="bottomLeft" activeCell="B126" sqref="B12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6"/>
      <c r="G2" s="56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57"/>
      <c r="G3" s="53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2" t="s">
        <v>43</v>
      </c>
      <c r="C4" s="52"/>
      <c r="D4" s="22" t="s">
        <v>12</v>
      </c>
      <c r="F4" s="53"/>
      <c r="G4" s="53"/>
      <c r="H4" s="26" t="s">
        <v>17</v>
      </c>
      <c r="I4" s="26"/>
      <c r="J4" s="53"/>
      <c r="K4" s="54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17.900000000000006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0.79200000000000159</v>
      </c>
      <c r="J9" s="11"/>
      <c r="K9" s="20"/>
    </row>
    <row r="10" spans="1:11" x14ac:dyDescent="0.25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47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43079</v>
      </c>
    </row>
    <row r="12" spans="1:11" x14ac:dyDescent="0.25">
      <c r="A12" s="40"/>
      <c r="B12" s="20" t="s">
        <v>45</v>
      </c>
      <c r="C12" s="13"/>
      <c r="D12" s="39">
        <v>2</v>
      </c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50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2</v>
      </c>
      <c r="I13" s="9"/>
      <c r="J13" s="11"/>
      <c r="K13" s="20" t="s">
        <v>48</v>
      </c>
    </row>
    <row r="14" spans="1:11" x14ac:dyDescent="0.25">
      <c r="A14" s="41"/>
      <c r="B14" s="15" t="s">
        <v>51</v>
      </c>
      <c r="C14" s="42"/>
      <c r="D14" s="43">
        <v>0.5</v>
      </c>
      <c r="E14" s="9"/>
      <c r="F14" s="15"/>
      <c r="G14" s="42" t="str">
        <f>IF(ISBLANK(Table1[[#This Row],[EARNED]]),"",Table1[[#This Row],[EARNED]])</f>
        <v/>
      </c>
      <c r="H14" s="43"/>
      <c r="I14" s="9"/>
      <c r="J14" s="12"/>
      <c r="K14" s="15"/>
    </row>
    <row r="15" spans="1:11" x14ac:dyDescent="0.25">
      <c r="A15" s="40">
        <v>43160</v>
      </c>
      <c r="B15" s="20" t="s">
        <v>45</v>
      </c>
      <c r="C15" s="13"/>
      <c r="D15" s="39">
        <v>2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53</v>
      </c>
    </row>
    <row r="16" spans="1:11" x14ac:dyDescent="0.25">
      <c r="A16" s="40"/>
      <c r="B16" s="20" t="s">
        <v>45</v>
      </c>
      <c r="C16" s="13"/>
      <c r="D16" s="39">
        <v>2</v>
      </c>
      <c r="E16" s="9"/>
      <c r="F16" s="20"/>
      <c r="G16" s="13" t="str">
        <f>IF(ISBLANK(Table1[[#This Row],[EARNED]]),"",Table1[[#This Row],[EARNED]])</f>
        <v/>
      </c>
      <c r="H16" s="39"/>
      <c r="I16" s="9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43191</v>
      </c>
      <c r="B18" s="20" t="s">
        <v>45</v>
      </c>
      <c r="C18" s="13"/>
      <c r="D18" s="39">
        <v>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 t="s">
        <v>55</v>
      </c>
    </row>
    <row r="19" spans="1:11" x14ac:dyDescent="0.25">
      <c r="A19" s="40"/>
      <c r="B19" s="20" t="s">
        <v>56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43214</v>
      </c>
    </row>
    <row r="20" spans="1:11" x14ac:dyDescent="0.25">
      <c r="A20" s="40"/>
      <c r="B20" s="20" t="s">
        <v>57</v>
      </c>
      <c r="C20" s="13"/>
      <c r="D20" s="39">
        <v>5.8000000000000017E-2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43221</v>
      </c>
      <c r="B21" s="20" t="s">
        <v>45</v>
      </c>
      <c r="C21" s="13"/>
      <c r="D21" s="39">
        <v>2</v>
      </c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 t="s">
        <v>59</v>
      </c>
    </row>
    <row r="22" spans="1:11" x14ac:dyDescent="0.25">
      <c r="A22" s="40"/>
      <c r="B22" s="20" t="s">
        <v>52</v>
      </c>
      <c r="C22" s="13"/>
      <c r="D22" s="39">
        <v>1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9">
        <v>43247</v>
      </c>
    </row>
    <row r="23" spans="1:11" x14ac:dyDescent="0.25">
      <c r="A23" s="40">
        <v>43252</v>
      </c>
      <c r="B23" s="20" t="s">
        <v>45</v>
      </c>
      <c r="C23" s="13"/>
      <c r="D23" s="39">
        <v>2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60</v>
      </c>
    </row>
    <row r="24" spans="1:11" x14ac:dyDescent="0.25">
      <c r="A24" s="40"/>
      <c r="B24" s="20" t="s">
        <v>49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61</v>
      </c>
    </row>
    <row r="25" spans="1:11" x14ac:dyDescent="0.25">
      <c r="A25" s="40"/>
      <c r="B25" s="20" t="s">
        <v>45</v>
      </c>
      <c r="C25" s="13"/>
      <c r="D25" s="39">
        <v>2</v>
      </c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 t="s">
        <v>62</v>
      </c>
    </row>
    <row r="26" spans="1:11" x14ac:dyDescent="0.25">
      <c r="A26" s="40"/>
      <c r="B26" s="20" t="s">
        <v>56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1</v>
      </c>
      <c r="I26" s="9"/>
      <c r="J26" s="11"/>
      <c r="K26" s="49">
        <v>43269</v>
      </c>
    </row>
    <row r="27" spans="1:11" x14ac:dyDescent="0.25">
      <c r="A27" s="40"/>
      <c r="B27" s="20" t="s">
        <v>63</v>
      </c>
      <c r="C27" s="13"/>
      <c r="D27" s="39">
        <v>0.20600000000000002</v>
      </c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43282</v>
      </c>
      <c r="B28" s="20" t="s">
        <v>56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1</v>
      </c>
      <c r="I28" s="9"/>
      <c r="J28" s="11"/>
      <c r="K28" s="49">
        <v>43287</v>
      </c>
    </row>
    <row r="29" spans="1:11" x14ac:dyDescent="0.25">
      <c r="A29" s="40"/>
      <c r="B29" s="20" t="s">
        <v>56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1</v>
      </c>
      <c r="I29" s="9"/>
      <c r="J29" s="11"/>
      <c r="K29" s="49">
        <v>43301</v>
      </c>
    </row>
    <row r="30" spans="1:11" x14ac:dyDescent="0.25">
      <c r="A30" s="40">
        <v>43313</v>
      </c>
      <c r="B30" s="20" t="s">
        <v>64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4</v>
      </c>
      <c r="I30" s="9"/>
      <c r="J30" s="11"/>
      <c r="K30" s="20" t="s">
        <v>65</v>
      </c>
    </row>
    <row r="31" spans="1:11" x14ac:dyDescent="0.25">
      <c r="A31" s="40"/>
      <c r="B31" s="20" t="s">
        <v>56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20"/>
    </row>
    <row r="32" spans="1:11" x14ac:dyDescent="0.25">
      <c r="A32" s="40">
        <v>43344</v>
      </c>
      <c r="B32" s="20" t="s">
        <v>56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43349</v>
      </c>
    </row>
    <row r="33" spans="1:11" x14ac:dyDescent="0.25">
      <c r="A33" s="40"/>
      <c r="B33" s="20" t="s">
        <v>47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49">
        <v>43372</v>
      </c>
    </row>
    <row r="34" spans="1:11" x14ac:dyDescent="0.25">
      <c r="A34" s="40"/>
      <c r="B34" s="20" t="s">
        <v>66</v>
      </c>
      <c r="C34" s="13"/>
      <c r="D34" s="39">
        <v>4.0000000000000001E-3</v>
      </c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43374</v>
      </c>
      <c r="B35" s="20" t="s">
        <v>52</v>
      </c>
      <c r="C35" s="13"/>
      <c r="D35" s="39">
        <v>1</v>
      </c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49">
        <v>43378</v>
      </c>
    </row>
    <row r="36" spans="1:11" x14ac:dyDescent="0.25">
      <c r="A36" s="40"/>
      <c r="B36" s="20" t="s">
        <v>52</v>
      </c>
      <c r="C36" s="13"/>
      <c r="D36" s="39">
        <v>1</v>
      </c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49">
        <v>43398</v>
      </c>
    </row>
    <row r="37" spans="1:11" x14ac:dyDescent="0.25">
      <c r="A37" s="40">
        <v>43405</v>
      </c>
      <c r="B37" s="20" t="s">
        <v>52</v>
      </c>
      <c r="C37" s="13"/>
      <c r="D37" s="39">
        <v>1</v>
      </c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49">
        <v>43413</v>
      </c>
    </row>
    <row r="38" spans="1:11" x14ac:dyDescent="0.25">
      <c r="A38" s="40"/>
      <c r="B38" s="20" t="s">
        <v>56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43419</v>
      </c>
    </row>
    <row r="39" spans="1:11" x14ac:dyDescent="0.25">
      <c r="A39" s="40"/>
      <c r="B39" s="20" t="s">
        <v>66</v>
      </c>
      <c r="C39" s="13"/>
      <c r="D39" s="39">
        <v>4.0000000000000001E-3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43435</v>
      </c>
      <c r="B40" s="20" t="s">
        <v>47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49">
        <v>43444</v>
      </c>
    </row>
    <row r="41" spans="1:11" x14ac:dyDescent="0.25">
      <c r="A41" s="40"/>
      <c r="B41" s="20" t="s">
        <v>49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>
        <v>2</v>
      </c>
      <c r="I41" s="9"/>
      <c r="J41" s="11"/>
      <c r="K41" s="20" t="s">
        <v>67</v>
      </c>
    </row>
    <row r="42" spans="1:11" x14ac:dyDescent="0.25">
      <c r="A42" s="40"/>
      <c r="B42" s="20" t="s">
        <v>56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43441</v>
      </c>
    </row>
    <row r="43" spans="1:11" x14ac:dyDescent="0.25">
      <c r="A43" s="40"/>
      <c r="B43" s="20" t="s">
        <v>68</v>
      </c>
      <c r="C43" s="13"/>
      <c r="D43" s="39">
        <v>3</v>
      </c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 t="s">
        <v>69</v>
      </c>
    </row>
    <row r="44" spans="1:11" x14ac:dyDescent="0.25">
      <c r="A44" s="40"/>
      <c r="B44" s="20" t="s">
        <v>70</v>
      </c>
      <c r="C44" s="13"/>
      <c r="D44" s="39">
        <v>8.0000000000000002E-3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8" t="s">
        <v>71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43466</v>
      </c>
      <c r="B46" s="20" t="s">
        <v>49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2</v>
      </c>
      <c r="I46" s="9"/>
      <c r="J46" s="11"/>
      <c r="K46" s="20" t="s">
        <v>72</v>
      </c>
    </row>
    <row r="47" spans="1:11" x14ac:dyDescent="0.25">
      <c r="A47" s="40"/>
      <c r="B47" s="20" t="s">
        <v>45</v>
      </c>
      <c r="C47" s="13"/>
      <c r="D47" s="39">
        <v>2</v>
      </c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 t="s">
        <v>73</v>
      </c>
    </row>
    <row r="48" spans="1:11" x14ac:dyDescent="0.25">
      <c r="A48" s="40"/>
      <c r="B48" s="20" t="s">
        <v>74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3</v>
      </c>
      <c r="I48" s="9"/>
      <c r="J48" s="11"/>
      <c r="K48" s="20" t="s">
        <v>75</v>
      </c>
    </row>
    <row r="49" spans="1:11" x14ac:dyDescent="0.25">
      <c r="A49" s="40">
        <v>43497</v>
      </c>
      <c r="B49" s="20" t="s">
        <v>56</v>
      </c>
      <c r="C49" s="13"/>
      <c r="D49" s="39"/>
      <c r="E49" s="9"/>
      <c r="F49" s="20"/>
      <c r="G49" s="13" t="str">
        <f>IF(ISBLANK(Table1[[#This Row],[EARNED]]),"",Table1[[#This Row],[EARNED]])</f>
        <v/>
      </c>
      <c r="H49" s="39">
        <v>1</v>
      </c>
      <c r="I49" s="9"/>
      <c r="J49" s="11"/>
      <c r="K49" s="49">
        <v>43497</v>
      </c>
    </row>
    <row r="50" spans="1:11" x14ac:dyDescent="0.25">
      <c r="A50" s="40"/>
      <c r="B50" s="20" t="s">
        <v>52</v>
      </c>
      <c r="C50" s="13"/>
      <c r="D50" s="39">
        <v>1</v>
      </c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49">
        <v>43508</v>
      </c>
    </row>
    <row r="51" spans="1:11" x14ac:dyDescent="0.25">
      <c r="A51" s="40"/>
      <c r="B51" s="20" t="s">
        <v>56</v>
      </c>
      <c r="C51" s="13"/>
      <c r="D51" s="39"/>
      <c r="E51" s="9"/>
      <c r="F51" s="20"/>
      <c r="G51" s="13" t="str">
        <f>IF(ISBLANK(Table1[[#This Row],[EARNED]]),"",Table1[[#This Row],[EARNED]])</f>
        <v/>
      </c>
      <c r="H51" s="39">
        <v>1</v>
      </c>
      <c r="I51" s="9"/>
      <c r="J51" s="11"/>
      <c r="K51" s="49">
        <v>43501</v>
      </c>
    </row>
    <row r="52" spans="1:11" x14ac:dyDescent="0.25">
      <c r="A52" s="40">
        <v>43525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43556</v>
      </c>
      <c r="B53" s="20" t="s">
        <v>56</v>
      </c>
      <c r="C53" s="13"/>
      <c r="D53" s="39"/>
      <c r="E53" s="9"/>
      <c r="F53" s="20"/>
      <c r="G53" s="13" t="str">
        <f>IF(ISBLANK(Table1[[#This Row],[EARNED]]),"",Table1[[#This Row],[EARNED]])</f>
        <v/>
      </c>
      <c r="H53" s="39">
        <v>1</v>
      </c>
      <c r="I53" s="9"/>
      <c r="J53" s="11"/>
      <c r="K53" s="49">
        <v>43559</v>
      </c>
    </row>
    <row r="54" spans="1:11" x14ac:dyDescent="0.25">
      <c r="A54" s="40"/>
      <c r="B54" s="20" t="s">
        <v>56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1</v>
      </c>
      <c r="I54" s="9"/>
      <c r="J54" s="11"/>
      <c r="K54" s="49">
        <v>43585</v>
      </c>
    </row>
    <row r="55" spans="1:11" x14ac:dyDescent="0.25">
      <c r="A55" s="40">
        <v>43586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43617</v>
      </c>
      <c r="B56" s="20" t="s">
        <v>47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49">
        <v>43619</v>
      </c>
    </row>
    <row r="57" spans="1:11" x14ac:dyDescent="0.25">
      <c r="A57" s="40">
        <v>43647</v>
      </c>
      <c r="B57" s="20" t="s">
        <v>45</v>
      </c>
      <c r="C57" s="13"/>
      <c r="D57" s="39">
        <v>2</v>
      </c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 t="s">
        <v>77</v>
      </c>
    </row>
    <row r="58" spans="1:11" x14ac:dyDescent="0.25">
      <c r="A58" s="40"/>
      <c r="B58" s="20" t="s">
        <v>56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>
        <v>1</v>
      </c>
      <c r="I58" s="9"/>
      <c r="J58" s="11"/>
      <c r="K58" s="49">
        <v>43668</v>
      </c>
    </row>
    <row r="59" spans="1:11" x14ac:dyDescent="0.25">
      <c r="A59" s="40">
        <v>43678</v>
      </c>
      <c r="B59" s="20" t="s">
        <v>56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>
        <v>1</v>
      </c>
      <c r="I59" s="9"/>
      <c r="J59" s="11"/>
      <c r="K59" s="49">
        <v>43682</v>
      </c>
    </row>
    <row r="60" spans="1:11" x14ac:dyDescent="0.25">
      <c r="A60" s="40">
        <v>43709</v>
      </c>
      <c r="B60" s="20" t="s">
        <v>76</v>
      </c>
      <c r="C60" s="13"/>
      <c r="D60" s="39">
        <v>5</v>
      </c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 t="s">
        <v>78</v>
      </c>
    </row>
    <row r="61" spans="1:11" x14ac:dyDescent="0.25">
      <c r="A61" s="40"/>
      <c r="B61" s="20" t="s">
        <v>47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49">
        <v>43736</v>
      </c>
    </row>
    <row r="62" spans="1:11" x14ac:dyDescent="0.25">
      <c r="A62" s="40">
        <v>43739</v>
      </c>
      <c r="B62" s="20" t="s">
        <v>68</v>
      </c>
      <c r="C62" s="13"/>
      <c r="D62" s="39">
        <v>3</v>
      </c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 t="s">
        <v>79</v>
      </c>
    </row>
    <row r="63" spans="1:11" x14ac:dyDescent="0.25">
      <c r="A63" s="40"/>
      <c r="B63" s="20" t="s">
        <v>56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1</v>
      </c>
      <c r="I63" s="9"/>
      <c r="J63" s="11"/>
      <c r="K63" s="49">
        <v>43751</v>
      </c>
    </row>
    <row r="64" spans="1:11" x14ac:dyDescent="0.25">
      <c r="A64" s="40">
        <v>43770</v>
      </c>
      <c r="B64" s="20" t="s">
        <v>56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1</v>
      </c>
      <c r="I64" s="9"/>
      <c r="J64" s="11"/>
      <c r="K64" s="49">
        <v>43784</v>
      </c>
    </row>
    <row r="65" spans="1:11" x14ac:dyDescent="0.25">
      <c r="A65" s="40">
        <v>43800</v>
      </c>
      <c r="B65" s="20" t="s">
        <v>47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49">
        <v>43815</v>
      </c>
    </row>
    <row r="66" spans="1:11" x14ac:dyDescent="0.25">
      <c r="A66" s="40"/>
      <c r="B66" s="20" t="s">
        <v>52</v>
      </c>
      <c r="C66" s="13"/>
      <c r="D66" s="39">
        <v>1</v>
      </c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49">
        <v>43819</v>
      </c>
    </row>
    <row r="67" spans="1:11" x14ac:dyDescent="0.25">
      <c r="A67" s="48" t="s">
        <v>80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43831</v>
      </c>
      <c r="B68" s="20" t="s">
        <v>74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3</v>
      </c>
      <c r="I68" s="9"/>
      <c r="J68" s="11"/>
      <c r="K68" s="20" t="s">
        <v>81</v>
      </c>
    </row>
    <row r="69" spans="1:11" x14ac:dyDescent="0.25">
      <c r="A69" s="40"/>
      <c r="B69" s="20" t="s">
        <v>56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49">
        <v>43847</v>
      </c>
    </row>
    <row r="70" spans="1:11" x14ac:dyDescent="0.25">
      <c r="A70" s="40"/>
      <c r="B70" s="20" t="s">
        <v>82</v>
      </c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 t="s">
        <v>83</v>
      </c>
    </row>
    <row r="71" spans="1:11" x14ac:dyDescent="0.25">
      <c r="A71" s="40"/>
      <c r="B71" s="20" t="s">
        <v>82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84</v>
      </c>
    </row>
    <row r="72" spans="1:11" x14ac:dyDescent="0.25">
      <c r="A72" s="40">
        <v>43862</v>
      </c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 t="s">
        <v>85</v>
      </c>
    </row>
    <row r="73" spans="1:11" x14ac:dyDescent="0.25">
      <c r="A73" s="40">
        <v>43891</v>
      </c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 t="s">
        <v>86</v>
      </c>
    </row>
    <row r="74" spans="1:11" x14ac:dyDescent="0.25">
      <c r="A74" s="40">
        <v>43922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>
        <v>43952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>
        <v>43983</v>
      </c>
      <c r="B76" s="20" t="s">
        <v>45</v>
      </c>
      <c r="C76" s="13"/>
      <c r="D76" s="39">
        <v>2</v>
      </c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 t="s">
        <v>87</v>
      </c>
    </row>
    <row r="77" spans="1:11" x14ac:dyDescent="0.25">
      <c r="A77" s="40">
        <v>44013</v>
      </c>
      <c r="B77" s="20" t="s">
        <v>56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49">
        <v>44022</v>
      </c>
    </row>
    <row r="78" spans="1:11" x14ac:dyDescent="0.25">
      <c r="A78" s="40"/>
      <c r="B78" s="20" t="s">
        <v>45</v>
      </c>
      <c r="C78" s="13"/>
      <c r="D78" s="39">
        <v>2</v>
      </c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 t="s">
        <v>88</v>
      </c>
    </row>
    <row r="79" spans="1:11" x14ac:dyDescent="0.25">
      <c r="A79" s="40"/>
      <c r="B79" s="20" t="s">
        <v>56</v>
      </c>
      <c r="C79" s="13"/>
      <c r="D79" s="39"/>
      <c r="E79" s="9"/>
      <c r="F79" s="20"/>
      <c r="G79" s="13" t="str">
        <f>IF(ISBLANK(Table1[[#This Row],[EARNED]]),"",Table1[[#This Row],[EARNED]])</f>
        <v/>
      </c>
      <c r="H79" s="39">
        <v>1</v>
      </c>
      <c r="I79" s="9"/>
      <c r="J79" s="11"/>
      <c r="K79" s="49">
        <v>44034</v>
      </c>
    </row>
    <row r="80" spans="1:11" x14ac:dyDescent="0.25">
      <c r="A80" s="40">
        <v>44044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>
        <v>44075</v>
      </c>
      <c r="B81" s="20" t="s">
        <v>47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1</v>
      </c>
      <c r="I82" s="9"/>
      <c r="J82" s="11"/>
      <c r="K82" s="49">
        <v>44102</v>
      </c>
    </row>
    <row r="83" spans="1:11" x14ac:dyDescent="0.25">
      <c r="A83" s="40">
        <v>44105</v>
      </c>
      <c r="B83" s="20" t="s">
        <v>89</v>
      </c>
      <c r="C83" s="13"/>
      <c r="D83" s="39">
        <v>4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90</v>
      </c>
    </row>
    <row r="84" spans="1:11" x14ac:dyDescent="0.25">
      <c r="A84" s="40"/>
      <c r="B84" s="20" t="s">
        <v>56</v>
      </c>
      <c r="C84" s="13"/>
      <c r="D84" s="39"/>
      <c r="E84" s="9"/>
      <c r="F84" s="20"/>
      <c r="G84" s="13" t="str">
        <f>IF(ISBLANK(Table1[[#This Row],[EARNED]]),"",Table1[[#This Row],[EARNED]])</f>
        <v/>
      </c>
      <c r="H84" s="39">
        <v>1</v>
      </c>
      <c r="I84" s="9"/>
      <c r="J84" s="11"/>
      <c r="K84" s="49">
        <v>44089</v>
      </c>
    </row>
    <row r="85" spans="1:11" x14ac:dyDescent="0.25">
      <c r="A85" s="40">
        <v>44136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>
        <v>44166</v>
      </c>
      <c r="B86" s="20" t="s">
        <v>47</v>
      </c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49">
        <v>44175</v>
      </c>
    </row>
    <row r="87" spans="1:11" x14ac:dyDescent="0.25">
      <c r="A87" s="40"/>
      <c r="B87" s="20" t="s">
        <v>56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44181</v>
      </c>
    </row>
    <row r="88" spans="1:11" x14ac:dyDescent="0.25">
      <c r="A88" s="48" t="s">
        <v>91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>
        <v>44197</v>
      </c>
      <c r="B89" s="20" t="s">
        <v>56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1</v>
      </c>
      <c r="I89" s="9"/>
      <c r="J89" s="11"/>
      <c r="K89" s="49">
        <v>44226</v>
      </c>
    </row>
    <row r="90" spans="1:11" x14ac:dyDescent="0.25">
      <c r="A90" s="40">
        <v>44228</v>
      </c>
      <c r="B90" s="20" t="s">
        <v>49</v>
      </c>
      <c r="C90" s="13"/>
      <c r="D90" s="39"/>
      <c r="E90" s="9"/>
      <c r="F90" s="20"/>
      <c r="G90" s="13" t="str">
        <f>IF(ISBLANK(Table1[[#This Row],[EARNED]]),"",Table1[[#This Row],[EARNED]])</f>
        <v/>
      </c>
      <c r="H90" s="39">
        <v>2</v>
      </c>
      <c r="I90" s="9"/>
      <c r="J90" s="11"/>
      <c r="K90" s="20" t="s">
        <v>92</v>
      </c>
    </row>
    <row r="91" spans="1:11" x14ac:dyDescent="0.25">
      <c r="A91" s="40">
        <v>44256</v>
      </c>
      <c r="B91" s="20" t="s">
        <v>76</v>
      </c>
      <c r="C91" s="13"/>
      <c r="D91" s="39">
        <v>5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 t="s">
        <v>95</v>
      </c>
    </row>
    <row r="92" spans="1:11" x14ac:dyDescent="0.25">
      <c r="A92" s="40">
        <v>44287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>
        <v>44317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>
        <v>44348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>
        <v>44378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44409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>
        <v>44440</v>
      </c>
      <c r="B97" s="20" t="s">
        <v>56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>
        <v>1</v>
      </c>
      <c r="I97" s="9"/>
      <c r="J97" s="11"/>
      <c r="K97" s="20" t="s">
        <v>97</v>
      </c>
    </row>
    <row r="98" spans="1:11" x14ac:dyDescent="0.25">
      <c r="A98" s="40">
        <v>44470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>
        <v>44501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>
        <v>44531</v>
      </c>
      <c r="B100" s="20" t="s">
        <v>47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49">
        <v>44540</v>
      </c>
    </row>
    <row r="101" spans="1:11" x14ac:dyDescent="0.25">
      <c r="A101" s="48" t="s">
        <v>96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44562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>
        <v>44593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44621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>
        <v>44652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>
        <v>44682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>
        <v>44713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>
        <v>44743</v>
      </c>
      <c r="B108" s="20" t="s">
        <v>47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49">
        <v>44771</v>
      </c>
    </row>
    <row r="109" spans="1:11" x14ac:dyDescent="0.25">
      <c r="A109" s="40">
        <v>44805</v>
      </c>
      <c r="B109" s="20" t="s">
        <v>47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49">
        <v>44832</v>
      </c>
    </row>
    <row r="110" spans="1:11" x14ac:dyDescent="0.25">
      <c r="A110" s="40">
        <v>44866</v>
      </c>
      <c r="B110" s="20" t="s">
        <v>47</v>
      </c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49">
        <v>44904</v>
      </c>
    </row>
    <row r="111" spans="1:11" x14ac:dyDescent="0.25">
      <c r="A111" s="40">
        <v>44896</v>
      </c>
      <c r="B111" s="20" t="s">
        <v>45</v>
      </c>
      <c r="C111" s="13"/>
      <c r="D111" s="39">
        <v>2</v>
      </c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100</v>
      </c>
    </row>
    <row r="112" spans="1:11" x14ac:dyDescent="0.25">
      <c r="A112" s="48" t="s">
        <v>101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>
        <v>44927</v>
      </c>
      <c r="B113" s="20" t="s">
        <v>52</v>
      </c>
      <c r="C113" s="13"/>
      <c r="D113" s="39">
        <v>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49">
        <v>44957</v>
      </c>
    </row>
    <row r="114" spans="1:11" x14ac:dyDescent="0.25">
      <c r="A114" s="40">
        <v>44958</v>
      </c>
      <c r="B114" s="20" t="s">
        <v>52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49">
        <v>44966</v>
      </c>
    </row>
    <row r="115" spans="1:11" x14ac:dyDescent="0.25">
      <c r="A115" s="41"/>
      <c r="B115" s="15" t="s">
        <v>68</v>
      </c>
      <c r="C115" s="42"/>
      <c r="D115" s="43">
        <v>3</v>
      </c>
      <c r="E115" s="9"/>
      <c r="F115" s="15"/>
      <c r="G115" s="42" t="str">
        <f>IF(ISBLANK(Table1[[#This Row],[EARNED]]),"",Table1[[#This Row],[EARNED]])</f>
        <v/>
      </c>
      <c r="H115" s="43"/>
      <c r="I115" s="9"/>
      <c r="J115" s="12"/>
      <c r="K115" s="15" t="s">
        <v>102</v>
      </c>
    </row>
    <row r="116" spans="1:11" x14ac:dyDescent="0.25">
      <c r="A116" s="40">
        <v>45047</v>
      </c>
      <c r="B116" s="20" t="s">
        <v>68</v>
      </c>
      <c r="C116" s="13"/>
      <c r="D116" s="39">
        <v>3</v>
      </c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 t="s">
        <v>105</v>
      </c>
    </row>
    <row r="117" spans="1:11" x14ac:dyDescent="0.25">
      <c r="A117" s="40">
        <v>45078</v>
      </c>
      <c r="B117" s="20" t="s">
        <v>45</v>
      </c>
      <c r="C117" s="13"/>
      <c r="D117" s="39">
        <v>2</v>
      </c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 t="s">
        <v>106</v>
      </c>
    </row>
    <row r="118" spans="1:11" x14ac:dyDescent="0.25">
      <c r="A118" s="40">
        <v>45170</v>
      </c>
      <c r="B118" s="20" t="s">
        <v>68</v>
      </c>
      <c r="C118" s="13"/>
      <c r="D118" s="39">
        <v>3</v>
      </c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 t="s">
        <v>107</v>
      </c>
    </row>
    <row r="119" spans="1:11" x14ac:dyDescent="0.25">
      <c r="A119" s="41"/>
      <c r="B119" s="15" t="s">
        <v>89</v>
      </c>
      <c r="C119" s="42"/>
      <c r="D119" s="43">
        <v>4</v>
      </c>
      <c r="E119" s="50"/>
      <c r="F119" s="15"/>
      <c r="G119" s="42" t="str">
        <f>IF(ISBLANK(Table1[[#This Row],[EARNED]]),"",Table1[[#This Row],[EARNED]])</f>
        <v/>
      </c>
      <c r="H119" s="43"/>
      <c r="I119" s="50"/>
      <c r="J119" s="12"/>
      <c r="K119" s="15" t="s">
        <v>109</v>
      </c>
    </row>
    <row r="120" spans="1:11" x14ac:dyDescent="0.25">
      <c r="A120" s="41">
        <v>45231</v>
      </c>
      <c r="B120" s="20" t="s">
        <v>89</v>
      </c>
      <c r="C120" s="13"/>
      <c r="D120" s="39">
        <v>4</v>
      </c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 t="s">
        <v>110</v>
      </c>
    </row>
    <row r="121" spans="1:11" x14ac:dyDescent="0.25">
      <c r="A121" s="41"/>
      <c r="B121" s="20" t="s">
        <v>76</v>
      </c>
      <c r="C121" s="13"/>
      <c r="D121" s="39">
        <v>5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 t="s">
        <v>111</v>
      </c>
    </row>
    <row r="122" spans="1:11" x14ac:dyDescent="0.25">
      <c r="A122" s="41"/>
      <c r="B122" s="20" t="s">
        <v>76</v>
      </c>
      <c r="C122" s="13"/>
      <c r="D122" s="39">
        <v>5</v>
      </c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 t="s">
        <v>112</v>
      </c>
    </row>
    <row r="123" spans="1:11" x14ac:dyDescent="0.25">
      <c r="A123" s="41">
        <v>45261</v>
      </c>
      <c r="B123" s="20" t="s">
        <v>89</v>
      </c>
      <c r="C123" s="13"/>
      <c r="D123" s="39">
        <v>4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115</v>
      </c>
    </row>
    <row r="124" spans="1:11" x14ac:dyDescent="0.25">
      <c r="A124" s="51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1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1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1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1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1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104.68</v>
      </c>
      <c r="B3" s="11">
        <v>44.792000000000002</v>
      </c>
      <c r="D3" s="11"/>
      <c r="E3" s="11">
        <v>4</v>
      </c>
      <c r="F3" s="11">
        <v>1</v>
      </c>
      <c r="G3" s="45">
        <f>SUMIFS(F7:F14,E7:E14,E3)+SUMIFS(D7:D66,C7:C66,F3)+D3</f>
        <v>0.502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2024-01-09T08:29:04Z</dcterms:modified>
</cp:coreProperties>
</file>