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89" i="4" l="1"/>
  <c r="G53" i="1" l="1"/>
  <c r="E9" i="4" l="1"/>
  <c r="G108" i="4" l="1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A7" i="3" s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<sst xmlns="http://schemas.openxmlformats.org/spreadsheetml/2006/main" count="179" uniqueCount="96">
  <si>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</si>
  <si>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</si>
  <si>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</si>
  <si>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</si>
  <si>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</si>
  <si>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</si>
  <si>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</si>
  <si>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</si>
  <si>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</si>
  <si>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</si>
  <si>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</si>
  <si>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</si>
  <si>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</si>
  <si>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</si>
  <si>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</si>
  <si>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</si>
  <si>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</si>
  <si>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</si>
  <si>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</si>
  <si>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</si>
  <si>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</si>
  <si>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</si>
  <si>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</si>
  <si>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</si>
  <si>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</si>
  <si>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</si>
  <si>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</si>
  <si>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</si>
  <si>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</si>
  <si>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</si>
  <si>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</si>
  <si>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</si>
  <si>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</si>
  <si>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</si>
  <si>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</si>
  <si>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</si>
  <si>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</si>
  <si>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</si>
  <si>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</si>
  <si>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</si>
  <si>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</si>
  <si>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</si>
  <si>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</si>
  <si>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</si>
  <si>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</si>
  <si>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</si>
  <si>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</si>
  <si>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</si>
  <si>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</si>
  <si>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</si>
  <si>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</si>
  <si>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</si>
  <si>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</si>
  <si>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</si>
  <si>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</si>
  <si>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</si>
  <si>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</si>
  <si>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</si>
  <si>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</si>
  <si>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</si>
  <si>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</si>
  <si>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</si>
  <si>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</si>
  <si>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</si>
  <si>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</si>
  <si>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</si>
  <si>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</si>
  <si>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</si>
  <si>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</si>
  <si>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</si>
  <si>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</si>
  <si>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</si>
  <si>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</si>
  <si>
    <t>VL(3-0-0)</t>
  </si>
  <si>
    <t>5/29-31/2023</t>
  </si>
  <si>
    <t>TICC</t>
  </si>
  <si>
    <t>6/26,27,29,30/2023</t>
  </si>
  <si>
    <t>7/12,13,14/2023</t>
  </si>
  <si>
    <t>6/7,13/2023</t>
  </si>
  <si>
    <t>TOTAL LEAVE BALANCE</t>
  </si>
  <si>
    <t>7/20,21/2023</t>
  </si>
  <si>
    <t>8/16-18/2023</t>
  </si>
  <si>
    <t>8/4,11/2023</t>
  </si>
  <si>
    <t>9/4-6/2023</t>
  </si>
  <si>
    <t>9/13-15/2023</t>
  </si>
  <si>
    <t>VL(12-0-0)</t>
  </si>
  <si>
    <t>10/16-31/2023</t>
  </si>
  <si>
    <t>VL(9-0-0)</t>
  </si>
  <si>
    <t>11/3,6-10,13-15/2023</t>
  </si>
  <si>
    <t>12/11,12/2023</t>
  </si>
  <si>
    <t>11/24,29,30/2023</t>
  </si>
  <si>
    <t>12/13-15/2023</t>
  </si>
  <si>
    <t>2024</t>
  </si>
  <si>
    <t>12/18-22,26-29/2023</t>
  </si>
  <si>
    <t>UT (0-0-6)</t>
  </si>
  <si>
    <t>UT(0-4-5)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</si>
</sst>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zoomScaleNormal="100" workbookViewId="0">
      <pane ySplit="3690" topLeftCell="A64" activePane="bottomLeft"/>
      <selection activeCell="I6" sqref="I6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63.227999999999994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 t="s">
        <v>95</v>
      </c>
      <c r="C73" s="13">
        <v>1.25</v>
      </c>
      <c r="D73" s="40">
        <v>0.51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94</v>
      </c>
      <c r="C75" s="13"/>
      <c r="D75" s="40">
        <v>1.2E-2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7" t="s">
        <v>67</v>
      </c>
      <c r="B76" s="20"/>
      <c r="C76" s="13"/>
      <c r="D76" s="40"/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48"/>
    </row>
    <row r="77" spans="1:11" x14ac:dyDescent="0.25">
      <c r="A77" s="41">
        <v>44927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45017</v>
      </c>
      <c r="B80" s="20" t="s">
        <v>44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45030</v>
      </c>
    </row>
    <row r="81" spans="1:11" x14ac:dyDescent="0.25">
      <c r="A81" s="41">
        <v>45047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45078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45108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45139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45170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45200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45231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25">
      <c r="A88" s="41">
        <v>45261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7" t="s">
        <v>92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45292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45323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45352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45383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45413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45444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45474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45505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45536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45566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2"/>
      <c r="B108" s="15"/>
      <c r="C108" s="43"/>
      <c r="D108" s="44"/>
      <c r="E108" s="9"/>
      <c r="F108" s="15"/>
      <c r="G108" s="43" t="str">
        <f>IF(ISBLANK(Table13[[#This Row],[EARNED]]),"",Table13[[#This Row],[EARNED]])</f>
        <v/>
      </c>
      <c r="H108" s="44"/>
      <c r="I108" s="9"/>
      <c r="J108" s="12"/>
      <c r="K10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30" activePane="bottomLeft"/>
      <selection activeCell="F5" sqref="F5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35947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75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1</v>
      </c>
      <c r="I49" s="9"/>
      <c r="J49" s="11"/>
      <c r="K49" s="48">
        <v>45068</v>
      </c>
    </row>
    <row r="50" spans="1:11" x14ac:dyDescent="0.25">
      <c r="A50" s="41"/>
      <c r="B50" s="20" t="s">
        <v>73</v>
      </c>
      <c r="C50" s="13"/>
      <c r="D50" s="40">
        <v>3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74</v>
      </c>
    </row>
    <row r="51" spans="1:11" x14ac:dyDescent="0.25">
      <c r="A51" s="41"/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45072</v>
      </c>
    </row>
    <row r="52" spans="1:11" x14ac:dyDescent="0.25">
      <c r="A52" s="41">
        <v>45078</v>
      </c>
      <c r="B52" s="20" t="s">
        <v>66</v>
      </c>
      <c r="C52" s="13"/>
      <c r="D52" s="40">
        <v>4</v>
      </c>
      <c r="E52" s="9"/>
      <c r="F52" s="20"/>
      <c r="G52" s="13"/>
      <c r="H52" s="40"/>
      <c r="I52" s="9"/>
      <c r="J52" s="11"/>
      <c r="K52" s="20" t="s">
        <v>76</v>
      </c>
    </row>
    <row r="53" spans="1:11" x14ac:dyDescent="0.25">
      <c r="A53" s="41"/>
      <c r="B53" s="20" t="s">
        <v>58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20" t="s">
        <v>78</v>
      </c>
    </row>
    <row r="54" spans="1:11" x14ac:dyDescent="0.25">
      <c r="A54" s="41">
        <v>45110</v>
      </c>
      <c r="B54" s="20" t="s">
        <v>73</v>
      </c>
      <c r="C54" s="13"/>
      <c r="D54" s="40">
        <v>3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77</v>
      </c>
    </row>
    <row r="55" spans="1:11" x14ac:dyDescent="0.25">
      <c r="A55" s="41">
        <v>45133</v>
      </c>
      <c r="B55" s="20" t="s">
        <v>58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2</v>
      </c>
      <c r="I55" s="9"/>
      <c r="J55" s="11"/>
      <c r="K55" s="20" t="s">
        <v>80</v>
      </c>
    </row>
    <row r="56" spans="1:11" x14ac:dyDescent="0.25">
      <c r="A56" s="41">
        <v>45153</v>
      </c>
      <c r="B56" s="20" t="s">
        <v>73</v>
      </c>
      <c r="C56" s="13"/>
      <c r="D56" s="40">
        <v>3</v>
      </c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 t="s">
        <v>81</v>
      </c>
    </row>
    <row r="57" spans="1:11" x14ac:dyDescent="0.25">
      <c r="A57" s="41"/>
      <c r="B57" s="20" t="s">
        <v>58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20" t="s">
        <v>82</v>
      </c>
    </row>
    <row r="58" spans="1:11" x14ac:dyDescent="0.25">
      <c r="A58" s="41">
        <v>45170</v>
      </c>
      <c r="B58" s="20" t="s">
        <v>73</v>
      </c>
      <c r="C58" s="13"/>
      <c r="D58" s="40">
        <v>3</v>
      </c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83</v>
      </c>
    </row>
    <row r="59" spans="1:11" x14ac:dyDescent="0.25">
      <c r="A59" s="41"/>
      <c r="B59" s="20" t="s">
        <v>63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3</v>
      </c>
      <c r="I59" s="9"/>
      <c r="J59" s="11"/>
      <c r="K59" s="20" t="s">
        <v>84</v>
      </c>
    </row>
    <row r="60" spans="1:11" x14ac:dyDescent="0.25">
      <c r="A60" s="41">
        <v>45208</v>
      </c>
      <c r="B60" s="20" t="s">
        <v>85</v>
      </c>
      <c r="C60" s="13"/>
      <c r="D60" s="40">
        <v>12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86</v>
      </c>
    </row>
    <row r="61" spans="1:11" x14ac:dyDescent="0.25">
      <c r="A61" s="41">
        <v>45231</v>
      </c>
      <c r="B61" s="20" t="s">
        <v>87</v>
      </c>
      <c r="C61" s="13"/>
      <c r="D61" s="40">
        <v>9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 t="s">
        <v>88</v>
      </c>
    </row>
    <row r="62" spans="1:11" x14ac:dyDescent="0.25">
      <c r="A62" s="41"/>
      <c r="B62" s="20" t="s">
        <v>71</v>
      </c>
      <c r="C62" s="13"/>
      <c r="D62" s="40">
        <v>2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89</v>
      </c>
    </row>
    <row r="63" spans="1:11" x14ac:dyDescent="0.25">
      <c r="A63" s="41"/>
      <c r="B63" s="20" t="s">
        <v>63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3</v>
      </c>
      <c r="I63" s="9"/>
      <c r="J63" s="11"/>
      <c r="K63" s="20" t="s">
        <v>90</v>
      </c>
    </row>
    <row r="64" spans="1:11" x14ac:dyDescent="0.25">
      <c r="A64" s="41"/>
      <c r="B64" s="20" t="s">
        <v>73</v>
      </c>
      <c r="C64" s="13"/>
      <c r="D64" s="40">
        <v>3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91</v>
      </c>
    </row>
    <row r="65" spans="1:11" x14ac:dyDescent="0.25">
      <c r="A65" s="41">
        <v>45261</v>
      </c>
      <c r="B65" s="20" t="s">
        <v>45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1</v>
      </c>
      <c r="I65" s="9"/>
      <c r="J65" s="11"/>
      <c r="K65" s="48">
        <v>45267</v>
      </c>
    </row>
    <row r="66" spans="1:11" x14ac:dyDescent="0.25">
      <c r="A66" s="41"/>
      <c r="B66" s="20" t="s">
        <v>87</v>
      </c>
      <c r="C66" s="13"/>
      <c r="D66" s="40">
        <v>9</v>
      </c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 t="s">
        <v>93</v>
      </c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2"/>
      <c r="B73" s="15"/>
      <c r="C73" s="43"/>
      <c r="D73" s="44"/>
      <c r="E73" s="9"/>
      <c r="F73" s="15"/>
      <c r="G73" s="43" t="str">
        <f>IF(ISBLANK(Table1[[#This Row],[EARNED]]),"",Table1[[#This Row],[EARNED]])</f>
        <v/>
      </c>
      <c r="H73" s="44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>
        <v>4</v>
      </c>
      <c r="F3" s="11">
        <v>5</v>
      </c>
      <c r="G3" s="46">
        <f>SUM(D3,E4,F4)</f>
        <v>0.51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0.01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79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151.97800000000001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2024-01-09T08:23:50Z</dcterms:modified>
</cp:coreProperties>
</file>