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4" l="1"/>
  <c r="E9" i="4" l="1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6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G11" i="1"/>
  <c r="G12" i="1"/>
  <c r="G13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<sst xmlns="http://schemas.openxmlformats.org/spreadsheetml/2006/main" count="147" uniqueCount="79">
  <si>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</si>
  <si>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</si>
  <si>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</si>
  <si>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</si>
  <si>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</si>
  <si>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</si>
  <si>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</si>
  <si>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</si>
  <si>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</si>
  <si>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</si>
  <si>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</si>
  <si>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</si>
  <si>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</si>
  <si>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</si>
  <si>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</si>
  <si>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</si>
  <si>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</si>
  <si>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</si>
  <si>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</si>
  <si>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</si>
  <si>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</si>
  <si>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</si>
  <si>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</si>
  <si>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</si>
  <si>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</si>
  <si>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</si>
  <si>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</si>
  <si>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</si>
  <si>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</si>
  <si>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</si>
  <si>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</si>
  <si>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</si>
  <si>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</si>
  <si>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</si>
  <si>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</si>
  <si>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</si>
  <si>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</si>
  <si>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</si>
  <si>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</si>
  <si>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</si>
  <si>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</si>
  <si>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</si>
  <si>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SORIANO, FRANCISCO</t>
  </si>
  <si>
    <t>CASUAL</t>
  </si>
  <si>
    <t>2018</t>
  </si>
  <si>
    <t>VL(1-0-0)</t>
  </si>
  <si>
    <t>SL(1-0-0)</t>
  </si>
  <si>
    <t>5/9-16/2018</t>
  </si>
  <si>
    <t>VL(8-0-0)</t>
  </si>
  <si>
    <t>SP(1-0-0)</t>
  </si>
  <si>
    <t>2019</t>
  </si>
  <si>
    <t>VL(3-0-0)</t>
  </si>
  <si>
    <t>FL(2-0-0)</t>
  </si>
  <si>
    <t>2020</t>
  </si>
  <si>
    <t>CALAMITY LEAVE</t>
  </si>
  <si>
    <t>2/3,6,8/2020</t>
  </si>
  <si>
    <t>1/26,31 2/29</t>
  </si>
  <si>
    <t>12/28,29/2020</t>
  </si>
  <si>
    <t>FL(3-0-0)</t>
  </si>
  <si>
    <t>2021</t>
  </si>
  <si>
    <t>VL(5-0-0)</t>
  </si>
  <si>
    <t>12/22 -29/2021</t>
  </si>
  <si>
    <t>2022</t>
  </si>
  <si>
    <t>SL(2-0-0)</t>
  </si>
  <si>
    <t>4/12,25/2022</t>
  </si>
  <si>
    <t>VL(4-0-0)</t>
  </si>
  <si>
    <t>8/2,3,4,5/2022</t>
  </si>
  <si>
    <t>FL(5-0-0)</t>
  </si>
  <si>
    <t>FL(1-0-0)</t>
  </si>
  <si>
    <t>2023</t>
  </si>
  <si>
    <t>1/12,13/2023</t>
  </si>
  <si>
    <t>BDAY 5/17/23</t>
  </si>
  <si>
    <t>6/6,7,8/2023</t>
  </si>
  <si>
    <t>VL(2-0-0)</t>
  </si>
  <si>
    <t>7/27,31/2023</t>
  </si>
  <si>
    <t>9/4,8,12/2023</t>
  </si>
  <si>
    <t>12/18,22,27-29/2023</t>
  </si>
  <si>
    <t>UT(1-1-20)</t>
  </si>
  <si>
    <t>UT(0-4-0)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</si>
</sst>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9"/>
  <sheetViews>
    <sheetView tabSelected="1" zoomScaleNormal="100" workbookViewId="0">
      <pane ySplit="3690" topLeftCell="A61" activePane="bottomLeft"/>
      <selection activeCell="C6" sqref="C6"/>
      <selection pane="bottomLeft" activeCell="E82" sqref="E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40003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63.332999999999998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90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1" x14ac:dyDescent="0.25">
      <c r="A14" s="42">
        <v>43191</v>
      </c>
      <c r="B14" s="15"/>
      <c r="C14" s="13">
        <v>1.25</v>
      </c>
      <c r="D14" s="44"/>
      <c r="E14" s="9"/>
      <c r="F14" s="15"/>
      <c r="G14" s="43">
        <f>IF(ISBLANK(Table13[[#This Row],[EARNED]]),"",Table13[[#This Row],[EARNED]])</f>
        <v>1.25</v>
      </c>
      <c r="H14" s="44"/>
      <c r="I14" s="9"/>
      <c r="J14" s="12"/>
      <c r="K14" s="49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25">
      <c r="A16" s="41">
        <v>43252</v>
      </c>
      <c r="B16" s="20"/>
      <c r="C16" s="13">
        <v>1.25</v>
      </c>
      <c r="D16" s="40"/>
      <c r="E16" s="9"/>
      <c r="F16" s="20"/>
      <c r="G16" s="13">
        <f>IF(ISBLANK(Table13[[#This Row],[EARNED]]),"",Table13[[#This Row],[EARNED]])</f>
        <v>1.25</v>
      </c>
      <c r="H16" s="40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48"/>
    </row>
    <row r="22" spans="1:11" x14ac:dyDescent="0.25">
      <c r="A22" s="41">
        <v>43435</v>
      </c>
      <c r="B22" s="20" t="s">
        <v>67</v>
      </c>
      <c r="C22" s="13">
        <v>1.25</v>
      </c>
      <c r="D22" s="40">
        <v>5</v>
      </c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50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48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48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 t="s">
        <v>51</v>
      </c>
      <c r="C31" s="13">
        <v>1.25</v>
      </c>
      <c r="D31" s="40">
        <v>3</v>
      </c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48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48"/>
    </row>
    <row r="35" spans="1:11" x14ac:dyDescent="0.25">
      <c r="A35" s="41">
        <v>43800</v>
      </c>
      <c r="B35" s="20" t="s">
        <v>52</v>
      </c>
      <c r="C35" s="13">
        <v>1.25</v>
      </c>
      <c r="D35" s="40">
        <v>2</v>
      </c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53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43831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43862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43891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25">
      <c r="A41" s="41">
        <v>43922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43952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43983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44013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48"/>
    </row>
    <row r="45" spans="1:11" x14ac:dyDescent="0.25">
      <c r="A45" s="41">
        <v>44044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48"/>
    </row>
    <row r="46" spans="1:11" x14ac:dyDescent="0.25">
      <c r="A46" s="41">
        <v>44075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48"/>
    </row>
    <row r="47" spans="1:11" x14ac:dyDescent="0.25">
      <c r="A47" s="41">
        <v>44105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44136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1">
        <v>44166</v>
      </c>
      <c r="B49" s="20" t="s">
        <v>52</v>
      </c>
      <c r="C49" s="13">
        <v>1.25</v>
      </c>
      <c r="D49" s="40">
        <v>2</v>
      </c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 t="s">
        <v>57</v>
      </c>
    </row>
    <row r="50" spans="1:11" x14ac:dyDescent="0.25">
      <c r="A50" s="41"/>
      <c r="B50" s="20" t="s">
        <v>58</v>
      </c>
      <c r="C50" s="13"/>
      <c r="D50" s="40">
        <v>3</v>
      </c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20"/>
    </row>
    <row r="51" spans="1:11" x14ac:dyDescent="0.25">
      <c r="A51" s="47" t="s">
        <v>59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44197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48"/>
    </row>
    <row r="53" spans="1:11" x14ac:dyDescent="0.25">
      <c r="A53" s="41">
        <v>44228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44256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44287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44317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48"/>
    </row>
    <row r="57" spans="1:11" x14ac:dyDescent="0.25">
      <c r="A57" s="41">
        <v>44348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44378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44409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44440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44470</v>
      </c>
      <c r="B61" s="20" t="s">
        <v>60</v>
      </c>
      <c r="C61" s="13">
        <v>1.25</v>
      </c>
      <c r="D61" s="40">
        <v>5</v>
      </c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 t="s">
        <v>61</v>
      </c>
    </row>
    <row r="62" spans="1:11" x14ac:dyDescent="0.25">
      <c r="A62" s="41">
        <v>44501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25">
      <c r="A63" s="41">
        <v>44531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7" t="s">
        <v>62</v>
      </c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25">
      <c r="A65" s="41">
        <v>44562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44593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44621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44652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v>44682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48"/>
    </row>
    <row r="70" spans="1:11" x14ac:dyDescent="0.25">
      <c r="A70" s="41">
        <v>44713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44743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44774</v>
      </c>
      <c r="B72" s="20" t="s">
        <v>65</v>
      </c>
      <c r="C72" s="13">
        <v>1.25</v>
      </c>
      <c r="D72" s="40">
        <v>4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 t="s">
        <v>66</v>
      </c>
    </row>
    <row r="73" spans="1:11" x14ac:dyDescent="0.25">
      <c r="A73" s="41">
        <v>44805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44835</v>
      </c>
      <c r="B74" s="20"/>
      <c r="C74" s="13">
        <v>1.25</v>
      </c>
      <c r="D74" s="40"/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25">
      <c r="A75" s="41">
        <v>44866</v>
      </c>
      <c r="B75" s="20" t="s">
        <v>78</v>
      </c>
      <c r="C75" s="13">
        <v>1.25</v>
      </c>
      <c r="D75" s="40">
        <v>0.5</v>
      </c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20"/>
    </row>
    <row r="76" spans="1:11" x14ac:dyDescent="0.25">
      <c r="A76" s="41">
        <v>44896</v>
      </c>
      <c r="B76" s="20" t="s">
        <v>68</v>
      </c>
      <c r="C76" s="13">
        <v>1.25</v>
      </c>
      <c r="D76" s="40">
        <v>1</v>
      </c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/>
      <c r="B77" s="20" t="s">
        <v>77</v>
      </c>
      <c r="C77" s="13"/>
      <c r="D77" s="40">
        <v>1.167</v>
      </c>
      <c r="E77" s="9"/>
      <c r="F77" s="20"/>
      <c r="G77" s="13" t="str">
        <f>IF(ISBLANK(Table13[[#This Row],[EARNED]]),"",Table13[[#This Row],[EARNED]])</f>
        <v/>
      </c>
      <c r="H77" s="40"/>
      <c r="I77" s="9"/>
      <c r="J77" s="11"/>
      <c r="K77" s="20"/>
    </row>
    <row r="78" spans="1:11" x14ac:dyDescent="0.25">
      <c r="A78" s="47" t="s">
        <v>69</v>
      </c>
      <c r="B78" s="20"/>
      <c r="C78" s="13"/>
      <c r="D78" s="40"/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20"/>
    </row>
    <row r="79" spans="1:11" x14ac:dyDescent="0.25">
      <c r="A79" s="41">
        <v>44957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44985</v>
      </c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25">
      <c r="A81" s="41">
        <v>45016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25">
      <c r="A82" s="41">
        <v>45046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20"/>
    </row>
    <row r="83" spans="1:11" x14ac:dyDescent="0.25">
      <c r="A83" s="41">
        <v>45077</v>
      </c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25">
      <c r="A84" s="41">
        <v>45107</v>
      </c>
      <c r="B84" s="20"/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20"/>
    </row>
    <row r="85" spans="1:11" x14ac:dyDescent="0.25">
      <c r="A85" s="41">
        <v>45138</v>
      </c>
      <c r="B85" s="20"/>
      <c r="C85" s="13">
        <v>1.25</v>
      </c>
      <c r="D85" s="40"/>
      <c r="E85" s="9"/>
      <c r="F85" s="20"/>
      <c r="G85" s="13">
        <f>IF(ISBLANK(Table13[[#This Row],[EARNED]]),"",Table13[[#This Row],[EARNED]])</f>
        <v>1.25</v>
      </c>
      <c r="H85" s="40"/>
      <c r="I85" s="9"/>
      <c r="J85" s="11"/>
      <c r="K85" s="20"/>
    </row>
    <row r="86" spans="1:11" x14ac:dyDescent="0.25">
      <c r="A86" s="41">
        <v>45169</v>
      </c>
      <c r="B86" s="20"/>
      <c r="C86" s="13">
        <v>1.25</v>
      </c>
      <c r="D86" s="40"/>
      <c r="E86" s="9"/>
      <c r="F86" s="20"/>
      <c r="G86" s="13">
        <f>IF(ISBLANK(Table13[[#This Row],[EARNED]]),"",Table13[[#This Row],[EARNED]])</f>
        <v>1.25</v>
      </c>
      <c r="H86" s="40"/>
      <c r="I86" s="9"/>
      <c r="J86" s="11"/>
      <c r="K86" s="20"/>
    </row>
    <row r="87" spans="1:11" x14ac:dyDescent="0.25">
      <c r="A87" s="41">
        <v>45199</v>
      </c>
      <c r="B87" s="20"/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/>
      <c r="I87" s="9"/>
      <c r="J87" s="11"/>
      <c r="K87" s="20"/>
    </row>
    <row r="88" spans="1:11" x14ac:dyDescent="0.25">
      <c r="A88" s="41">
        <v>45230</v>
      </c>
      <c r="B88" s="20"/>
      <c r="C88" s="13">
        <v>1.25</v>
      </c>
      <c r="D88" s="40"/>
      <c r="E88" s="9"/>
      <c r="F88" s="20"/>
      <c r="G88" s="13">
        <f>IF(ISBLANK(Table13[[#This Row],[EARNED]]),"",Table13[[#This Row],[EARNED]])</f>
        <v>1.25</v>
      </c>
      <c r="H88" s="40"/>
      <c r="I88" s="9"/>
      <c r="J88" s="11"/>
      <c r="K88" s="20"/>
    </row>
    <row r="89" spans="1:11" x14ac:dyDescent="0.25">
      <c r="A89" s="41">
        <v>45260</v>
      </c>
      <c r="B89" s="20"/>
      <c r="C89" s="13">
        <v>1.25</v>
      </c>
      <c r="D89" s="40"/>
      <c r="E89" s="9"/>
      <c r="F89" s="20"/>
      <c r="G89" s="13">
        <f>IF(ISBLANK(Table13[[#This Row],[EARNED]]),"",Table13[[#This Row],[EARNED]])</f>
        <v>1.25</v>
      </c>
      <c r="H89" s="40"/>
      <c r="I89" s="9"/>
      <c r="J89" s="11"/>
      <c r="K89" s="20"/>
    </row>
    <row r="90" spans="1:11" x14ac:dyDescent="0.25">
      <c r="A90" s="41">
        <v>45291</v>
      </c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2"/>
      <c r="B109" s="15"/>
      <c r="C109" s="43"/>
      <c r="D109" s="44"/>
      <c r="E109" s="9"/>
      <c r="F109" s="15"/>
      <c r="G109" s="43" t="str">
        <f>IF(ISBLANK(Table13[[#This Row],[EARNED]]),"",Table13[[#This Row],[EARNED]])</f>
        <v/>
      </c>
      <c r="H109" s="44"/>
      <c r="I109" s="9"/>
      <c r="J109" s="12"/>
      <c r="K10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"/>
  <sheetViews>
    <sheetView zoomScaleNormal="100" workbookViewId="0">
      <pane ySplit="3690" topLeftCell="A25" activePane="bottomLeft"/>
      <selection activeCell="B4" sqref="B4:C4"/>
      <selection pane="bottomLeft" activeCell="K50" sqref="K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40003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65.375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95.125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43132</v>
      </c>
      <c r="B11" s="20" t="s">
        <v>45</v>
      </c>
      <c r="C11" s="13"/>
      <c r="D11" s="40">
        <v>1</v>
      </c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48">
        <v>43164</v>
      </c>
    </row>
    <row r="12" spans="1:11" x14ac:dyDescent="0.25">
      <c r="A12" s="41"/>
      <c r="B12" s="20" t="s">
        <v>46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>
        <v>1</v>
      </c>
      <c r="I12" s="9"/>
      <c r="J12" s="11"/>
      <c r="K12" s="48">
        <v>43170</v>
      </c>
    </row>
    <row r="13" spans="1:11" x14ac:dyDescent="0.25">
      <c r="A13" s="42">
        <v>43191</v>
      </c>
      <c r="B13" s="15" t="s">
        <v>45</v>
      </c>
      <c r="C13" s="43"/>
      <c r="D13" s="44">
        <v>1</v>
      </c>
      <c r="E13" s="9"/>
      <c r="F13" s="15"/>
      <c r="G13" s="43" t="str">
        <f>IF(ISBLANK(Table1[[#This Row],[EARNED]]),"",Table1[[#This Row],[EARNED]])</f>
        <v/>
      </c>
      <c r="H13" s="44"/>
      <c r="I13" s="9"/>
      <c r="J13" s="12"/>
      <c r="K13" s="49">
        <v>43232</v>
      </c>
    </row>
    <row r="14" spans="1:11" x14ac:dyDescent="0.25">
      <c r="A14" s="41"/>
      <c r="B14" s="20" t="s">
        <v>48</v>
      </c>
      <c r="C14" s="13"/>
      <c r="D14" s="40">
        <v>8</v>
      </c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20" t="s">
        <v>47</v>
      </c>
    </row>
    <row r="15" spans="1:11" x14ac:dyDescent="0.25">
      <c r="A15" s="41"/>
      <c r="B15" s="20" t="s">
        <v>49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43237</v>
      </c>
    </row>
    <row r="16" spans="1:11" x14ac:dyDescent="0.25">
      <c r="A16" s="41">
        <v>43405</v>
      </c>
      <c r="B16" s="20" t="s">
        <v>46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43418</v>
      </c>
    </row>
    <row r="17" spans="1:11" x14ac:dyDescent="0.25">
      <c r="A17" s="41"/>
      <c r="B17" s="20" t="s">
        <v>46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43406</v>
      </c>
    </row>
    <row r="18" spans="1:11" x14ac:dyDescent="0.25">
      <c r="A18" s="47" t="s">
        <v>50</v>
      </c>
      <c r="B18" s="20"/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/>
    </row>
    <row r="19" spans="1:11" x14ac:dyDescent="0.25">
      <c r="A19" s="41">
        <v>43497</v>
      </c>
      <c r="B19" s="20" t="s">
        <v>46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>
        <v>1</v>
      </c>
      <c r="I19" s="9"/>
      <c r="J19" s="11"/>
      <c r="K19" s="48">
        <v>43511</v>
      </c>
    </row>
    <row r="20" spans="1:11" x14ac:dyDescent="0.25">
      <c r="A20" s="41">
        <v>43586</v>
      </c>
      <c r="B20" s="20" t="s">
        <v>49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43602</v>
      </c>
    </row>
    <row r="21" spans="1:11" x14ac:dyDescent="0.25">
      <c r="A21" s="41">
        <v>43709</v>
      </c>
      <c r="B21" s="20" t="s">
        <v>46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43736</v>
      </c>
    </row>
    <row r="22" spans="1:11" x14ac:dyDescent="0.25">
      <c r="A22" s="41">
        <v>43770</v>
      </c>
      <c r="B22" s="20" t="s">
        <v>46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1</v>
      </c>
      <c r="I22" s="9"/>
      <c r="J22" s="11"/>
      <c r="K22" s="48">
        <v>43772</v>
      </c>
    </row>
    <row r="23" spans="1:11" x14ac:dyDescent="0.25">
      <c r="A23" s="47" t="s">
        <v>53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43862</v>
      </c>
      <c r="B24" s="20" t="s">
        <v>54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20" t="s">
        <v>55</v>
      </c>
    </row>
    <row r="25" spans="1:11" x14ac:dyDescent="0.25">
      <c r="A25" s="41"/>
      <c r="B25" s="20" t="s">
        <v>54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56</v>
      </c>
    </row>
    <row r="26" spans="1:11" x14ac:dyDescent="0.25">
      <c r="A26" s="41">
        <v>44013</v>
      </c>
      <c r="B26" s="20" t="s">
        <v>46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>
        <v>1</v>
      </c>
      <c r="I26" s="9"/>
      <c r="J26" s="11"/>
      <c r="K26" s="48">
        <v>44022</v>
      </c>
    </row>
    <row r="27" spans="1:11" x14ac:dyDescent="0.25">
      <c r="A27" s="41">
        <v>44044</v>
      </c>
      <c r="B27" s="20" t="s">
        <v>46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1</v>
      </c>
      <c r="I27" s="9"/>
      <c r="J27" s="11"/>
      <c r="K27" s="48">
        <v>44072</v>
      </c>
    </row>
    <row r="28" spans="1:11" x14ac:dyDescent="0.25">
      <c r="A28" s="41">
        <v>44075</v>
      </c>
      <c r="B28" s="20" t="s">
        <v>46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>
        <v>1</v>
      </c>
      <c r="I28" s="9"/>
      <c r="J28" s="11"/>
      <c r="K28" s="48">
        <v>44104</v>
      </c>
    </row>
    <row r="29" spans="1:11" x14ac:dyDescent="0.25">
      <c r="A29" s="47" t="s">
        <v>59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25">
      <c r="A30" s="41">
        <v>44197</v>
      </c>
      <c r="B30" s="20" t="s">
        <v>49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48">
        <v>44218</v>
      </c>
    </row>
    <row r="31" spans="1:11" x14ac:dyDescent="0.25">
      <c r="A31" s="41">
        <v>44317</v>
      </c>
      <c r="B31" s="20" t="s">
        <v>49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44333</v>
      </c>
    </row>
    <row r="32" spans="1:11" x14ac:dyDescent="0.25">
      <c r="A32" s="41">
        <v>44470</v>
      </c>
      <c r="B32" s="20" t="s">
        <v>60</v>
      </c>
      <c r="C32" s="13"/>
      <c r="D32" s="40">
        <v>5</v>
      </c>
      <c r="E32" s="9"/>
      <c r="F32" s="20"/>
      <c r="G32" s="13" t="str">
        <f>IF(ISBLANK(Table1[[#This Row],[EARNED]]),"",Table1[[#This Row],[EARNED]])</f>
        <v/>
      </c>
      <c r="H32" s="40"/>
      <c r="I32" s="9"/>
      <c r="J32" s="11"/>
      <c r="K32" s="20" t="s">
        <v>61</v>
      </c>
    </row>
    <row r="33" spans="1:11" x14ac:dyDescent="0.25">
      <c r="A33" s="47" t="s">
        <v>62</v>
      </c>
      <c r="B33" s="20"/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/>
    </row>
    <row r="34" spans="1:11" x14ac:dyDescent="0.25">
      <c r="A34" s="41">
        <v>44652</v>
      </c>
      <c r="B34" s="20" t="s">
        <v>63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2</v>
      </c>
      <c r="I34" s="9"/>
      <c r="J34" s="11"/>
      <c r="K34" s="20" t="s">
        <v>64</v>
      </c>
    </row>
    <row r="35" spans="1:11" x14ac:dyDescent="0.25">
      <c r="A35" s="41">
        <v>44682</v>
      </c>
      <c r="B35" s="20" t="s">
        <v>46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44684</v>
      </c>
    </row>
    <row r="36" spans="1:11" x14ac:dyDescent="0.25">
      <c r="A36" s="41"/>
      <c r="B36" s="20" t="s">
        <v>49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48">
        <v>44698</v>
      </c>
    </row>
    <row r="37" spans="1:11" x14ac:dyDescent="0.25">
      <c r="A37" s="41">
        <v>44774</v>
      </c>
      <c r="B37" s="20" t="s">
        <v>65</v>
      </c>
      <c r="C37" s="13"/>
      <c r="D37" s="40">
        <v>4</v>
      </c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 t="s">
        <v>66</v>
      </c>
    </row>
    <row r="38" spans="1:11" x14ac:dyDescent="0.25">
      <c r="A38" s="47" t="s">
        <v>69</v>
      </c>
      <c r="B38" s="20"/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20"/>
    </row>
    <row r="39" spans="1:11" x14ac:dyDescent="0.25">
      <c r="A39" s="41">
        <v>44927</v>
      </c>
      <c r="B39" s="20" t="s">
        <v>46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44936</v>
      </c>
    </row>
    <row r="40" spans="1:11" x14ac:dyDescent="0.25">
      <c r="A40" s="41"/>
      <c r="B40" s="20" t="s">
        <v>63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>
        <v>2</v>
      </c>
      <c r="I40" s="9"/>
      <c r="J40" s="11"/>
      <c r="K40" s="20" t="s">
        <v>70</v>
      </c>
    </row>
    <row r="41" spans="1:11" x14ac:dyDescent="0.25">
      <c r="A41" s="41">
        <v>44986</v>
      </c>
      <c r="B41" s="20" t="s">
        <v>49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48">
        <v>45021</v>
      </c>
    </row>
    <row r="42" spans="1:11" x14ac:dyDescent="0.25">
      <c r="A42" s="41"/>
      <c r="B42" s="20" t="s">
        <v>49</v>
      </c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 t="s">
        <v>71</v>
      </c>
    </row>
    <row r="43" spans="1:11" x14ac:dyDescent="0.25">
      <c r="A43" s="41">
        <v>45017</v>
      </c>
      <c r="B43" s="20"/>
      <c r="C43" s="13"/>
      <c r="D43" s="40"/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20"/>
    </row>
    <row r="44" spans="1:11" x14ac:dyDescent="0.25">
      <c r="A44" s="41">
        <v>45047</v>
      </c>
      <c r="B44" s="20" t="s">
        <v>51</v>
      </c>
      <c r="C44" s="13"/>
      <c r="D44" s="40">
        <v>3</v>
      </c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 t="s">
        <v>72</v>
      </c>
    </row>
    <row r="45" spans="1:11" x14ac:dyDescent="0.25">
      <c r="A45" s="41">
        <v>45108</v>
      </c>
      <c r="B45" s="20" t="s">
        <v>73</v>
      </c>
      <c r="C45" s="13"/>
      <c r="D45" s="40">
        <v>2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 t="s">
        <v>74</v>
      </c>
    </row>
    <row r="46" spans="1:11" x14ac:dyDescent="0.25">
      <c r="A46" s="41">
        <v>45139</v>
      </c>
      <c r="B46" s="20" t="s">
        <v>51</v>
      </c>
      <c r="C46" s="13"/>
      <c r="D46" s="40">
        <v>3</v>
      </c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 t="s">
        <v>75</v>
      </c>
    </row>
    <row r="47" spans="1:11" x14ac:dyDescent="0.25">
      <c r="A47" s="41"/>
      <c r="B47" s="20" t="s">
        <v>46</v>
      </c>
      <c r="C47" s="13"/>
      <c r="D47" s="40">
        <v>1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48">
        <v>45163</v>
      </c>
    </row>
    <row r="48" spans="1:11" x14ac:dyDescent="0.25">
      <c r="A48" s="41">
        <v>45174</v>
      </c>
      <c r="B48" s="20" t="s">
        <v>46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45201</v>
      </c>
    </row>
    <row r="49" spans="1:11" x14ac:dyDescent="0.25">
      <c r="A49" s="41">
        <v>45204</v>
      </c>
      <c r="B49" s="20" t="s">
        <v>45</v>
      </c>
      <c r="C49" s="13"/>
      <c r="D49" s="40">
        <v>1</v>
      </c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48">
        <v>45211</v>
      </c>
    </row>
    <row r="50" spans="1:11" x14ac:dyDescent="0.25">
      <c r="A50" s="41">
        <v>45261</v>
      </c>
      <c r="B50" s="20" t="s">
        <v>60</v>
      </c>
      <c r="C50" s="13"/>
      <c r="D50" s="40">
        <v>5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76</v>
      </c>
    </row>
    <row r="51" spans="1:11" x14ac:dyDescent="0.25">
      <c r="A51" s="41"/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25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25">
      <c r="A68" s="41"/>
      <c r="B68" s="20"/>
      <c r="C68" s="13"/>
      <c r="D68" s="40"/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25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25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25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25">
      <c r="A72" s="41"/>
      <c r="B72" s="20"/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/>
    </row>
    <row r="73" spans="1:11" x14ac:dyDescent="0.25">
      <c r="A73" s="42"/>
      <c r="B73" s="15"/>
      <c r="C73" s="43"/>
      <c r="D73" s="44"/>
      <c r="E73" s="9"/>
      <c r="F73" s="15"/>
      <c r="G73" s="43" t="str">
        <f>IF(ISBLANK(Table1[[#This Row],[EARNED]]),"",Table1[[#This Row],[EARNED]])</f>
        <v/>
      </c>
      <c r="H73" s="44"/>
      <c r="I73" s="9"/>
      <c r="J73" s="12"/>
      <c r="K7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99.375</v>
      </c>
      <c r="B3" s="11">
        <v>111.125</v>
      </c>
      <c r="D3" s="11"/>
      <c r="E3" s="11">
        <v>4</v>
      </c>
      <c r="F3" s="11"/>
      <c r="G3" s="46">
        <f>SUM(D3,E4,F4)</f>
        <v>0.5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0.5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2024-01-09T08:22:46Z</dcterms:modified>
</cp:coreProperties>
</file>