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5" l="1"/>
  <c r="G70" i="5" l="1"/>
  <c r="G72" i="5" l="1"/>
  <c r="G74" i="5" l="1"/>
  <c r="G79" i="5" l="1"/>
  <c r="G78" i="5"/>
  <c r="F4" i="1" l="1"/>
  <c r="B3" i="1"/>
  <c r="B2" i="1"/>
  <c r="G62" i="5"/>
  <c r="G49" i="5"/>
  <c r="G36" i="5"/>
  <c r="G23" i="5"/>
  <c r="E9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7" i="5"/>
  <c r="G76" i="5"/>
  <c r="G75" i="5"/>
  <c r="G73" i="5"/>
  <c r="G71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<sst xmlns="http://schemas.openxmlformats.org/spreadsheetml/2006/main" count="120" uniqueCount="72">
  <si>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</si>
  <si>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</si>
  <si>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</si>
  <si>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</si>
  <si>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</si>
  <si>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</si>
  <si>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</si>
  <si>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</si>
  <si>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</si>
  <si>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</si>
  <si>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</si>
  <si>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</si>
  <si>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</si>
  <si>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</si>
  <si>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</si>
  <si>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</si>
  <si>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</si>
  <si>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</si>
  <si>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</si>
  <si>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</si>
  <si>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</si>
  <si>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</si>
  <si>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</si>
  <si>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</si>
  <si>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</si>
  <si>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</si>
  <si>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</si>
  <si>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</si>
  <si>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</si>
  <si>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</si>
  <si>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</si>
  <si>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</si>
  <si>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</si>
  <si>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</si>
  <si>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</si>
  <si>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</si>
  <si>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</si>
  <si>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</si>
  <si>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</si>
  <si>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</si>
  <si>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</si>
  <si>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</si>
  <si>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</si>
  <si>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</si>
  <si>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</si>
  <si>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</si>
  <si>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</si>
  <si>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</si>
  <si>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</si>
  <si>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</si>
  <si>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CASTRO, JENELYN</t>
  </si>
  <si>
    <t>SL(3-0-0)</t>
  </si>
  <si>
    <t>SP(3-0-0)</t>
  </si>
  <si>
    <t>CALAMITY 2/10-12/2020</t>
  </si>
  <si>
    <t>VL(1-0-0)</t>
  </si>
  <si>
    <t>5/16,17/2023</t>
  </si>
  <si>
    <t>SL(2-0-0)</t>
  </si>
  <si>
    <t>VL(3-0-0)</t>
  </si>
  <si>
    <t>7/11,13,14/2023</t>
  </si>
  <si>
    <t>7/25-27/2023</t>
  </si>
  <si>
    <t>FL(3-0-0)</t>
  </si>
  <si>
    <t>9/20,21,23/2023</t>
  </si>
  <si>
    <t>A(1-0-0)</t>
  </si>
  <si>
    <t>UT(0-0-9)</t>
  </si>
  <si>
    <t>A(3-0-0)</t>
  </si>
  <si>
    <t>UT(0-2-40)</t>
  </si>
  <si>
    <t>UT(0-0-6)</t>
  </si>
  <si>
    <t>8/2,3,12/2022</t>
  </si>
  <si>
    <t>7/8,14,29/2022</t>
  </si>
  <si>
    <t>A(2-0-0)</t>
  </si>
  <si>
    <t>6/1,7/2022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</si>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</sst>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9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9"/>
  <sheetViews>
    <sheetView tabSelected="1" zoomScale="110" zoomScaleNormal="110" workbookViewId="0">
      <pane ySplit="4050" topLeftCell="A77" activePane="bottomLeft"/>
      <selection activeCell="B2" sqref="B2:C2"/>
      <selection pane="bottomLeft" activeCell="K94" sqref="K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42.605000000000004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62</v>
      </c>
      <c r="C65" s="13">
        <v>1.25</v>
      </c>
      <c r="D65" s="39">
        <v>1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49">
        <v>44643</v>
      </c>
    </row>
    <row r="66" spans="1:11" x14ac:dyDescent="0.25">
      <c r="A66" s="40">
        <v>44652</v>
      </c>
      <c r="B66" s="20" t="s">
        <v>62</v>
      </c>
      <c r="C66" s="13">
        <v>1.25</v>
      </c>
      <c r="D66" s="39">
        <v>1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49">
        <v>44671</v>
      </c>
    </row>
    <row r="67" spans="1:11" x14ac:dyDescent="0.25">
      <c r="A67" s="40">
        <v>44682</v>
      </c>
      <c r="B67" s="20" t="s">
        <v>62</v>
      </c>
      <c r="C67" s="13">
        <v>1.25</v>
      </c>
      <c r="D67" s="39">
        <v>1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49">
        <v>44711</v>
      </c>
    </row>
    <row r="68" spans="1:11" x14ac:dyDescent="0.25">
      <c r="A68" s="40">
        <v>44713</v>
      </c>
      <c r="B68" s="20" t="s">
        <v>69</v>
      </c>
      <c r="C68" s="13">
        <v>1.25</v>
      </c>
      <c r="D68" s="39">
        <v>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70</v>
      </c>
    </row>
    <row r="69" spans="1:11" x14ac:dyDescent="0.25">
      <c r="A69" s="40">
        <v>44743</v>
      </c>
      <c r="B69" s="20" t="s">
        <v>64</v>
      </c>
      <c r="C69" s="13">
        <v>1.25</v>
      </c>
      <c r="D69" s="39">
        <v>3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 t="s">
        <v>68</v>
      </c>
    </row>
    <row r="70" spans="1:11" x14ac:dyDescent="0.25">
      <c r="A70" s="40"/>
      <c r="B70" s="20" t="s">
        <v>66</v>
      </c>
      <c r="C70" s="13"/>
      <c r="D70" s="39">
        <v>1.2E-2</v>
      </c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44774</v>
      </c>
      <c r="B71" s="20" t="s">
        <v>64</v>
      </c>
      <c r="C71" s="13">
        <v>1.25</v>
      </c>
      <c r="D71" s="39">
        <v>3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 t="s">
        <v>67</v>
      </c>
    </row>
    <row r="72" spans="1:11" x14ac:dyDescent="0.25">
      <c r="A72" s="40"/>
      <c r="B72" s="20" t="s">
        <v>63</v>
      </c>
      <c r="C72" s="13"/>
      <c r="D72" s="39">
        <v>1.9000000000000003E-2</v>
      </c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44805</v>
      </c>
      <c r="B73" s="20" t="s">
        <v>62</v>
      </c>
      <c r="C73" s="13">
        <v>1.25</v>
      </c>
      <c r="D73" s="39">
        <v>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49">
        <v>44819</v>
      </c>
    </row>
    <row r="74" spans="1:11" x14ac:dyDescent="0.25">
      <c r="A74" s="40"/>
      <c r="B74" s="20" t="s">
        <v>66</v>
      </c>
      <c r="C74" s="13"/>
      <c r="D74" s="39">
        <v>1.2E-2</v>
      </c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49"/>
    </row>
    <row r="75" spans="1:11" x14ac:dyDescent="0.25">
      <c r="A75" s="40">
        <v>44835</v>
      </c>
      <c r="B75" s="20" t="s">
        <v>65</v>
      </c>
      <c r="C75" s="13">
        <v>1.25</v>
      </c>
      <c r="D75" s="39">
        <v>0.33300000000000002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 t="s">
        <v>64</v>
      </c>
      <c r="C76" s="13">
        <v>1.25</v>
      </c>
      <c r="D76" s="39">
        <v>3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 t="s">
        <v>62</v>
      </c>
      <c r="C78" s="13"/>
      <c r="D78" s="39">
        <v>1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>
        <v>44900</v>
      </c>
    </row>
    <row r="79" spans="1:11" x14ac:dyDescent="0.25">
      <c r="A79" s="40"/>
      <c r="B79" s="20" t="s">
        <v>63</v>
      </c>
      <c r="C79" s="13"/>
      <c r="D79" s="39">
        <v>1.9000000000000003E-2</v>
      </c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49"/>
    </row>
    <row r="80" spans="1:11" x14ac:dyDescent="0.25">
      <c r="A80" s="48" t="s">
        <v>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>
        <v>44927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44958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44986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45017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45047</v>
      </c>
      <c r="B85" s="20" t="s">
        <v>56</v>
      </c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>
        <v>2</v>
      </c>
      <c r="I85" s="9"/>
      <c r="J85" s="11"/>
      <c r="K85" s="20" t="s">
        <v>55</v>
      </c>
    </row>
    <row r="86" spans="1:11" x14ac:dyDescent="0.25">
      <c r="A86" s="40">
        <v>45078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45108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45139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45170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45200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25">
      <c r="A91" s="40">
        <v>45231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25">
      <c r="A92" s="40">
        <v>45261</v>
      </c>
      <c r="B92" s="20" t="s">
        <v>49</v>
      </c>
      <c r="C92" s="13">
        <v>1.25</v>
      </c>
      <c r="D92" s="39">
        <v>5</v>
      </c>
      <c r="E92" s="9"/>
      <c r="F92" s="20"/>
      <c r="G92" s="13">
        <f>IF(ISBLANK(Table15[[#This Row],[EARNED]]),"",Table15[[#This Row],[EARNED]])</f>
        <v>1.25</v>
      </c>
      <c r="H92" s="39"/>
      <c r="I92" s="9"/>
      <c r="J92" s="11"/>
      <c r="K92" s="20"/>
    </row>
    <row r="93" spans="1:11" x14ac:dyDescent="0.25">
      <c r="A93" s="48" t="s">
        <v>71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45292</v>
      </c>
      <c r="B94" s="20" t="s">
        <v>54</v>
      </c>
      <c r="C94" s="13"/>
      <c r="D94" s="39">
        <v>1</v>
      </c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49">
        <v>45295</v>
      </c>
    </row>
    <row r="95" spans="1:11" x14ac:dyDescent="0.25">
      <c r="A95" s="40">
        <v>45323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45352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45383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45413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45444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1"/>
      <c r="B139" s="15"/>
      <c r="C139" s="42"/>
      <c r="D139" s="43"/>
      <c r="E139" s="9"/>
      <c r="F139" s="15"/>
      <c r="G139" s="42" t="str">
        <f>IF(ISBLANK(Table15[[#This Row],[EARNED]]),"",Table15[[#This Row],[EARNED]])</f>
        <v/>
      </c>
      <c r="H139" s="43"/>
      <c r="I139" s="9"/>
      <c r="J139" s="12"/>
      <c r="K13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30" zoomScaleNormal="130" workbookViewId="0">
      <pane ySplit="4785" topLeftCell="A11" activePane="bottomLeft"/>
      <selection activeCell="B2" sqref="B2:C2"/>
      <selection pane="bottomLeft" activeCell="K18" sqref="K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 CASTRO, JENELYN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59.875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43344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/>
    </row>
    <row r="12" spans="1:11" x14ac:dyDescent="0.25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43862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53</v>
      </c>
    </row>
    <row r="14" spans="1:11" x14ac:dyDescent="0.25">
      <c r="A14" s="40">
        <v>43891</v>
      </c>
      <c r="B14" s="20" t="s">
        <v>54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43893</v>
      </c>
    </row>
    <row r="15" spans="1:11" x14ac:dyDescent="0.25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45108</v>
      </c>
      <c r="B16" s="20" t="s">
        <v>57</v>
      </c>
      <c r="C16" s="42"/>
      <c r="D16" s="43">
        <v>3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20" t="s">
        <v>58</v>
      </c>
    </row>
    <row r="17" spans="1:11" x14ac:dyDescent="0.25">
      <c r="A17" s="40"/>
      <c r="B17" s="20" t="s">
        <v>57</v>
      </c>
      <c r="C17" s="13"/>
      <c r="D17" s="39">
        <v>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0">
        <v>45170</v>
      </c>
      <c r="B18" s="20" t="s">
        <v>60</v>
      </c>
      <c r="C18" s="13"/>
      <c r="D18" s="39">
        <v>3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61</v>
      </c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37.875</v>
      </c>
      <c r="B3" s="11">
        <v>62.875</v>
      </c>
      <c r="D3"/>
      <c r="E3">
        <v>0</v>
      </c>
      <c r="F3">
        <v>6</v>
      </c>
      <c r="G3" s="47">
        <f>SUMIFS(F7:F14,E7:E14,E3)+SUMIFS(D7:D66,C7:C66,F3)+D3</f>
        <v>1.2E-2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2024-01-09T02:17:40Z</dcterms:modified>
</cp:coreProperties>
</file>