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DECEASED\"/>
    </mc:Choice>
  </mc:AlternateContent>
  <xr:revisionPtr revIDLastSave="0" documentId="13_ncr:1_{CC853382-918B-48CF-87DB-F85D3A5BEC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<sst xmlns="http://schemas.openxmlformats.org/spreadsheetml/2006/main" count="92" uniqueCount="56">
  <si>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</si>
  <si>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</si>
  <si>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</si>
  <si>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</si>
  <si>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</si>
  <si>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</si>
  <si>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</si>
  <si>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</si>
  <si>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</si>
  <si>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</si>
  <si>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</si>
  <si>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</si>
  <si>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</si>
  <si>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</si>
  <si>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</si>
  <si>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</si>
  <si>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</si>
  <si>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</si>
  <si>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</si>
  <si>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</si>
  <si>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</si>
  <si>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</si>
  <si>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</si>
  <si>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</si>
  <si>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</si>
  <si>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</si>
  <si>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</si>
  <si>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</si>
  <si>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</si>
  <si>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</si>
  <si>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</si>
  <si>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</si>
  <si>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</si>
  <si>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</si>
  <si>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</si>
  <si>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</si>
  <si>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</si>
  <si>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</si>
  <si>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</si>
  <si>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</si>
  <si>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</si>
  <si>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</si>
  <si>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</si>
  <si>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</si>
  <si>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</si>
  <si>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</si>
  <si>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</si>
  <si>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</si>
  <si>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</si>
  <si>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CENRO</t>
  </si>
  <si>
    <t>FL(5-0-0)</t>
  </si>
  <si>
    <r>
      <t xml:space="preserve">DECEASED DATE: </t>
    </r>
    <r>
      <rPr>
        <b/>
        <sz val="11"/>
        <color rgb="FFFF0000"/>
        <rFont val="Calibri"/>
        <family val="2"/>
        <scheme val="minor"/>
      </rPr>
      <t>AUGUST 27, 2022</t>
    </r>
  </si>
  <si>
    <t xml:space="preserve"> *********************NOTHING FOLLOWS***********************</t>
  </si>
  <si>
    <t>TOTAL VL = 49.875</t>
  </si>
  <si>
    <t>TOTAL SL = 69.875</t>
  </si>
  <si>
    <t>ORIONDO, FROILAN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</si>
</sst>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9" activePane="bottomLeft"/>
      <selection activeCell="B2" sqref="B2:C2"/>
      <selection pane="bottomLeft" activeCell="E76" sqref="E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55</v>
      </c>
      <c r="C2" s="59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59" t="s">
        <v>48</v>
      </c>
      <c r="C3" s="59"/>
      <c r="D3" s="22" t="s">
        <v>13</v>
      </c>
      <c r="F3" s="66">
        <v>37313</v>
      </c>
      <c r="G3" s="60"/>
      <c r="H3" s="26" t="s">
        <v>11</v>
      </c>
      <c r="I3" s="26"/>
      <c r="J3" s="67"/>
      <c r="K3" s="68"/>
    </row>
    <row r="4" spans="1:11" ht="14.4" customHeight="1" x14ac:dyDescent="0.3">
      <c r="A4" s="18" t="s">
        <v>16</v>
      </c>
      <c r="B4" s="59" t="s">
        <v>48</v>
      </c>
      <c r="C4" s="59"/>
      <c r="D4" s="22" t="s">
        <v>12</v>
      </c>
      <c r="F4" s="60" t="s">
        <v>49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49.875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69.875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43498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43499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43500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43501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43502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43503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43504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43505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43506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43507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44799</v>
      </c>
      <c r="B70" s="20"/>
      <c r="C70" s="13">
        <v>1.1250000000000002</v>
      </c>
      <c r="D70" s="39"/>
      <c r="E70" s="9"/>
      <c r="F70" s="20"/>
      <c r="G70" s="13">
        <f>IF(ISBLANK(Table15[[#This Row],[EARNED]]),"",Table15[[#This Row],[EARNED]])</f>
        <v>1.1250000000000002</v>
      </c>
      <c r="H70" s="39"/>
      <c r="I70" s="9"/>
      <c r="J70" s="11"/>
      <c r="K70" s="20"/>
    </row>
    <row r="71" spans="1:11" x14ac:dyDescent="0.3">
      <c r="A71" s="53"/>
      <c r="B71" s="54" t="s">
        <v>51</v>
      </c>
      <c r="C71" s="55"/>
      <c r="D71" s="54"/>
      <c r="E71" s="56"/>
      <c r="F71" s="11"/>
      <c r="G71" s="13"/>
      <c r="H71" s="11"/>
      <c r="I71" s="9"/>
      <c r="J71" s="11"/>
      <c r="K71" s="20"/>
    </row>
    <row r="72" spans="1:11" x14ac:dyDescent="0.3">
      <c r="A72" s="40"/>
      <c r="B72" s="11"/>
      <c r="C72" s="13"/>
      <c r="D72" s="57" t="s">
        <v>53</v>
      </c>
      <c r="E72" s="9"/>
      <c r="F72" s="11"/>
      <c r="G72" s="13"/>
      <c r="H72" s="57" t="s">
        <v>54</v>
      </c>
      <c r="I72" s="9"/>
      <c r="J72" s="11"/>
      <c r="K72" s="20"/>
    </row>
    <row r="73" spans="1:11" x14ac:dyDescent="0.3">
      <c r="A73" s="40"/>
      <c r="B73" s="11"/>
      <c r="C73" s="13" t="s">
        <v>52</v>
      </c>
      <c r="D73" s="11"/>
      <c r="E73" s="9"/>
      <c r="F73" s="11"/>
      <c r="G73" s="55" t="s">
        <v>52</v>
      </c>
      <c r="H73" s="54"/>
      <c r="I73" s="56"/>
      <c r="J73" s="54"/>
      <c r="K73" s="58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tr">
        <f>IF(ISBLANK('2018 LEAVE CREDITS'!B2:C2),"---------",'2018 LEAVE CREDITS'!B2:C2)</f>
        <v>ORIONDO, FROILAN</v>
      </c>
      <c r="C2" s="59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59" t="str">
        <f>IF(ISBLANK('2018 LEAVE CREDITS'!B3:C3),"",'2018 LEAVE CREDITS'!B3:C3)</f>
        <v>CASUAL</v>
      </c>
      <c r="C3" s="59"/>
      <c r="D3" s="22" t="s">
        <v>13</v>
      </c>
      <c r="F3" s="66">
        <f>IF(ISBLANK('2018 LEAVE CREDITS'!F3:G3),"---------",'2018 LEAVE CREDITS'!F3:G3)</f>
        <v>37313</v>
      </c>
      <c r="G3" s="60"/>
      <c r="H3" s="26" t="s">
        <v>11</v>
      </c>
      <c r="I3" s="26"/>
      <c r="J3" s="67"/>
      <c r="K3" s="68"/>
    </row>
    <row r="4" spans="1:11" ht="14.4" customHeight="1" x14ac:dyDescent="0.3">
      <c r="A4" s="18" t="s">
        <v>16</v>
      </c>
      <c r="B4" s="59"/>
      <c r="C4" s="59"/>
      <c r="D4" s="22" t="s">
        <v>12</v>
      </c>
      <c r="F4" s="60" t="str">
        <f>IF(ISBLANK('2018 LEAVE CREDITS'!F4:G4),"",'2018 LEAVE CREDITS'!F4:G4)</f>
        <v>CENRO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11" workbookViewId="0">
      <selection activeCell="J34" sqref="J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A7" s="51">
        <f>SUM('2018 LEAVE CREDITS'!E9,'2018 LEAVE CREDITS'!I9)</f>
        <v>119.75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2023-09-28T07:21:42Z</cp:lastPrinted>
  <dcterms:created xsi:type="dcterms:W3CDTF">2022-10-17T03:06:03Z</dcterms:created>
  <dcterms:modified xsi:type="dcterms:W3CDTF">2024-01-08T08:24:20Z</dcterms:modified>
</cp:coreProperties>
</file>