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5" l="1"/>
  <c r="G51" i="5" l="1"/>
  <c r="G50" i="5"/>
  <c r="G55" i="5" l="1"/>
  <c r="G57" i="5" l="1"/>
  <c r="G59" i="5" l="1"/>
  <c r="G3" i="3" l="1"/>
  <c r="G63" i="5"/>
  <c r="G79" i="5" l="1"/>
  <c r="G62" i="5" l="1"/>
  <c r="G43" i="5" l="1"/>
  <c r="G30" i="5"/>
  <c r="G17" i="5"/>
  <c r="G10" i="5"/>
  <c r="E9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1" i="5"/>
  <c r="G60" i="5"/>
  <c r="G58" i="5"/>
  <c r="G56" i="5"/>
  <c r="G54" i="5"/>
  <c r="G53" i="5"/>
  <c r="G52" i="5"/>
  <c r="G49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J4" i="3"/>
  <c r="I9" i="5" l="1"/>
  <c r="K3" i="3"/>
  <c r="L3" i="3" s="1"/>
</calcChain>
</file>

<file path=xl/sharedStrings.xml><?xml version="1.0" encoding="utf-8"?>
<sst xmlns="http://schemas.openxmlformats.org/spreadsheetml/2006/main" count="107" uniqueCount="92">
  <si>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</si>
  <si>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</si>
  <si>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</si>
  <si>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</si>
  <si>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</si>
  <si>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</si>
  <si>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</si>
  <si>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</si>
  <si>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</si>
  <si>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</si>
  <si>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</si>
  <si>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</si>
  <si>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</si>
  <si>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</si>
  <si>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</si>
  <si>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</si>
  <si>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</si>
  <si>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</si>
  <si>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</si>
  <si>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</si>
  <si>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</si>
  <si>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</si>
  <si>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</si>
  <si>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</si>
  <si>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</si>
  <si>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</si>
  <si>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</si>
  <si>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</si>
  <si>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</si>
  <si>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</si>
  <si>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</si>
  <si>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</si>
  <si>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</si>
  <si>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</si>
  <si>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</si>
  <si>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</si>
  <si>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</si>
  <si>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</si>
  <si>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</si>
  <si>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</si>
  <si>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</si>
  <si>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</si>
  <si>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</si>
  <si>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</si>
  <si>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</si>
  <si>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</si>
  <si>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</si>
  <si>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</si>
  <si>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</si>
  <si>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</si>
  <si>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</si>
  <si>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</si>
  <si>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</si>
  <si>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</si>
  <si>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</si>
  <si>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</si>
  <si>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</si>
  <si>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VL(2-0-0)</t>
  </si>
  <si>
    <t>SL(2-0-0)</t>
  </si>
  <si>
    <t>1/28,30/2023</t>
  </si>
  <si>
    <t>3/18,20/2023</t>
  </si>
  <si>
    <t>5/17,20/2023</t>
  </si>
  <si>
    <t>5/24,25/2023</t>
  </si>
  <si>
    <t>6/31/23</t>
  </si>
  <si>
    <t>6/17,19/2023</t>
  </si>
  <si>
    <t>7/3,6/2023</t>
  </si>
  <si>
    <t>8/31, 9/4/2023</t>
  </si>
  <si>
    <t>2024</t>
  </si>
  <si>
    <t>10/26,27/2023</t>
  </si>
  <si>
    <t>A(2-0-0)</t>
  </si>
  <si>
    <t>12/23,29/2022</t>
  </si>
  <si>
    <t>UT(0-1-48)</t>
  </si>
  <si>
    <t>11/5,21,23-25/2022</t>
  </si>
  <si>
    <t>A(6-0-0)</t>
  </si>
  <si>
    <t>10/1,8,15,22,29,31/2022</t>
  </si>
  <si>
    <t>UT(0-1-39)</t>
  </si>
  <si>
    <t>9/3,7,10,17,22,24/2022</t>
  </si>
  <si>
    <t>UT(0-1-56)</t>
  </si>
  <si>
    <t>8/23,29/2022</t>
  </si>
  <si>
    <t>UT(0-3-30)</t>
  </si>
  <si>
    <t>UT(0-3-6)</t>
  </si>
  <si>
    <t>UT(0-4-4)</t>
  </si>
  <si>
    <t>A(5-0-0)</t>
  </si>
  <si>
    <t>5/4,7,14,21,28/2022</t>
  </si>
  <si>
    <t>UT(0-1-20)</t>
  </si>
  <si>
    <t>A(8-0-0)</t>
  </si>
  <si>
    <t>4/2,9,14-16,20,23,30/2022</t>
  </si>
  <si>
    <t>UT(0-3-32)</t>
  </si>
  <si>
    <t>11/9,10/2023</t>
  </si>
  <si>
    <t>FL(3-0-0)</t>
  </si>
  <si>
    <t>VL(6-0-0)</t>
  </si>
  <si>
    <t>01/13-16,18,19/2024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</si>
</sst>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zoomScale="110" zoomScaleNormal="110" workbookViewId="0">
      <pane ySplit="4050" topLeftCell="A62" activePane="bottomLeft"/>
      <selection activeCell="D8" sqref="D8"/>
      <selection pane="bottomLeft" activeCell="F79" sqref="F79:F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 t="s">
        <v>55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9.8859999999999957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45.5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 t="s">
        <v>49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43737</v>
      </c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 t="s">
        <v>50</v>
      </c>
      <c r="C20" s="13">
        <v>1.25</v>
      </c>
      <c r="D20" s="38">
        <v>3</v>
      </c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 t="s">
        <v>51</v>
      </c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52</v>
      </c>
      <c r="C29" s="13">
        <v>1.25</v>
      </c>
      <c r="D29" s="38">
        <v>2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 t="s">
        <v>53</v>
      </c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>
        <v>3</v>
      </c>
      <c r="I46" s="9"/>
      <c r="J46" s="11"/>
      <c r="K46" s="20" t="s">
        <v>54</v>
      </c>
    </row>
    <row r="47" spans="1:11" x14ac:dyDescent="0.25">
      <c r="A47" s="39">
        <v>44652</v>
      </c>
      <c r="B47" s="20" t="s">
        <v>85</v>
      </c>
      <c r="C47" s="13">
        <v>1.25</v>
      </c>
      <c r="D47" s="38">
        <v>8</v>
      </c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86</v>
      </c>
    </row>
    <row r="48" spans="1:11" x14ac:dyDescent="0.25">
      <c r="A48" s="39"/>
      <c r="B48" s="20" t="s">
        <v>87</v>
      </c>
      <c r="C48" s="13"/>
      <c r="D48" s="38">
        <v>0.442</v>
      </c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>
        <v>44682</v>
      </c>
      <c r="B49" s="20" t="s">
        <v>49</v>
      </c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>
        <v>1</v>
      </c>
      <c r="I49" s="9"/>
      <c r="J49" s="11"/>
      <c r="K49" s="48">
        <v>44712</v>
      </c>
    </row>
    <row r="50" spans="1:11" x14ac:dyDescent="0.25">
      <c r="A50" s="39"/>
      <c r="B50" s="20" t="s">
        <v>82</v>
      </c>
      <c r="C50" s="13"/>
      <c r="D50" s="38">
        <v>5</v>
      </c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48" t="s">
        <v>83</v>
      </c>
    </row>
    <row r="51" spans="1:11" x14ac:dyDescent="0.25">
      <c r="A51" s="39"/>
      <c r="B51" s="20" t="s">
        <v>84</v>
      </c>
      <c r="C51" s="13"/>
      <c r="D51" s="38">
        <v>0.16700000000000001</v>
      </c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48"/>
    </row>
    <row r="52" spans="1:11" x14ac:dyDescent="0.25">
      <c r="A52" s="39">
        <v>44713</v>
      </c>
      <c r="B52" s="20" t="s">
        <v>81</v>
      </c>
      <c r="C52" s="13">
        <v>1.25</v>
      </c>
      <c r="D52" s="38">
        <v>0.50800000000000001</v>
      </c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44743</v>
      </c>
      <c r="B53" s="20" t="s">
        <v>80</v>
      </c>
      <c r="C53" s="13">
        <v>1.25</v>
      </c>
      <c r="D53" s="38">
        <v>0.38700000000000001</v>
      </c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44774</v>
      </c>
      <c r="B54" s="20" t="s">
        <v>69</v>
      </c>
      <c r="C54" s="13">
        <v>1.25</v>
      </c>
      <c r="D54" s="38">
        <v>2</v>
      </c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 t="s">
        <v>78</v>
      </c>
    </row>
    <row r="55" spans="1:11" x14ac:dyDescent="0.25">
      <c r="A55" s="39"/>
      <c r="B55" s="20" t="s">
        <v>79</v>
      </c>
      <c r="C55" s="13"/>
      <c r="D55" s="38">
        <v>0.437</v>
      </c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>
        <v>44805</v>
      </c>
      <c r="B56" s="20" t="s">
        <v>73</v>
      </c>
      <c r="C56" s="13">
        <v>1.25</v>
      </c>
      <c r="D56" s="38">
        <v>6</v>
      </c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 t="s">
        <v>76</v>
      </c>
    </row>
    <row r="57" spans="1:11" x14ac:dyDescent="0.25">
      <c r="A57" s="39"/>
      <c r="B57" s="20" t="s">
        <v>77</v>
      </c>
      <c r="C57" s="13"/>
      <c r="D57" s="38">
        <v>0.24199999999999999</v>
      </c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44835</v>
      </c>
      <c r="B58" s="20" t="s">
        <v>73</v>
      </c>
      <c r="C58" s="13">
        <v>1.25</v>
      </c>
      <c r="D58" s="38">
        <v>6</v>
      </c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 t="s">
        <v>74</v>
      </c>
    </row>
    <row r="59" spans="1:11" x14ac:dyDescent="0.25">
      <c r="A59" s="39"/>
      <c r="B59" s="20" t="s">
        <v>75</v>
      </c>
      <c r="C59" s="13"/>
      <c r="D59" s="38">
        <v>0.20600000000000002</v>
      </c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>
        <v>44866</v>
      </c>
      <c r="B60" s="20" t="s">
        <v>56</v>
      </c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48">
        <v>44877</v>
      </c>
    </row>
    <row r="61" spans="1:11" x14ac:dyDescent="0.25">
      <c r="A61" s="39"/>
      <c r="B61" s="20" t="s">
        <v>47</v>
      </c>
      <c r="C61" s="13"/>
      <c r="D61" s="38">
        <v>5</v>
      </c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 t="s">
        <v>72</v>
      </c>
    </row>
    <row r="62" spans="1:11" x14ac:dyDescent="0.25">
      <c r="A62" s="39">
        <v>44896</v>
      </c>
      <c r="B62" s="20" t="s">
        <v>69</v>
      </c>
      <c r="C62" s="13">
        <v>1.25</v>
      </c>
      <c r="D62" s="38">
        <v>2</v>
      </c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 t="s">
        <v>70</v>
      </c>
    </row>
    <row r="63" spans="1:11" x14ac:dyDescent="0.25">
      <c r="A63" s="39"/>
      <c r="B63" s="20" t="s">
        <v>71</v>
      </c>
      <c r="C63" s="13"/>
      <c r="D63" s="38">
        <v>0.22500000000000001</v>
      </c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47" t="s">
        <v>45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>
        <v>44927</v>
      </c>
      <c r="B65" s="20" t="s">
        <v>57</v>
      </c>
      <c r="C65" s="13">
        <v>1.25</v>
      </c>
      <c r="D65" s="38">
        <v>2</v>
      </c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 t="s">
        <v>59</v>
      </c>
    </row>
    <row r="66" spans="1:11" x14ac:dyDescent="0.25">
      <c r="A66" s="39">
        <v>44958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25">
      <c r="A67" s="39">
        <v>44986</v>
      </c>
      <c r="B67" s="20" t="s">
        <v>58</v>
      </c>
      <c r="C67" s="13">
        <v>1.25</v>
      </c>
      <c r="D67" s="38"/>
      <c r="E67" s="9"/>
      <c r="F67" s="20"/>
      <c r="G67" s="13">
        <f>IF(ISBLANK(Table15[[#This Row],[EARNED]]),"",Table15[[#This Row],[EARNED]])</f>
        <v>1.25</v>
      </c>
      <c r="H67" s="38">
        <v>2</v>
      </c>
      <c r="I67" s="9"/>
      <c r="J67" s="11"/>
      <c r="K67" s="20" t="s">
        <v>60</v>
      </c>
    </row>
    <row r="68" spans="1:11" x14ac:dyDescent="0.25">
      <c r="A68" s="39"/>
      <c r="B68" s="20" t="s">
        <v>49</v>
      </c>
      <c r="C68" s="13"/>
      <c r="D68" s="38"/>
      <c r="E68" s="9"/>
      <c r="F68" s="20"/>
      <c r="G68" s="13" t="str">
        <f>IF(ISBLANK(Table15[[#This Row],[EARNED]]),"",Table15[[#This Row],[EARNED]])</f>
        <v/>
      </c>
      <c r="H68" s="38">
        <v>1</v>
      </c>
      <c r="I68" s="9"/>
      <c r="J68" s="11"/>
      <c r="K68" s="48">
        <v>45016</v>
      </c>
    </row>
    <row r="69" spans="1:11" x14ac:dyDescent="0.25">
      <c r="A69" s="39">
        <v>45017</v>
      </c>
      <c r="B69" s="20"/>
      <c r="C69" s="13">
        <v>1.25</v>
      </c>
      <c r="D69" s="38"/>
      <c r="E69" s="9"/>
      <c r="F69" s="20"/>
      <c r="G69" s="13">
        <f>IF(ISBLANK(Table15[[#This Row],[EARNED]]),"",Table15[[#This Row],[EARNED]])</f>
        <v>1.25</v>
      </c>
      <c r="H69" s="38"/>
      <c r="I69" s="9"/>
      <c r="J69" s="11"/>
      <c r="K69" s="20"/>
    </row>
    <row r="70" spans="1:11" x14ac:dyDescent="0.25">
      <c r="A70" s="39">
        <v>45047</v>
      </c>
      <c r="B70" s="20" t="s">
        <v>58</v>
      </c>
      <c r="C70" s="13">
        <v>1.25</v>
      </c>
      <c r="D70" s="38"/>
      <c r="E70" s="9"/>
      <c r="F70" s="20"/>
      <c r="G70" s="13">
        <f>IF(ISBLANK(Table15[[#This Row],[EARNED]]),"",Table15[[#This Row],[EARNED]])</f>
        <v>1.25</v>
      </c>
      <c r="H70" s="38">
        <v>2</v>
      </c>
      <c r="I70" s="9"/>
      <c r="J70" s="11"/>
      <c r="K70" s="20" t="s">
        <v>61</v>
      </c>
    </row>
    <row r="71" spans="1:11" x14ac:dyDescent="0.25">
      <c r="A71" s="39"/>
      <c r="B71" s="20" t="s">
        <v>58</v>
      </c>
      <c r="C71" s="13"/>
      <c r="D71" s="38"/>
      <c r="E71" s="9"/>
      <c r="F71" s="20"/>
      <c r="G71" s="13" t="str">
        <f>IF(ISBLANK(Table15[[#This Row],[EARNED]]),"",Table15[[#This Row],[EARNED]])</f>
        <v/>
      </c>
      <c r="H71" s="38">
        <v>2</v>
      </c>
      <c r="I71" s="9"/>
      <c r="J71" s="11"/>
      <c r="K71" s="20" t="s">
        <v>62</v>
      </c>
    </row>
    <row r="72" spans="1:11" x14ac:dyDescent="0.25">
      <c r="A72" s="39" t="s">
        <v>63</v>
      </c>
      <c r="B72" s="20" t="s">
        <v>58</v>
      </c>
      <c r="C72" s="13">
        <v>1.25</v>
      </c>
      <c r="D72" s="38"/>
      <c r="E72" s="9"/>
      <c r="F72" s="20"/>
      <c r="G72" s="13">
        <f>IF(ISBLANK(Table15[[#This Row],[EARNED]]),"",Table15[[#This Row],[EARNED]])</f>
        <v>1.25</v>
      </c>
      <c r="H72" s="38">
        <v>2</v>
      </c>
      <c r="I72" s="9"/>
      <c r="J72" s="11"/>
      <c r="K72" s="20" t="s">
        <v>64</v>
      </c>
    </row>
    <row r="73" spans="1:11" x14ac:dyDescent="0.25">
      <c r="A73" s="39">
        <v>45108</v>
      </c>
      <c r="B73" s="20" t="s">
        <v>58</v>
      </c>
      <c r="C73" s="13">
        <v>1.25</v>
      </c>
      <c r="D73" s="38"/>
      <c r="E73" s="9"/>
      <c r="F73" s="20"/>
      <c r="G73" s="13">
        <f>IF(ISBLANK(Table15[[#This Row],[EARNED]]),"",Table15[[#This Row],[EARNED]])</f>
        <v>1.25</v>
      </c>
      <c r="H73" s="38">
        <v>2</v>
      </c>
      <c r="I73" s="9"/>
      <c r="J73" s="11"/>
      <c r="K73" s="20" t="s">
        <v>65</v>
      </c>
    </row>
    <row r="74" spans="1:11" x14ac:dyDescent="0.25">
      <c r="A74" s="39">
        <v>45139</v>
      </c>
      <c r="B74" s="20" t="s">
        <v>58</v>
      </c>
      <c r="C74" s="13">
        <v>1.25</v>
      </c>
      <c r="D74" s="38"/>
      <c r="E74" s="9"/>
      <c r="F74" s="20"/>
      <c r="G74" s="13">
        <f>IF(ISBLANK(Table15[[#This Row],[EARNED]]),"",Table15[[#This Row],[EARNED]])</f>
        <v>1.25</v>
      </c>
      <c r="H74" s="38">
        <v>2</v>
      </c>
      <c r="I74" s="9"/>
      <c r="J74" s="11"/>
      <c r="K74" s="20" t="s">
        <v>66</v>
      </c>
    </row>
    <row r="75" spans="1:11" x14ac:dyDescent="0.25">
      <c r="A75" s="39">
        <v>45170</v>
      </c>
      <c r="B75" s="20"/>
      <c r="C75" s="13">
        <v>1.25</v>
      </c>
      <c r="D75" s="38"/>
      <c r="E75" s="9"/>
      <c r="F75" s="20"/>
      <c r="G75" s="13">
        <f>IF(ISBLANK(Table15[[#This Row],[EARNED]]),"",Table15[[#This Row],[EARNED]])</f>
        <v>1.25</v>
      </c>
      <c r="H75" s="38"/>
      <c r="I75" s="9"/>
      <c r="J75" s="11"/>
      <c r="K75" s="20"/>
    </row>
    <row r="76" spans="1:11" x14ac:dyDescent="0.25">
      <c r="A76" s="39">
        <v>45200</v>
      </c>
      <c r="B76" s="20" t="s">
        <v>58</v>
      </c>
      <c r="C76" s="13">
        <v>1.25</v>
      </c>
      <c r="D76" s="38"/>
      <c r="E76" s="9"/>
      <c r="F76" s="20"/>
      <c r="G76" s="13">
        <f>IF(ISBLANK(Table15[[#This Row],[EARNED]]),"",Table15[[#This Row],[EARNED]])</f>
        <v>1.25</v>
      </c>
      <c r="H76" s="38">
        <v>2</v>
      </c>
      <c r="I76" s="9"/>
      <c r="J76" s="11"/>
      <c r="K76" s="20" t="s">
        <v>68</v>
      </c>
    </row>
    <row r="77" spans="1:11" x14ac:dyDescent="0.25">
      <c r="A77" s="39">
        <v>45231</v>
      </c>
      <c r="B77" s="20" t="s">
        <v>58</v>
      </c>
      <c r="C77" s="13">
        <v>1.25</v>
      </c>
      <c r="D77" s="38"/>
      <c r="E77" s="9"/>
      <c r="F77" s="20"/>
      <c r="G77" s="13">
        <f>IF(ISBLANK(Table15[[#This Row],[EARNED]]),"",Table15[[#This Row],[EARNED]])</f>
        <v>1.25</v>
      </c>
      <c r="H77" s="38">
        <v>2</v>
      </c>
      <c r="I77" s="9"/>
      <c r="J77" s="11"/>
      <c r="K77" s="20" t="s">
        <v>88</v>
      </c>
    </row>
    <row r="78" spans="1:11" x14ac:dyDescent="0.25">
      <c r="A78" s="39">
        <v>45261</v>
      </c>
      <c r="B78" s="20" t="s">
        <v>89</v>
      </c>
      <c r="C78" s="13">
        <v>1.25</v>
      </c>
      <c r="D78" s="38">
        <v>3</v>
      </c>
      <c r="E78" s="9"/>
      <c r="F78" s="20"/>
      <c r="G78" s="13">
        <f>IF(ISBLANK(Table15[[#This Row],[EARNED]]),"",Table15[[#This Row],[EARNED]])</f>
        <v>1.25</v>
      </c>
      <c r="H78" s="38"/>
      <c r="I78" s="9"/>
      <c r="J78" s="11"/>
      <c r="K78" s="20"/>
    </row>
    <row r="79" spans="1:11" x14ac:dyDescent="0.25">
      <c r="A79" s="47" t="s">
        <v>67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45292</v>
      </c>
      <c r="B80" s="20" t="s">
        <v>90</v>
      </c>
      <c r="C80" s="13"/>
      <c r="D80" s="38">
        <v>6</v>
      </c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 t="s">
        <v>91</v>
      </c>
    </row>
    <row r="81" spans="1:11" x14ac:dyDescent="0.25">
      <c r="A81" s="39">
        <v>45323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45352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45383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45413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45444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45474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>
        <v>45505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IF(ISBLANK(Table15[[#This Row],[EARNED]]),"",Table15[[#This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IF(ISBLANK(Table15[[#This Row],[EARNED]]),"",Table15[[#This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IF(ISBLANK(Table15[[#This Row],[EARNED]]),"",Table15[[#This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IF(ISBLANK(Table15[[#This Row],[EARNED]]),"",Table15[[#This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IF(ISBLANK(Table15[[#This Row],[EARNED]]),"",Table15[[#This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IF(ISBLANK(Table15[[#This Row],[EARNED]]),"",Table15[[#This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IF(ISBLANK(Table15[[#This Row],[EARNED]]),"",Table15[[#This Row],[EARNED]])</f>
        <v/>
      </c>
      <c r="H123" s="38"/>
      <c r="I123" s="9"/>
      <c r="J123" s="11"/>
      <c r="K123" s="20"/>
    </row>
    <row r="124" spans="1:11" x14ac:dyDescent="0.25">
      <c r="A124" s="40"/>
      <c r="B124" s="15"/>
      <c r="C124" s="41"/>
      <c r="D124" s="42"/>
      <c r="E124" s="9"/>
      <c r="F124" s="15"/>
      <c r="G124" s="41" t="str">
        <f>IF(ISBLANK(Table15[[#This Row],[EARNED]]),"",Table15[[#This Row],[EARNED]])</f>
        <v/>
      </c>
      <c r="H124" s="42"/>
      <c r="I124" s="9"/>
      <c r="J124" s="12"/>
      <c r="K12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>
        <v>3</v>
      </c>
      <c r="F3">
        <v>32</v>
      </c>
      <c r="G3" s="46">
        <f>SUMIFS(F7:F14,E7:E14,E3)+SUMIFS(D7:D66,C7:C66,F3)+D3</f>
        <v>0.442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2024-01-15T07:21:03Z</dcterms:modified>
</cp:coreProperties>
</file>