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2" i="1" l="1"/>
  <c r="G213" i="1" l="1"/>
  <c r="G210" i="1" l="1"/>
  <c r="G183" i="1" l="1"/>
  <c r="G182" i="1"/>
  <c r="G185" i="1" l="1"/>
  <c r="G190" i="1" l="1"/>
  <c r="G194" i="1" l="1"/>
  <c r="G203" i="1" l="1"/>
  <c r="G199" i="1" l="1"/>
  <c r="G205" i="1"/>
  <c r="G206" i="1"/>
  <c r="G207" i="1"/>
  <c r="G208" i="1"/>
  <c r="G209" i="1"/>
  <c r="G211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196" i="1"/>
  <c r="G198" i="1"/>
  <c r="G200" i="1"/>
  <c r="G201" i="1"/>
  <c r="G202" i="1"/>
  <c r="G204" i="1"/>
  <c r="G187" i="1"/>
  <c r="G188" i="1"/>
  <c r="G189" i="1"/>
  <c r="G180" i="1"/>
  <c r="G175" i="1"/>
  <c r="G176" i="1"/>
  <c r="G172" i="1"/>
  <c r="G173" i="1"/>
  <c r="G170" i="1"/>
  <c r="G167" i="1"/>
  <c r="G165" i="1"/>
  <c r="G166" i="1"/>
  <c r="G156" i="1"/>
  <c r="G153" i="1"/>
  <c r="G140" i="1"/>
  <c r="G132" i="1"/>
  <c r="G126" i="1"/>
  <c r="G125" i="1"/>
  <c r="G123" i="1"/>
  <c r="G121" i="1"/>
  <c r="G118" i="1"/>
  <c r="G115" i="1"/>
  <c r="G113" i="1"/>
  <c r="G112" i="1"/>
  <c r="G109" i="1"/>
  <c r="G105" i="1"/>
  <c r="G106" i="1"/>
  <c r="G101" i="1"/>
  <c r="G95" i="1"/>
  <c r="G88" i="1"/>
  <c r="G89" i="1"/>
  <c r="G90" i="1"/>
  <c r="G86" i="1"/>
  <c r="G85" i="1"/>
  <c r="G79" i="1"/>
  <c r="G80" i="1"/>
  <c r="G81" i="1"/>
  <c r="G74" i="1"/>
  <c r="G68" i="1"/>
  <c r="G65" i="1"/>
  <c r="G66" i="1"/>
  <c r="G63" i="1"/>
  <c r="G52" i="1"/>
  <c r="G51" i="1"/>
  <c r="G43" i="1"/>
  <c r="G39" i="1"/>
  <c r="G36" i="1"/>
  <c r="G34" i="1"/>
  <c r="G28" i="1"/>
  <c r="G29" i="1"/>
  <c r="G24" i="1"/>
  <c r="G25" i="1"/>
  <c r="G21" i="1"/>
  <c r="G17" i="1"/>
  <c r="G195" i="1"/>
  <c r="G197" i="1"/>
  <c r="G184" i="1"/>
  <c r="G186" i="1"/>
  <c r="G191" i="1"/>
  <c r="G192" i="1"/>
  <c r="G193" i="1"/>
  <c r="A13" i="1"/>
  <c r="A14" i="1" s="1"/>
  <c r="A15" i="1" s="1"/>
  <c r="A16" i="1" s="1"/>
  <c r="A18" i="1" s="1"/>
  <c r="A19" i="1" s="1"/>
  <c r="A20" i="1" s="1"/>
  <c r="A22" i="1" s="1"/>
  <c r="A23" i="1" s="1"/>
  <c r="A26" i="1" s="1"/>
  <c r="A27" i="1" s="1"/>
  <c r="A30" i="1" s="1"/>
  <c r="A31" i="1" s="1"/>
  <c r="A32" i="1" s="1"/>
  <c r="A33" i="1" s="1"/>
  <c r="A35" i="1" s="1"/>
  <c r="A37" i="1" s="1"/>
  <c r="A38" i="1" s="1"/>
  <c r="A40" i="1" s="1"/>
  <c r="A41" i="1" s="1"/>
  <c r="A42" i="1" s="1"/>
  <c r="A44" i="1" s="1"/>
  <c r="A45" i="1" s="1"/>
  <c r="A46" i="1" s="1"/>
  <c r="A47" i="1" s="1"/>
  <c r="A48" i="1" s="1"/>
  <c r="A49" i="1" s="1"/>
  <c r="A50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4" i="1" s="1"/>
  <c r="A67" i="1" s="1"/>
  <c r="A69" i="1" s="1"/>
  <c r="A70" i="1" s="1"/>
  <c r="A71" i="1" s="1"/>
  <c r="A72" i="1" s="1"/>
  <c r="A73" i="1" s="1"/>
  <c r="A75" i="1" s="1"/>
  <c r="A76" i="1" s="1"/>
  <c r="A77" i="1" s="1"/>
  <c r="A78" i="1" s="1"/>
  <c r="A82" i="1" s="1"/>
  <c r="A83" i="1" s="1"/>
  <c r="A84" i="1" s="1"/>
  <c r="A87" i="1" s="1"/>
  <c r="A91" i="1" s="1"/>
  <c r="A92" i="1" s="1"/>
  <c r="A93" i="1" s="1"/>
  <c r="A94" i="1" s="1"/>
  <c r="A96" i="1" s="1"/>
  <c r="A97" i="1" s="1"/>
  <c r="A98" i="1" s="1"/>
  <c r="A99" i="1" s="1"/>
  <c r="A100" i="1" s="1"/>
  <c r="A102" i="1" s="1"/>
  <c r="A103" i="1" s="1"/>
  <c r="A106" i="1" s="1"/>
  <c r="A107" i="1" s="1"/>
  <c r="A108" i="1" s="1"/>
  <c r="A110" i="1" s="1"/>
  <c r="A111" i="1" s="1"/>
  <c r="A114" i="1" s="1"/>
  <c r="A116" i="1" s="1"/>
  <c r="A117" i="1" s="1"/>
  <c r="A119" i="1" s="1"/>
  <c r="A120" i="1" s="1"/>
  <c r="A122" i="1" s="1"/>
  <c r="A124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4" i="1" s="1"/>
  <c r="A155" i="1" s="1"/>
  <c r="A157" i="1" s="1"/>
  <c r="A158" i="1" s="1"/>
  <c r="A159" i="1" s="1"/>
  <c r="A160" i="1" s="1"/>
  <c r="A161" i="1" s="1"/>
  <c r="A162" i="1" s="1"/>
  <c r="A163" i="1" s="1"/>
  <c r="A164" i="1" s="1"/>
  <c r="A168" i="1" s="1"/>
  <c r="A169" i="1" s="1"/>
  <c r="A171" i="1" s="1"/>
  <c r="A174" i="1" s="1"/>
  <c r="A177" i="1" s="1"/>
  <c r="A178" i="1" s="1"/>
  <c r="A179" i="1" s="1"/>
  <c r="A181" i="1" s="1"/>
  <c r="A184" i="1" s="1"/>
  <c r="A186" i="1" s="1"/>
  <c r="A191" i="1" s="1"/>
  <c r="A192" i="1" s="1"/>
  <c r="A193" i="1" s="1"/>
  <c r="A195" i="1" s="1"/>
  <c r="A197" i="1" s="1"/>
  <c r="G3" i="3"/>
  <c r="G18" i="1"/>
  <c r="G19" i="1"/>
  <c r="G20" i="1"/>
  <c r="G22" i="1"/>
  <c r="G23" i="1"/>
  <c r="G26" i="1"/>
  <c r="G27" i="1"/>
  <c r="G30" i="1"/>
  <c r="G31" i="1"/>
  <c r="G32" i="1"/>
  <c r="G33" i="1"/>
  <c r="G35" i="1"/>
  <c r="G37" i="1"/>
  <c r="G38" i="1"/>
  <c r="G40" i="1"/>
  <c r="G41" i="1"/>
  <c r="G42" i="1"/>
  <c r="G44" i="1"/>
  <c r="G45" i="1"/>
  <c r="G46" i="1"/>
  <c r="G47" i="1"/>
  <c r="G48" i="1"/>
  <c r="G49" i="1"/>
  <c r="G50" i="1"/>
  <c r="G53" i="1"/>
  <c r="G54" i="1"/>
  <c r="G55" i="1"/>
  <c r="G56" i="1"/>
  <c r="G57" i="1"/>
  <c r="G58" i="1"/>
  <c r="G59" i="1"/>
  <c r="G60" i="1"/>
  <c r="G61" i="1"/>
  <c r="G62" i="1"/>
  <c r="G64" i="1"/>
  <c r="G67" i="1"/>
  <c r="G69" i="1"/>
  <c r="G70" i="1"/>
  <c r="G71" i="1"/>
  <c r="G72" i="1"/>
  <c r="G73" i="1"/>
  <c r="G75" i="1"/>
  <c r="G76" i="1"/>
  <c r="G77" i="1"/>
  <c r="G78" i="1"/>
  <c r="G82" i="1"/>
  <c r="G83" i="1"/>
  <c r="G84" i="1"/>
  <c r="G87" i="1"/>
  <c r="G91" i="1"/>
  <c r="G92" i="1"/>
  <c r="G93" i="1"/>
  <c r="G94" i="1"/>
  <c r="G96" i="1"/>
  <c r="G97" i="1"/>
  <c r="G98" i="1"/>
  <c r="G99" i="1"/>
  <c r="G100" i="1"/>
  <c r="G102" i="1"/>
  <c r="G103" i="1"/>
  <c r="G104" i="1"/>
  <c r="G107" i="1"/>
  <c r="G108" i="1"/>
  <c r="G110" i="1"/>
  <c r="G111" i="1"/>
  <c r="G114" i="1"/>
  <c r="G116" i="1"/>
  <c r="G117" i="1"/>
  <c r="G119" i="1"/>
  <c r="G120" i="1"/>
  <c r="G122" i="1"/>
  <c r="G124" i="1"/>
  <c r="G127" i="1"/>
  <c r="G128" i="1"/>
  <c r="G129" i="1"/>
  <c r="G130" i="1"/>
  <c r="G131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7" i="1"/>
  <c r="G158" i="1"/>
  <c r="G159" i="1"/>
  <c r="G160" i="1"/>
  <c r="G161" i="1"/>
  <c r="G162" i="1"/>
  <c r="G163" i="1"/>
  <c r="G164" i="1"/>
  <c r="G168" i="1"/>
  <c r="G169" i="1"/>
  <c r="G171" i="1"/>
  <c r="G174" i="1"/>
  <c r="G177" i="1"/>
  <c r="G178" i="1"/>
  <c r="G179" i="1"/>
  <c r="G18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<sst xmlns="http://schemas.openxmlformats.org/spreadsheetml/2006/main" count="248" uniqueCount="137">
  <si>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</si>
  <si>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</si>
  <si>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</si>
  <si>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</si>
  <si>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</si>
  <si>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</si>
  <si>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</si>
  <si>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</si>
  <si>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</si>
  <si>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</si>
  <si>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</si>
  <si>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</si>
  <si>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</si>
  <si>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</si>
  <si>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</si>
  <si>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</si>
  <si>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</si>
  <si>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</si>
  <si>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</si>
  <si>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</si>
  <si>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</si>
  <si>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</si>
  <si>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</si>
  <si>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</si>
  <si>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</si>
  <si>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</si>
  <si>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</si>
  <si>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</si>
  <si>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</si>
  <si>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</si>
  <si>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</si>
  <si>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</si>
  <si>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</si>
  <si>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</si>
  <si>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</si>
  <si>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</si>
  <si>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</si>
  <si>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</si>
  <si>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</si>
  <si>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</si>
  <si>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</si>
  <si>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</si>
  <si>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MAWAK, MIA PAULEEN BALBA</t>
  </si>
  <si>
    <t>PERMANENT</t>
  </si>
  <si>
    <t>ACCOUNTING</t>
  </si>
  <si>
    <t>ADMIN AIDE IV</t>
  </si>
  <si>
    <t>2012</t>
  </si>
  <si>
    <t>UT(0-0-8)</t>
  </si>
  <si>
    <t>SL(2-0-0)</t>
  </si>
  <si>
    <t>11/22,23</t>
  </si>
  <si>
    <t>UT(0-0-33)</t>
  </si>
  <si>
    <t>2013</t>
  </si>
  <si>
    <t>UT(0-4-27)</t>
  </si>
  <si>
    <t>UT(1-0-10)</t>
  </si>
  <si>
    <t>SL(1-0-0)</t>
  </si>
  <si>
    <t>SP(2-0-0)</t>
  </si>
  <si>
    <t>4/5,8</t>
  </si>
  <si>
    <t>VL(7-0-0)</t>
  </si>
  <si>
    <t>5/10,20,24-27</t>
  </si>
  <si>
    <t>SL(3-0-0)</t>
  </si>
  <si>
    <t>UT(0-0-28)</t>
  </si>
  <si>
    <t>5/16,17,28</t>
  </si>
  <si>
    <t>UT(0-0-16)</t>
  </si>
  <si>
    <t>UT(0-0-7)</t>
  </si>
  <si>
    <t>VL(2-0-0)</t>
  </si>
  <si>
    <t>SP(1-0-0)</t>
  </si>
  <si>
    <t>11/28,29</t>
  </si>
  <si>
    <t>2014</t>
  </si>
  <si>
    <t>2/10,12</t>
  </si>
  <si>
    <t>4/28,29</t>
  </si>
  <si>
    <t>VL(1-0-0)</t>
  </si>
  <si>
    <t>UT(0-4-0)</t>
  </si>
  <si>
    <t>UT(1-4-56)</t>
  </si>
  <si>
    <t>UT(1-0-0)</t>
  </si>
  <si>
    <t>10/9,10</t>
  </si>
  <si>
    <t>FL(2-0-0)</t>
  </si>
  <si>
    <t>2015</t>
  </si>
  <si>
    <t>1/6,7</t>
  </si>
  <si>
    <t>VL(3-0-0)</t>
  </si>
  <si>
    <t>11/25-27/2015</t>
  </si>
  <si>
    <t>2016</t>
  </si>
  <si>
    <t>1/5,6</t>
  </si>
  <si>
    <t>5/23,25</t>
  </si>
  <si>
    <t>9/9,16</t>
  </si>
  <si>
    <t>9/19,20</t>
  </si>
  <si>
    <t>12/1,2</t>
  </si>
  <si>
    <t>2017</t>
  </si>
  <si>
    <t>7/4,5</t>
  </si>
  <si>
    <t>7/21,24</t>
  </si>
  <si>
    <t>9/25,26</t>
  </si>
  <si>
    <t>10/11,12,13</t>
  </si>
  <si>
    <t>11/23,24</t>
  </si>
  <si>
    <t>FL(1-0-0)</t>
  </si>
  <si>
    <t>2018</t>
  </si>
  <si>
    <t>UT(1-0-36)</t>
  </si>
  <si>
    <t>5/20,31</t>
  </si>
  <si>
    <t>UT(2-0-14)</t>
  </si>
  <si>
    <t>7/16,17</t>
  </si>
  <si>
    <t>UT(0-0-31)</t>
  </si>
  <si>
    <t>UT(0-4-6)</t>
  </si>
  <si>
    <t>UT(0-0-5)</t>
  </si>
  <si>
    <t>UT(0-3-3)</t>
  </si>
  <si>
    <t>FL(3-0-0)</t>
  </si>
  <si>
    <t>UT(0-1-17)</t>
  </si>
  <si>
    <t>2019</t>
  </si>
  <si>
    <t>4/15,16</t>
  </si>
  <si>
    <t>FL(4-0-0)</t>
  </si>
  <si>
    <t>2020</t>
  </si>
  <si>
    <t>9/17-25/2020</t>
  </si>
  <si>
    <t>2021</t>
  </si>
  <si>
    <t>DOMESTIC 3/3</t>
  </si>
  <si>
    <t>DOMESTIC 7/16</t>
  </si>
  <si>
    <t>FILIAL 12/1</t>
  </si>
  <si>
    <t>2022</t>
  </si>
  <si>
    <t>FILIAL 1/3</t>
  </si>
  <si>
    <t>VL(4-0-0)</t>
  </si>
  <si>
    <t>DOMESTIC 2/2</t>
  </si>
  <si>
    <t>3/1-4/2022</t>
  </si>
  <si>
    <t>VL(5-0-0)</t>
  </si>
  <si>
    <t>7/4-8/2022</t>
  </si>
  <si>
    <t>DOMESTIC 8/2</t>
  </si>
  <si>
    <t>11/23 - 12/9/2022</t>
  </si>
  <si>
    <t xml:space="preserve">RA.9710(11-0-0) </t>
  </si>
  <si>
    <t>2023</t>
  </si>
  <si>
    <t>5/22,23/2023</t>
  </si>
  <si>
    <t>SL(6-0-0)</t>
  </si>
  <si>
    <t>5/15-19,24/2023</t>
  </si>
  <si>
    <t>UT(0-0-13)</t>
  </si>
  <si>
    <t>UT(0-0-3)</t>
  </si>
  <si>
    <t>UT(0-0-56)</t>
  </si>
  <si>
    <t>UT(0-4-35)</t>
  </si>
  <si>
    <t>UT(0-0-24)</t>
  </si>
  <si>
    <t>2024</t>
  </si>
  <si>
    <t>12/27-29/2023</t>
  </si>
  <si>
    <t>01/02-7/2024</t>
  </si>
  <si>
    <t>ML(90-0-0)</t>
  </si>
  <si>
    <t>MATERNITY 01/08/2024-04/21/2024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</si>
</sst>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13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3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345"/>
  <sheetViews>
    <sheetView tabSelected="1" zoomScaleNormal="100" workbookViewId="0">
      <pane ySplit="3690" topLeftCell="A193" activePane="bottomLeft"/>
      <selection activeCell="F4" sqref="F4:G4"/>
      <selection pane="bottomLeft" activeCell="B215" sqref="B21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45</v>
      </c>
      <c r="C3" s="52"/>
      <c r="D3" s="22" t="s">
        <v>13</v>
      </c>
      <c r="F3" s="60">
        <v>41106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7" t="s">
        <v>44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86.967000000000013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84.875</v>
      </c>
      <c r="J9" s="11"/>
      <c r="K9" s="20"/>
    </row>
    <row r="10" spans="1:11" x14ac:dyDescent="0.25">
      <c r="A10" s="47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41106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41122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41153</v>
      </c>
      <c r="B13" s="20" t="s">
        <v>47</v>
      </c>
      <c r="C13" s="13">
        <v>1.25</v>
      </c>
      <c r="D13" s="39">
        <v>1.7000000000000001E-2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103" si="0">EDATE(A13,1)</f>
        <v>41183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41214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49</v>
      </c>
    </row>
    <row r="16" spans="1:11" x14ac:dyDescent="0.25">
      <c r="A16" s="40">
        <f t="shared" si="0"/>
        <v>41244</v>
      </c>
      <c r="B16" s="15" t="s">
        <v>50</v>
      </c>
      <c r="C16" s="13">
        <v>1.25</v>
      </c>
      <c r="D16" s="42">
        <v>6.9000000000000006E-2</v>
      </c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7" t="s">
        <v>51</v>
      </c>
      <c r="B17" s="15"/>
      <c r="C17" s="13"/>
      <c r="D17" s="42"/>
      <c r="E17" s="9"/>
      <c r="F17" s="15"/>
      <c r="G17" s="41" t="str">
        <f>IF(ISBLANK(Table1[[#This Row],[EARNED]]),"",Table1[[#This Row],[EARNED]])</f>
        <v/>
      </c>
      <c r="H17" s="42"/>
      <c r="I17" s="9"/>
      <c r="J17" s="12"/>
      <c r="K17" s="15"/>
    </row>
    <row r="18" spans="1:11" x14ac:dyDescent="0.25">
      <c r="A18" s="40">
        <f>EDATE(A16,1)</f>
        <v>41275</v>
      </c>
      <c r="B18" s="20" t="s">
        <v>52</v>
      </c>
      <c r="C18" s="13">
        <v>1.25</v>
      </c>
      <c r="D18" s="39">
        <v>0.55600000000000005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41306</v>
      </c>
      <c r="B19" s="20" t="s">
        <v>53</v>
      </c>
      <c r="C19" s="13">
        <v>1.25</v>
      </c>
      <c r="D19" s="39">
        <v>1.0209999999999999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41334</v>
      </c>
      <c r="B20" s="20" t="s">
        <v>54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8">
        <v>41353</v>
      </c>
    </row>
    <row r="21" spans="1:11" x14ac:dyDescent="0.25">
      <c r="A21" s="40"/>
      <c r="B21" s="20" t="s">
        <v>55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8" t="s">
        <v>56</v>
      </c>
    </row>
    <row r="22" spans="1:11" x14ac:dyDescent="0.25">
      <c r="A22" s="40">
        <f>EDATE(A20,1)</f>
        <v>41365</v>
      </c>
      <c r="B22" s="20" t="s">
        <v>54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41379</v>
      </c>
    </row>
    <row r="23" spans="1:11" x14ac:dyDescent="0.25">
      <c r="A23" s="40">
        <f t="shared" si="0"/>
        <v>41395</v>
      </c>
      <c r="B23" s="20" t="s">
        <v>57</v>
      </c>
      <c r="C23" s="13">
        <v>1.25</v>
      </c>
      <c r="D23" s="39">
        <v>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58</v>
      </c>
    </row>
    <row r="24" spans="1:11" x14ac:dyDescent="0.25">
      <c r="A24" s="40"/>
      <c r="B24" s="20" t="s">
        <v>59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61</v>
      </c>
    </row>
    <row r="25" spans="1:11" x14ac:dyDescent="0.25">
      <c r="A25" s="40"/>
      <c r="B25" s="20" t="s">
        <v>60</v>
      </c>
      <c r="C25" s="13"/>
      <c r="D25" s="39">
        <v>5.8000000000000017E-2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EDATE(A23,1)</f>
        <v>41426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41456</v>
      </c>
      <c r="B27" s="20" t="s">
        <v>54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/>
    </row>
    <row r="28" spans="1:11" x14ac:dyDescent="0.25">
      <c r="A28" s="40"/>
      <c r="B28" s="20" t="s">
        <v>54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41472</v>
      </c>
    </row>
    <row r="29" spans="1:11" x14ac:dyDescent="0.25">
      <c r="A29" s="40"/>
      <c r="B29" s="20" t="s">
        <v>62</v>
      </c>
      <c r="C29" s="13"/>
      <c r="D29" s="39">
        <v>3.3000000000000015E-2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f>EDATE(A27,1)</f>
        <v>41487</v>
      </c>
      <c r="B30" s="20" t="s">
        <v>63</v>
      </c>
      <c r="C30" s="13">
        <v>1.25</v>
      </c>
      <c r="D30" s="39">
        <v>1.4999999999999999E-2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>EDATE(A30,1)</f>
        <v>41518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8">
        <v>41543</v>
      </c>
    </row>
    <row r="32" spans="1:11" x14ac:dyDescent="0.25">
      <c r="A32" s="40">
        <f t="shared" si="0"/>
        <v>41548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41579</v>
      </c>
      <c r="B33" s="20" t="s">
        <v>64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65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41610</v>
      </c>
    </row>
    <row r="35" spans="1:11" x14ac:dyDescent="0.25">
      <c r="A35" s="40">
        <f>EDATE(A33,1)</f>
        <v>41609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7" t="s">
        <v>67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41640</v>
      </c>
      <c r="B37" s="20" t="s">
        <v>54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8">
        <v>41663</v>
      </c>
    </row>
    <row r="38" spans="1:11" x14ac:dyDescent="0.25">
      <c r="A38" s="40">
        <f t="shared" si="0"/>
        <v>41671</v>
      </c>
      <c r="B38" s="20" t="s">
        <v>48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2</v>
      </c>
      <c r="I38" s="9"/>
      <c r="J38" s="11"/>
      <c r="K38" s="20" t="s">
        <v>68</v>
      </c>
    </row>
    <row r="39" spans="1:11" x14ac:dyDescent="0.25">
      <c r="A39" s="40"/>
      <c r="B39" s="20" t="s">
        <v>54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8">
        <v>41694</v>
      </c>
    </row>
    <row r="40" spans="1:11" x14ac:dyDescent="0.25">
      <c r="A40" s="40">
        <f>EDATE(A38,1)</f>
        <v>41699</v>
      </c>
      <c r="B40" s="20" t="s">
        <v>54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41722</v>
      </c>
    </row>
    <row r="41" spans="1:11" x14ac:dyDescent="0.25">
      <c r="A41" s="40">
        <f t="shared" si="0"/>
        <v>41730</v>
      </c>
      <c r="B41" s="20" t="s">
        <v>48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69</v>
      </c>
    </row>
    <row r="42" spans="1:11" x14ac:dyDescent="0.25">
      <c r="A42" s="40">
        <f t="shared" si="0"/>
        <v>41760</v>
      </c>
      <c r="B42" s="20" t="s">
        <v>70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8">
        <v>41781</v>
      </c>
    </row>
    <row r="43" spans="1:11" x14ac:dyDescent="0.25">
      <c r="A43" s="40"/>
      <c r="B43" s="20" t="s">
        <v>71</v>
      </c>
      <c r="C43" s="13"/>
      <c r="D43" s="39">
        <v>0.5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8"/>
    </row>
    <row r="44" spans="1:11" x14ac:dyDescent="0.25">
      <c r="A44" s="40">
        <f>EDATE(A42,1)</f>
        <v>41791</v>
      </c>
      <c r="B44" s="20" t="s">
        <v>72</v>
      </c>
      <c r="C44" s="13">
        <v>1.25</v>
      </c>
      <c r="D44" s="39">
        <v>1.617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41821</v>
      </c>
      <c r="B45" s="20" t="s">
        <v>73</v>
      </c>
      <c r="C45" s="13">
        <v>1.25</v>
      </c>
      <c r="D45" s="39">
        <v>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41852</v>
      </c>
      <c r="B46" s="20" t="s">
        <v>54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20"/>
    </row>
    <row r="47" spans="1:11" x14ac:dyDescent="0.25">
      <c r="A47" s="40">
        <f t="shared" si="0"/>
        <v>41883</v>
      </c>
      <c r="B47" s="20" t="s">
        <v>48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2</v>
      </c>
      <c r="I47" s="9"/>
      <c r="J47" s="11"/>
      <c r="K47" s="20"/>
    </row>
    <row r="48" spans="1:11" x14ac:dyDescent="0.25">
      <c r="A48" s="40">
        <f t="shared" si="0"/>
        <v>41913</v>
      </c>
      <c r="B48" s="20" t="s">
        <v>48</v>
      </c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>
        <v>2</v>
      </c>
      <c r="I48" s="9"/>
      <c r="J48" s="11"/>
      <c r="K48" s="20" t="s">
        <v>74</v>
      </c>
    </row>
    <row r="49" spans="1:11" x14ac:dyDescent="0.25">
      <c r="A49" s="40">
        <f t="shared" si="0"/>
        <v>41944</v>
      </c>
      <c r="B49" s="20" t="s">
        <v>70</v>
      </c>
      <c r="C49" s="13">
        <v>1.25</v>
      </c>
      <c r="D49" s="39">
        <v>1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48">
        <v>41971</v>
      </c>
    </row>
    <row r="50" spans="1:11" x14ac:dyDescent="0.25">
      <c r="A50" s="40">
        <f t="shared" si="0"/>
        <v>41974</v>
      </c>
      <c r="B50" s="20" t="s">
        <v>70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/>
      <c r="B51" s="20" t="s">
        <v>75</v>
      </c>
      <c r="C51" s="13"/>
      <c r="D51" s="39">
        <v>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7" t="s">
        <v>76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f>EDATE(A50,1)</f>
        <v>42005</v>
      </c>
      <c r="B53" s="20" t="s">
        <v>64</v>
      </c>
      <c r="C53" s="13">
        <v>1.25</v>
      </c>
      <c r="D53" s="39">
        <v>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77</v>
      </c>
    </row>
    <row r="54" spans="1:11" x14ac:dyDescent="0.25">
      <c r="A54" s="40">
        <f t="shared" si="0"/>
        <v>42036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42064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42095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42125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EDATE(A57,1)</f>
        <v>42156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42186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42198</v>
      </c>
    </row>
    <row r="60" spans="1:11" x14ac:dyDescent="0.25">
      <c r="A60" s="40">
        <f t="shared" si="0"/>
        <v>42217</v>
      </c>
      <c r="B60" s="20" t="s">
        <v>54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8">
        <v>42241</v>
      </c>
    </row>
    <row r="61" spans="1:11" x14ac:dyDescent="0.25">
      <c r="A61" s="40">
        <f t="shared" si="0"/>
        <v>42248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>
        <v>1</v>
      </c>
      <c r="I61" s="9"/>
      <c r="J61" s="11"/>
      <c r="K61" s="48">
        <v>42277</v>
      </c>
    </row>
    <row r="62" spans="1:11" x14ac:dyDescent="0.25">
      <c r="A62" s="40">
        <f t="shared" si="0"/>
        <v>42278</v>
      </c>
      <c r="B62" s="20" t="s">
        <v>54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8">
        <v>42279</v>
      </c>
    </row>
    <row r="63" spans="1:11" x14ac:dyDescent="0.25">
      <c r="A63" s="40"/>
      <c r="B63" s="20" t="s">
        <v>54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8">
        <v>42296</v>
      </c>
    </row>
    <row r="64" spans="1:11" x14ac:dyDescent="0.25">
      <c r="A64" s="40">
        <f>EDATE(A62,1)</f>
        <v>42309</v>
      </c>
      <c r="B64" s="20" t="s">
        <v>78</v>
      </c>
      <c r="C64" s="13">
        <v>1.25</v>
      </c>
      <c r="D64" s="39">
        <v>3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79</v>
      </c>
    </row>
    <row r="65" spans="1:11" x14ac:dyDescent="0.25">
      <c r="A65" s="40"/>
      <c r="B65" s="20" t="s">
        <v>65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8">
        <v>42311</v>
      </c>
    </row>
    <row r="66" spans="1:11" x14ac:dyDescent="0.25">
      <c r="A66" s="40"/>
      <c r="B66" s="20" t="s">
        <v>54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8">
        <v>42323</v>
      </c>
    </row>
    <row r="67" spans="1:11" x14ac:dyDescent="0.25">
      <c r="A67" s="40">
        <f>EDATE(A64,1)</f>
        <v>42339</v>
      </c>
      <c r="B67" s="20" t="s">
        <v>65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8">
        <v>42339</v>
      </c>
    </row>
    <row r="68" spans="1:11" x14ac:dyDescent="0.25">
      <c r="A68" s="47" t="s">
        <v>80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8"/>
    </row>
    <row r="69" spans="1:11" x14ac:dyDescent="0.25">
      <c r="A69" s="40">
        <f>EDATE(A67,1)</f>
        <v>42370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81</v>
      </c>
    </row>
    <row r="70" spans="1:11" x14ac:dyDescent="0.25">
      <c r="A70" s="40">
        <f t="shared" si="0"/>
        <v>42401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42430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42461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42491</v>
      </c>
      <c r="B73" s="20" t="s">
        <v>70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8">
        <v>42496</v>
      </c>
    </row>
    <row r="74" spans="1:11" x14ac:dyDescent="0.25">
      <c r="A74" s="40"/>
      <c r="B74" s="20" t="s">
        <v>48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48" t="s">
        <v>82</v>
      </c>
    </row>
    <row r="75" spans="1:11" x14ac:dyDescent="0.25">
      <c r="A75" s="40">
        <f>EDATE(A73,1)</f>
        <v>42522</v>
      </c>
      <c r="B75" s="20" t="s">
        <v>65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8">
        <v>42548</v>
      </c>
    </row>
    <row r="76" spans="1:11" x14ac:dyDescent="0.25">
      <c r="A76" s="40">
        <f t="shared" si="0"/>
        <v>42552</v>
      </c>
      <c r="B76" s="20" t="s">
        <v>54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42571</v>
      </c>
    </row>
    <row r="77" spans="1:11" x14ac:dyDescent="0.25">
      <c r="A77" s="40">
        <f t="shared" si="0"/>
        <v>42583</v>
      </c>
      <c r="B77" s="20" t="s">
        <v>54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8">
        <v>42590</v>
      </c>
    </row>
    <row r="78" spans="1:11" x14ac:dyDescent="0.25">
      <c r="A78" s="40">
        <f t="shared" si="0"/>
        <v>42614</v>
      </c>
      <c r="B78" s="20" t="s">
        <v>64</v>
      </c>
      <c r="C78" s="13">
        <v>1.25</v>
      </c>
      <c r="D78" s="39">
        <v>2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 t="s">
        <v>83</v>
      </c>
    </row>
    <row r="79" spans="1:11" x14ac:dyDescent="0.25">
      <c r="A79" s="40"/>
      <c r="B79" s="20" t="s">
        <v>54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8">
        <v>42621</v>
      </c>
    </row>
    <row r="80" spans="1:11" x14ac:dyDescent="0.25">
      <c r="A80" s="40"/>
      <c r="B80" s="20" t="s">
        <v>64</v>
      </c>
      <c r="C80" s="13"/>
      <c r="D80" s="39">
        <v>2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 t="s">
        <v>84</v>
      </c>
    </row>
    <row r="81" spans="1:11" x14ac:dyDescent="0.25">
      <c r="A81" s="40"/>
      <c r="B81" s="20" t="s">
        <v>54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1</v>
      </c>
      <c r="I81" s="9"/>
      <c r="J81" s="11"/>
      <c r="K81" s="48">
        <v>42643</v>
      </c>
    </row>
    <row r="82" spans="1:11" x14ac:dyDescent="0.25">
      <c r="A82" s="40">
        <f>EDATE(A78,1)</f>
        <v>42644</v>
      </c>
      <c r="B82" s="20" t="s">
        <v>54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8">
        <v>42661</v>
      </c>
    </row>
    <row r="83" spans="1:11" x14ac:dyDescent="0.25">
      <c r="A83" s="40">
        <f>EDATE(A82,1)</f>
        <v>42675</v>
      </c>
      <c r="B83" s="20" t="s">
        <v>54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8">
        <v>42676</v>
      </c>
    </row>
    <row r="84" spans="1:11" x14ac:dyDescent="0.25">
      <c r="A84" s="40">
        <f t="shared" si="0"/>
        <v>42705</v>
      </c>
      <c r="B84" s="20" t="s">
        <v>55</v>
      </c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85</v>
      </c>
    </row>
    <row r="85" spans="1:11" x14ac:dyDescent="0.25">
      <c r="A85" s="40"/>
      <c r="B85" s="20" t="s">
        <v>70</v>
      </c>
      <c r="C85" s="13"/>
      <c r="D85" s="39">
        <v>1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48">
        <v>42699</v>
      </c>
    </row>
    <row r="86" spans="1:11" x14ac:dyDescent="0.25">
      <c r="A86" s="47" t="s">
        <v>86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8"/>
    </row>
    <row r="87" spans="1:11" x14ac:dyDescent="0.25">
      <c r="A87" s="40">
        <f>EDATE(A84,1)</f>
        <v>42736</v>
      </c>
      <c r="B87" s="20" t="s">
        <v>70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42758</v>
      </c>
    </row>
    <row r="88" spans="1:11" x14ac:dyDescent="0.25">
      <c r="A88" s="40"/>
      <c r="B88" s="20" t="s">
        <v>65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42752</v>
      </c>
    </row>
    <row r="89" spans="1:11" x14ac:dyDescent="0.25">
      <c r="A89" s="40"/>
      <c r="B89" s="20" t="s">
        <v>54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8">
        <v>42754</v>
      </c>
    </row>
    <row r="90" spans="1:11" x14ac:dyDescent="0.25">
      <c r="A90" s="40"/>
      <c r="B90" s="20" t="s">
        <v>54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1</v>
      </c>
      <c r="I90" s="9"/>
      <c r="J90" s="11"/>
      <c r="K90" s="48">
        <v>42765</v>
      </c>
    </row>
    <row r="91" spans="1:11" x14ac:dyDescent="0.25">
      <c r="A91" s="40">
        <f>EDATE(A87,1)</f>
        <v>42767</v>
      </c>
      <c r="B91" s="20" t="s">
        <v>70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8">
        <v>42795</v>
      </c>
    </row>
    <row r="92" spans="1:11" x14ac:dyDescent="0.25">
      <c r="A92" s="40">
        <f t="shared" si="0"/>
        <v>42795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0"/>
        <v>42826</v>
      </c>
      <c r="B93" s="20" t="s">
        <v>54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8">
        <v>42852</v>
      </c>
    </row>
    <row r="94" spans="1:11" x14ac:dyDescent="0.25">
      <c r="A94" s="40">
        <f t="shared" si="0"/>
        <v>42856</v>
      </c>
      <c r="B94" s="20" t="s">
        <v>48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87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88</v>
      </c>
    </row>
    <row r="96" spans="1:11" x14ac:dyDescent="0.25">
      <c r="A96" s="40">
        <f>EDATE(A94,1)</f>
        <v>42887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0"/>
        <v>42917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0"/>
        <v>42948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0"/>
        <v>42979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89</v>
      </c>
    </row>
    <row r="100" spans="1:11" x14ac:dyDescent="0.25">
      <c r="A100" s="40">
        <f>EDATE(A99,1)</f>
        <v>43009</v>
      </c>
      <c r="B100" s="20" t="s">
        <v>54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43012</v>
      </c>
    </row>
    <row r="101" spans="1:11" x14ac:dyDescent="0.25">
      <c r="A101" s="40"/>
      <c r="B101" s="20" t="s">
        <v>59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3</v>
      </c>
      <c r="I101" s="9"/>
      <c r="J101" s="11"/>
      <c r="K101" s="48" t="s">
        <v>90</v>
      </c>
    </row>
    <row r="102" spans="1:11" x14ac:dyDescent="0.25">
      <c r="A102" s="40">
        <f>EDATE(A100,1)</f>
        <v>43040</v>
      </c>
      <c r="B102" s="20" t="s">
        <v>64</v>
      </c>
      <c r="C102" s="13">
        <v>1.25</v>
      </c>
      <c r="D102" s="39">
        <v>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 t="s">
        <v>91</v>
      </c>
    </row>
    <row r="103" spans="1:11" x14ac:dyDescent="0.25">
      <c r="A103" s="40">
        <f t="shared" si="0"/>
        <v>43070</v>
      </c>
      <c r="B103" s="20" t="s">
        <v>65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43070</v>
      </c>
    </row>
    <row r="104" spans="1:11" x14ac:dyDescent="0.25">
      <c r="A104" s="40"/>
      <c r="B104" s="20" t="s">
        <v>92</v>
      </c>
      <c r="C104" s="13"/>
      <c r="D104" s="39">
        <v>1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8">
        <v>43073</v>
      </c>
    </row>
    <row r="105" spans="1:11" x14ac:dyDescent="0.25">
      <c r="A105" s="47" t="s">
        <v>93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8"/>
    </row>
    <row r="106" spans="1:11" x14ac:dyDescent="0.25">
      <c r="A106" s="40">
        <f>EDATE(A103,1)</f>
        <v>43101</v>
      </c>
      <c r="B106" s="20" t="s">
        <v>54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8">
        <v>43130</v>
      </c>
    </row>
    <row r="107" spans="1:11" x14ac:dyDescent="0.25">
      <c r="A107" s="40">
        <f>EDATE(A106,1)</f>
        <v>43132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8">
        <v>43140</v>
      </c>
    </row>
    <row r="108" spans="1:11" x14ac:dyDescent="0.25">
      <c r="A108" s="40">
        <f t="shared" ref="A108:A111" si="1">EDATE(A107,1)</f>
        <v>43160</v>
      </c>
      <c r="B108" s="20" t="s">
        <v>65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48">
        <v>43168</v>
      </c>
    </row>
    <row r="109" spans="1:11" x14ac:dyDescent="0.25">
      <c r="A109" s="40"/>
      <c r="B109" s="20" t="s">
        <v>54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48">
        <v>43182</v>
      </c>
    </row>
    <row r="110" spans="1:11" x14ac:dyDescent="0.25">
      <c r="A110" s="40">
        <f>EDATE(A108,1)</f>
        <v>43191</v>
      </c>
      <c r="B110" s="20" t="s">
        <v>54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8">
        <v>43203</v>
      </c>
    </row>
    <row r="111" spans="1:11" x14ac:dyDescent="0.25">
      <c r="A111" s="40">
        <f t="shared" si="1"/>
        <v>43221</v>
      </c>
      <c r="B111" s="20" t="s">
        <v>54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43222</v>
      </c>
    </row>
    <row r="112" spans="1:11" x14ac:dyDescent="0.25">
      <c r="A112" s="40"/>
      <c r="B112" s="20" t="s">
        <v>48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2</v>
      </c>
      <c r="I112" s="9"/>
      <c r="J112" s="11"/>
      <c r="K112" s="20" t="s">
        <v>95</v>
      </c>
    </row>
    <row r="113" spans="1:11" x14ac:dyDescent="0.25">
      <c r="A113" s="40"/>
      <c r="B113" s="20" t="s">
        <v>94</v>
      </c>
      <c r="C113" s="13"/>
      <c r="D113" s="39">
        <v>1.075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>EDATE(A111,1)</f>
        <v>43252</v>
      </c>
      <c r="B114" s="20" t="s">
        <v>48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2</v>
      </c>
      <c r="I114" s="9"/>
      <c r="J114" s="11"/>
      <c r="K114" s="20" t="s">
        <v>97</v>
      </c>
    </row>
    <row r="115" spans="1:11" x14ac:dyDescent="0.25">
      <c r="A115" s="40"/>
      <c r="B115" s="20" t="s">
        <v>96</v>
      </c>
      <c r="C115" s="13"/>
      <c r="D115" s="39">
        <v>2.0289999999999999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>EDATE(A114,1)</f>
        <v>43282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0" si="2">EDATE(A116,1)</f>
        <v>43313</v>
      </c>
      <c r="B117" s="20" t="s">
        <v>54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8">
        <v>43319</v>
      </c>
    </row>
    <row r="118" spans="1:11" x14ac:dyDescent="0.25">
      <c r="A118" s="40"/>
      <c r="B118" s="20" t="s">
        <v>98</v>
      </c>
      <c r="C118" s="13"/>
      <c r="D118" s="39">
        <v>6.5000000000000002E-2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48"/>
    </row>
    <row r="119" spans="1:11" x14ac:dyDescent="0.25">
      <c r="A119" s="40">
        <f>EDATE(A117,1)</f>
        <v>43344</v>
      </c>
      <c r="B119" s="20" t="s">
        <v>99</v>
      </c>
      <c r="C119" s="13">
        <v>1.25</v>
      </c>
      <c r="D119" s="39">
        <v>0.51200000000000001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2"/>
        <v>43374</v>
      </c>
      <c r="B120" s="20" t="s">
        <v>54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</v>
      </c>
      <c r="I120" s="9"/>
      <c r="J120" s="11"/>
      <c r="K120" s="48">
        <v>43377</v>
      </c>
    </row>
    <row r="121" spans="1:11" x14ac:dyDescent="0.25">
      <c r="A121" s="40"/>
      <c r="B121" s="20" t="s">
        <v>100</v>
      </c>
      <c r="C121" s="13"/>
      <c r="D121" s="39">
        <v>0.01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8"/>
    </row>
    <row r="122" spans="1:11" x14ac:dyDescent="0.25">
      <c r="A122" s="40">
        <f>EDATE(A120,1)</f>
        <v>43405</v>
      </c>
      <c r="B122" s="20" t="s">
        <v>64</v>
      </c>
      <c r="C122" s="13">
        <v>1.25</v>
      </c>
      <c r="D122" s="39">
        <v>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49</v>
      </c>
    </row>
    <row r="123" spans="1:11" x14ac:dyDescent="0.25">
      <c r="A123" s="40"/>
      <c r="B123" s="20" t="s">
        <v>101</v>
      </c>
      <c r="C123" s="13"/>
      <c r="D123" s="39">
        <v>0.38100000000000001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>EDATE(A122,1)</f>
        <v>43435</v>
      </c>
      <c r="B124" s="20" t="s">
        <v>102</v>
      </c>
      <c r="C124" s="13">
        <v>1.25</v>
      </c>
      <c r="D124" s="39">
        <v>3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/>
      <c r="B125" s="20" t="s">
        <v>103</v>
      </c>
      <c r="C125" s="13"/>
      <c r="D125" s="39">
        <v>0.16000000000000003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7" t="s">
        <v>104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>EDATE(A124,1)</f>
        <v>43466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EDATE(A127,1)</f>
        <v>43497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ref="A129:A137" si="3">EDATE(A128,1)</f>
        <v>43525</v>
      </c>
      <c r="B129" s="20" t="s">
        <v>54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43549</v>
      </c>
    </row>
    <row r="130" spans="1:11" x14ac:dyDescent="0.25">
      <c r="A130" s="40">
        <f t="shared" si="3"/>
        <v>43556</v>
      </c>
      <c r="B130" s="20" t="s">
        <v>48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105</v>
      </c>
    </row>
    <row r="131" spans="1:11" x14ac:dyDescent="0.25">
      <c r="A131" s="40">
        <f t="shared" si="3"/>
        <v>43586</v>
      </c>
      <c r="B131" s="20" t="s">
        <v>70</v>
      </c>
      <c r="C131" s="13">
        <v>1.25</v>
      </c>
      <c r="D131" s="39">
        <v>1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48">
        <v>43607</v>
      </c>
    </row>
    <row r="132" spans="1:11" x14ac:dyDescent="0.25">
      <c r="A132" s="40"/>
      <c r="B132" s="20" t="s">
        <v>54</v>
      </c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>
        <v>43601</v>
      </c>
    </row>
    <row r="133" spans="1:11" x14ac:dyDescent="0.25">
      <c r="A133" s="40">
        <f>EDATE(A131,1)</f>
        <v>43617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3"/>
        <v>43647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3"/>
        <v>43678</v>
      </c>
      <c r="B135" s="20" t="s">
        <v>54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43685</v>
      </c>
    </row>
    <row r="136" spans="1:11" x14ac:dyDescent="0.25">
      <c r="A136" s="40">
        <f t="shared" si="3"/>
        <v>43709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3"/>
        <v>43739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>EDATE(A137,1)</f>
        <v>43770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ref="A139:A147" si="4">EDATE(A138,1)</f>
        <v>43800</v>
      </c>
      <c r="B139" s="20" t="s">
        <v>106</v>
      </c>
      <c r="C139" s="13">
        <v>1.25</v>
      </c>
      <c r="D139" s="39">
        <v>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7" t="s">
        <v>107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>EDATE(A139,1)</f>
        <v>43831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si="4"/>
        <v>43862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 t="shared" si="4"/>
        <v>43891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si="4"/>
        <v>43922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4"/>
        <v>43952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4"/>
        <v>43983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 t="shared" si="4"/>
        <v>44013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EDATE(A147,1)</f>
        <v>44044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ref="A149:A158" si="5">EDATE(A148,1)</f>
        <v>44075</v>
      </c>
      <c r="B149" s="20" t="s">
        <v>57</v>
      </c>
      <c r="C149" s="13">
        <v>1.25</v>
      </c>
      <c r="D149" s="39">
        <v>7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108</v>
      </c>
    </row>
    <row r="150" spans="1:11" x14ac:dyDescent="0.25">
      <c r="A150" s="40">
        <f t="shared" si="5"/>
        <v>44105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5"/>
        <v>44136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5"/>
        <v>44166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7" t="s">
        <v>109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EDATE(A152,1)</f>
        <v>44197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5"/>
        <v>44228</v>
      </c>
      <c r="B155" s="20" t="s">
        <v>70</v>
      </c>
      <c r="C155" s="13">
        <v>1.25</v>
      </c>
      <c r="D155" s="39">
        <v>1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48">
        <v>44253</v>
      </c>
    </row>
    <row r="156" spans="1:11" x14ac:dyDescent="0.25">
      <c r="A156" s="40"/>
      <c r="B156" s="20" t="s">
        <v>65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48" t="s">
        <v>110</v>
      </c>
    </row>
    <row r="157" spans="1:11" x14ac:dyDescent="0.25">
      <c r="A157" s="40">
        <f>EDATE(A155,1)</f>
        <v>44256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5"/>
        <v>44287</v>
      </c>
      <c r="B158" s="20" t="s">
        <v>54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8">
        <v>44315</v>
      </c>
    </row>
    <row r="159" spans="1:11" x14ac:dyDescent="0.25">
      <c r="A159" s="40">
        <f>EDATE(A158,1)</f>
        <v>44317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ref="A160:A164" si="6">EDATE(A159,1)</f>
        <v>44348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6"/>
        <v>44378</v>
      </c>
      <c r="B161" s="20" t="s">
        <v>65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111</v>
      </c>
    </row>
    <row r="162" spans="1:11" x14ac:dyDescent="0.25">
      <c r="A162" s="40">
        <f t="shared" si="6"/>
        <v>44409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 t="shared" si="6"/>
        <v>44440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6"/>
        <v>44470</v>
      </c>
      <c r="B164" s="20" t="s">
        <v>70</v>
      </c>
      <c r="C164" s="13">
        <v>1.25</v>
      </c>
      <c r="D164" s="39">
        <v>1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8">
        <v>44498</v>
      </c>
    </row>
    <row r="165" spans="1:11" x14ac:dyDescent="0.25">
      <c r="A165" s="40"/>
      <c r="B165" s="20" t="s">
        <v>70</v>
      </c>
      <c r="C165" s="13"/>
      <c r="D165" s="39">
        <v>1</v>
      </c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48">
        <v>44526</v>
      </c>
    </row>
    <row r="166" spans="1:11" x14ac:dyDescent="0.25">
      <c r="A166" s="40"/>
      <c r="B166" s="20" t="s">
        <v>65</v>
      </c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8" t="s">
        <v>112</v>
      </c>
    </row>
    <row r="167" spans="1:11" x14ac:dyDescent="0.25">
      <c r="A167" s="40"/>
      <c r="B167" s="20" t="s">
        <v>70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48">
        <v>44544</v>
      </c>
    </row>
    <row r="168" spans="1:11" x14ac:dyDescent="0.25">
      <c r="A168" s="40">
        <f>EDATE(A164,1)</f>
        <v>44501</v>
      </c>
      <c r="B168" s="20" t="s">
        <v>70</v>
      </c>
      <c r="C168" s="13">
        <v>1.25</v>
      </c>
      <c r="D168" s="39">
        <v>1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8">
        <v>44518</v>
      </c>
    </row>
    <row r="169" spans="1:11" x14ac:dyDescent="0.25">
      <c r="A169" s="40">
        <f>EDATE(A168,1)</f>
        <v>44531</v>
      </c>
      <c r="B169" s="20" t="s">
        <v>54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8">
        <v>44532</v>
      </c>
    </row>
    <row r="170" spans="1:11" x14ac:dyDescent="0.25">
      <c r="A170" s="47" t="s">
        <v>113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8"/>
    </row>
    <row r="171" spans="1:11" x14ac:dyDescent="0.25">
      <c r="A171" s="40">
        <f>EDATE(A169,1)</f>
        <v>44562</v>
      </c>
      <c r="B171" s="20" t="s">
        <v>65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114</v>
      </c>
    </row>
    <row r="172" spans="1:11" x14ac:dyDescent="0.25">
      <c r="A172" s="40"/>
      <c r="B172" s="20" t="s">
        <v>54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48">
        <v>44566</v>
      </c>
    </row>
    <row r="173" spans="1:11" x14ac:dyDescent="0.25">
      <c r="A173" s="40"/>
      <c r="B173" s="20" t="s">
        <v>54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48">
        <v>44588</v>
      </c>
    </row>
    <row r="174" spans="1:11" x14ac:dyDescent="0.25">
      <c r="A174" s="40">
        <f>EDATE(A171,1)</f>
        <v>44593</v>
      </c>
      <c r="B174" s="20" t="s">
        <v>65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 t="s">
        <v>116</v>
      </c>
    </row>
    <row r="175" spans="1:11" x14ac:dyDescent="0.25">
      <c r="A175" s="40"/>
      <c r="B175" s="20" t="s">
        <v>70</v>
      </c>
      <c r="C175" s="13"/>
      <c r="D175" s="39">
        <v>1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>
        <v>44620</v>
      </c>
    </row>
    <row r="176" spans="1:11" x14ac:dyDescent="0.25">
      <c r="A176" s="40"/>
      <c r="B176" s="20" t="s">
        <v>115</v>
      </c>
      <c r="C176" s="13"/>
      <c r="D176" s="39">
        <v>4</v>
      </c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 t="s">
        <v>117</v>
      </c>
    </row>
    <row r="177" spans="1:11" x14ac:dyDescent="0.25">
      <c r="A177" s="40">
        <f>EDATE(A174,1)</f>
        <v>44621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ref="A178:A193" si="7">EDATE(A177,1)</f>
        <v>44652</v>
      </c>
      <c r="B178" s="20" t="s">
        <v>131</v>
      </c>
      <c r="C178" s="13">
        <v>1.25</v>
      </c>
      <c r="D178" s="39">
        <v>5.000000000000001E-2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7"/>
        <v>44682</v>
      </c>
      <c r="B179" s="20" t="s">
        <v>54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/>
      <c r="K179" s="48">
        <v>44692</v>
      </c>
    </row>
    <row r="180" spans="1:11" x14ac:dyDescent="0.25">
      <c r="A180" s="40"/>
      <c r="B180" s="15" t="s">
        <v>54</v>
      </c>
      <c r="C180" s="13"/>
      <c r="D180" s="42"/>
      <c r="E180" s="9"/>
      <c r="F180" s="15"/>
      <c r="G180" s="41" t="str">
        <f>IF(ISBLANK(Table1[[#This Row],[EARNED]]),"",Table1[[#This Row],[EARNED]])</f>
        <v/>
      </c>
      <c r="H180" s="42">
        <v>1</v>
      </c>
      <c r="I180" s="9"/>
      <c r="J180" s="12"/>
      <c r="K180" s="49">
        <v>44706</v>
      </c>
    </row>
    <row r="181" spans="1:11" x14ac:dyDescent="0.25">
      <c r="A181" s="40">
        <f>EDATE(A179,1)</f>
        <v>44713</v>
      </c>
      <c r="B181" s="15" t="s">
        <v>54</v>
      </c>
      <c r="C181" s="13">
        <v>1.25</v>
      </c>
      <c r="D181" s="42"/>
      <c r="E181" s="9"/>
      <c r="F181" s="15"/>
      <c r="G181" s="41">
        <f>IF(ISBLANK(Table1[[#This Row],[EARNED]]),"",Table1[[#This Row],[EARNED]])</f>
        <v>1.25</v>
      </c>
      <c r="H181" s="42">
        <v>1</v>
      </c>
      <c r="I181" s="9"/>
      <c r="J181" s="12"/>
      <c r="K181" s="49">
        <v>44735</v>
      </c>
    </row>
    <row r="182" spans="1:11" x14ac:dyDescent="0.25">
      <c r="A182" s="40"/>
      <c r="B182" s="20" t="s">
        <v>54</v>
      </c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>
        <v>1</v>
      </c>
      <c r="I182" s="9"/>
      <c r="J182" s="11"/>
      <c r="K182" s="48">
        <v>44727</v>
      </c>
    </row>
    <row r="183" spans="1:11" x14ac:dyDescent="0.25">
      <c r="A183" s="40"/>
      <c r="B183" s="20" t="s">
        <v>130</v>
      </c>
      <c r="C183" s="13"/>
      <c r="D183" s="39">
        <v>0.57299999999999995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48"/>
    </row>
    <row r="184" spans="1:11" x14ac:dyDescent="0.25">
      <c r="A184" s="40">
        <f>EDATE(A181,1)</f>
        <v>44743</v>
      </c>
      <c r="B184" s="20" t="s">
        <v>118</v>
      </c>
      <c r="C184" s="13">
        <v>1.25</v>
      </c>
      <c r="D184" s="39">
        <v>5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 t="s">
        <v>119</v>
      </c>
    </row>
    <row r="185" spans="1:11" x14ac:dyDescent="0.25">
      <c r="A185" s="40"/>
      <c r="B185" s="20" t="s">
        <v>129</v>
      </c>
      <c r="C185" s="13"/>
      <c r="D185" s="39">
        <v>0.11700000000000001</v>
      </c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f>EDATE(A184,1)</f>
        <v>44774</v>
      </c>
      <c r="B186" s="20" t="s">
        <v>70</v>
      </c>
      <c r="C186" s="13">
        <v>1.25</v>
      </c>
      <c r="D186" s="39">
        <v>1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48">
        <v>44783</v>
      </c>
    </row>
    <row r="187" spans="1:11" x14ac:dyDescent="0.25">
      <c r="A187" s="40"/>
      <c r="B187" s="20" t="s">
        <v>54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48">
        <v>44771</v>
      </c>
    </row>
    <row r="188" spans="1:11" x14ac:dyDescent="0.25">
      <c r="A188" s="40"/>
      <c r="B188" s="20" t="s">
        <v>65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48" t="s">
        <v>120</v>
      </c>
    </row>
    <row r="189" spans="1:11" x14ac:dyDescent="0.25">
      <c r="A189" s="40"/>
      <c r="B189" s="20" t="s">
        <v>54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</v>
      </c>
      <c r="I189" s="9"/>
      <c r="J189" s="11"/>
      <c r="K189" s="48">
        <v>44796</v>
      </c>
    </row>
    <row r="190" spans="1:11" x14ac:dyDescent="0.25">
      <c r="A190" s="40"/>
      <c r="B190" s="20" t="s">
        <v>128</v>
      </c>
      <c r="C190" s="13"/>
      <c r="D190" s="39">
        <v>6.0000000000000001E-3</v>
      </c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48"/>
    </row>
    <row r="191" spans="1:11" x14ac:dyDescent="0.25">
      <c r="A191" s="40">
        <f>EDATE(A186,1)</f>
        <v>44805</v>
      </c>
      <c r="B191" s="20" t="s">
        <v>54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1</v>
      </c>
      <c r="I191" s="9"/>
      <c r="J191" s="11"/>
      <c r="K191" s="48">
        <v>44816</v>
      </c>
    </row>
    <row r="192" spans="1:11" x14ac:dyDescent="0.25">
      <c r="A192" s="40">
        <f t="shared" si="7"/>
        <v>44835</v>
      </c>
      <c r="B192" s="20" t="s">
        <v>54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48">
        <v>44851</v>
      </c>
    </row>
    <row r="193" spans="1:11" x14ac:dyDescent="0.25">
      <c r="A193" s="40">
        <f t="shared" si="7"/>
        <v>44866</v>
      </c>
      <c r="B193" s="20" t="s">
        <v>122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121</v>
      </c>
    </row>
    <row r="194" spans="1:11" x14ac:dyDescent="0.25">
      <c r="A194" s="40"/>
      <c r="B194" s="20" t="s">
        <v>47</v>
      </c>
      <c r="C194" s="13"/>
      <c r="D194" s="39">
        <v>1.7000000000000001E-2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44896</v>
      </c>
      <c r="B195" s="20" t="s">
        <v>127</v>
      </c>
      <c r="C195" s="13">
        <v>1.25</v>
      </c>
      <c r="D195" s="39">
        <v>2.700000000000001E-2</v>
      </c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7" t="s">
        <v>123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f t="shared" ref="A197" si="8">EDATE(A195,1)</f>
        <v>44927</v>
      </c>
      <c r="B197" s="20" t="s">
        <v>70</v>
      </c>
      <c r="C197" s="13">
        <v>1.25</v>
      </c>
      <c r="D197" s="39">
        <v>1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48">
        <v>44946</v>
      </c>
    </row>
    <row r="198" spans="1:11" x14ac:dyDescent="0.25">
      <c r="A198" s="40">
        <v>44958</v>
      </c>
      <c r="B198" s="20" t="s">
        <v>54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44970</v>
      </c>
    </row>
    <row r="199" spans="1:11" x14ac:dyDescent="0.25">
      <c r="A199" s="40"/>
      <c r="B199" s="20" t="s">
        <v>70</v>
      </c>
      <c r="C199" s="13"/>
      <c r="D199" s="39">
        <v>1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48">
        <v>44985</v>
      </c>
    </row>
    <row r="200" spans="1:11" x14ac:dyDescent="0.25">
      <c r="A200" s="40">
        <v>44986</v>
      </c>
      <c r="B200" s="20" t="s">
        <v>54</v>
      </c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>
        <v>1</v>
      </c>
      <c r="I200" s="9"/>
      <c r="J200" s="11"/>
      <c r="K200" s="48">
        <v>44999</v>
      </c>
    </row>
    <row r="201" spans="1:11" x14ac:dyDescent="0.25">
      <c r="A201" s="40">
        <v>45017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45047</v>
      </c>
      <c r="B202" s="20" t="s">
        <v>64</v>
      </c>
      <c r="C202" s="13">
        <v>1.25</v>
      </c>
      <c r="D202" s="39">
        <v>2</v>
      </c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124</v>
      </c>
    </row>
    <row r="203" spans="1:11" x14ac:dyDescent="0.25">
      <c r="A203" s="40"/>
      <c r="B203" s="15" t="s">
        <v>125</v>
      </c>
      <c r="C203" s="41"/>
      <c r="D203" s="42"/>
      <c r="E203" s="50"/>
      <c r="F203" s="15"/>
      <c r="G203" s="41" t="str">
        <f>IF(ISBLANK(Table1[[#This Row],[EARNED]]),"",Table1[[#This Row],[EARNED]])</f>
        <v/>
      </c>
      <c r="H203" s="42">
        <v>6</v>
      </c>
      <c r="I203" s="50"/>
      <c r="J203" s="12"/>
      <c r="K203" s="15" t="s">
        <v>126</v>
      </c>
    </row>
    <row r="204" spans="1:11" x14ac:dyDescent="0.25">
      <c r="A204" s="40">
        <v>45078</v>
      </c>
      <c r="B204" s="15"/>
      <c r="C204" s="41">
        <v>1.25</v>
      </c>
      <c r="D204" s="42"/>
      <c r="E204" s="50"/>
      <c r="F204" s="15"/>
      <c r="G204" s="41">
        <f>IF(ISBLANK(Table1[[#This Row],[EARNED]]),"",Table1[[#This Row],[EARNED]])</f>
        <v>1.25</v>
      </c>
      <c r="H204" s="42"/>
      <c r="I204" s="50"/>
      <c r="J204" s="12"/>
      <c r="K204" s="15"/>
    </row>
    <row r="205" spans="1:11" x14ac:dyDescent="0.25">
      <c r="A205" s="40">
        <v>45108</v>
      </c>
      <c r="B205" s="20" t="s">
        <v>54</v>
      </c>
      <c r="C205" s="41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>
        <v>1</v>
      </c>
      <c r="I205" s="9"/>
      <c r="J205" s="11"/>
      <c r="K205" s="48">
        <v>45124</v>
      </c>
    </row>
    <row r="206" spans="1:11" x14ac:dyDescent="0.25">
      <c r="A206" s="40">
        <v>45139</v>
      </c>
      <c r="B206" s="20" t="s">
        <v>65</v>
      </c>
      <c r="C206" s="41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48">
        <v>45167</v>
      </c>
    </row>
    <row r="207" spans="1:11" x14ac:dyDescent="0.25">
      <c r="A207" s="40">
        <v>45170</v>
      </c>
      <c r="B207" s="20" t="s">
        <v>54</v>
      </c>
      <c r="C207" s="41">
        <v>1.25</v>
      </c>
      <c r="D207" s="39"/>
      <c r="E207" s="9"/>
      <c r="F207" s="20"/>
      <c r="G207" s="13">
        <f>IF(ISBLANK(Table1[[#This Row],[EARNED]]),"",Table1[[#This Row],[EARNED]])</f>
        <v>1.25</v>
      </c>
      <c r="H207" s="39">
        <v>1</v>
      </c>
      <c r="I207" s="9"/>
      <c r="J207" s="11"/>
      <c r="K207" s="48">
        <v>45196</v>
      </c>
    </row>
    <row r="208" spans="1:11" x14ac:dyDescent="0.25">
      <c r="A208" s="40">
        <v>45200</v>
      </c>
      <c r="B208" s="20" t="s">
        <v>54</v>
      </c>
      <c r="C208" s="41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>
        <v>1</v>
      </c>
      <c r="I208" s="9"/>
      <c r="J208" s="11"/>
      <c r="K208" s="48">
        <v>45215</v>
      </c>
    </row>
    <row r="209" spans="1:11" x14ac:dyDescent="0.25">
      <c r="A209" s="40">
        <v>45231</v>
      </c>
      <c r="B209" s="20" t="s">
        <v>65</v>
      </c>
      <c r="C209" s="41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48">
        <v>45261</v>
      </c>
    </row>
    <row r="210" spans="1:11" x14ac:dyDescent="0.25">
      <c r="A210" s="40"/>
      <c r="B210" s="20" t="s">
        <v>70</v>
      </c>
      <c r="C210" s="13"/>
      <c r="D210" s="39">
        <v>1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45253</v>
      </c>
    </row>
    <row r="211" spans="1:11" x14ac:dyDescent="0.25">
      <c r="A211" s="40">
        <v>45261</v>
      </c>
      <c r="B211" s="20" t="s">
        <v>78</v>
      </c>
      <c r="C211" s="13">
        <v>1.25</v>
      </c>
      <c r="D211" s="39">
        <v>3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 t="s">
        <v>133</v>
      </c>
    </row>
    <row r="212" spans="1:11" x14ac:dyDescent="0.25">
      <c r="A212" s="40"/>
      <c r="B212" s="20" t="s">
        <v>115</v>
      </c>
      <c r="C212" s="13"/>
      <c r="D212" s="39">
        <v>4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134</v>
      </c>
    </row>
    <row r="213" spans="1:11" x14ac:dyDescent="0.25">
      <c r="A213" s="47" t="s">
        <v>132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45292</v>
      </c>
      <c r="B214" s="20" t="s">
        <v>135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63" t="s">
        <v>136</v>
      </c>
    </row>
    <row r="215" spans="1:11" x14ac:dyDescent="0.25">
      <c r="A215" s="40">
        <v>45323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45352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0">
        <v>45383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45413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0">
        <v>45444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45474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25">
      <c r="A221" s="40">
        <v>45505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>
        <v>45536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45566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25">
      <c r="A224" s="40">
        <v>45597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25">
      <c r="A225" s="40">
        <v>45627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45658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40">
        <v>45689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45717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25">
      <c r="A229" s="40">
        <v>45748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25">
      <c r="A230" s="40">
        <v>45778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  <row r="231" spans="1:11" x14ac:dyDescent="0.25">
      <c r="A231" s="40">
        <v>45809</v>
      </c>
      <c r="B231" s="20"/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/>
    </row>
    <row r="232" spans="1:11" x14ac:dyDescent="0.25">
      <c r="A232" s="40">
        <v>45839</v>
      </c>
      <c r="B232" s="20"/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45870</v>
      </c>
      <c r="B233" s="20"/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45901</v>
      </c>
      <c r="B234" s="20"/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45931</v>
      </c>
      <c r="B235" s="20"/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/>
      <c r="I235" s="9"/>
      <c r="J235" s="11"/>
      <c r="K235" s="20"/>
    </row>
    <row r="236" spans="1:11" x14ac:dyDescent="0.25">
      <c r="A236" s="40">
        <v>45962</v>
      </c>
      <c r="B236" s="20"/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/>
    </row>
    <row r="237" spans="1:11" x14ac:dyDescent="0.25">
      <c r="A237" s="40">
        <v>45992</v>
      </c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/>
    </row>
    <row r="238" spans="1:11" x14ac:dyDescent="0.25">
      <c r="A238" s="40">
        <v>46023</v>
      </c>
      <c r="B238" s="20"/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46054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46082</v>
      </c>
      <c r="B240" s="20"/>
      <c r="C240" s="13"/>
      <c r="D240" s="39"/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0">
        <v>46113</v>
      </c>
      <c r="B241" s="20"/>
      <c r="C241" s="13"/>
      <c r="D241" s="39"/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v>46143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40">
        <v>46174</v>
      </c>
      <c r="B243" s="20"/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20"/>
    </row>
    <row r="244" spans="1:11" x14ac:dyDescent="0.25">
      <c r="A244" s="40">
        <v>46204</v>
      </c>
      <c r="B244" s="20"/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0">
        <v>46235</v>
      </c>
      <c r="B245" s="20"/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/>
      <c r="I245" s="9"/>
      <c r="J245" s="11"/>
      <c r="K245" s="20"/>
    </row>
    <row r="246" spans="1:11" x14ac:dyDescent="0.25">
      <c r="A246" s="40">
        <v>46266</v>
      </c>
      <c r="B246" s="20"/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/>
    </row>
    <row r="247" spans="1:11" x14ac:dyDescent="0.25">
      <c r="A247" s="40">
        <v>46296</v>
      </c>
      <c r="B247" s="20"/>
      <c r="C247" s="13"/>
      <c r="D247" s="39"/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46327</v>
      </c>
      <c r="B248" s="20"/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/>
    </row>
    <row r="249" spans="1:11" x14ac:dyDescent="0.25">
      <c r="A249" s="40">
        <v>46357</v>
      </c>
      <c r="B249" s="20"/>
      <c r="C249" s="13"/>
      <c r="D249" s="39"/>
      <c r="E249" s="9"/>
      <c r="F249" s="20"/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46388</v>
      </c>
      <c r="B250" s="20"/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/>
    </row>
    <row r="251" spans="1:11" x14ac:dyDescent="0.25">
      <c r="A251" s="40">
        <v>46419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46447</v>
      </c>
      <c r="B252" s="20"/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/>
    </row>
    <row r="253" spans="1:11" x14ac:dyDescent="0.25">
      <c r="A253" s="40">
        <v>46478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46508</v>
      </c>
      <c r="B254" s="20"/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/>
    </row>
    <row r="255" spans="1:11" x14ac:dyDescent="0.25">
      <c r="A255" s="40">
        <v>46539</v>
      </c>
      <c r="B255" s="20"/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46569</v>
      </c>
      <c r="B256" s="20"/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v>46600</v>
      </c>
      <c r="B257" s="20"/>
      <c r="C257" s="13"/>
      <c r="D257" s="39"/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46631</v>
      </c>
      <c r="B258" s="20"/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/>
    </row>
    <row r="259" spans="1:11" x14ac:dyDescent="0.25">
      <c r="A259" s="40">
        <v>46661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46692</v>
      </c>
      <c r="B260" s="20"/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46722</v>
      </c>
      <c r="B261" s="20"/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46753</v>
      </c>
      <c r="B262" s="20"/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46784</v>
      </c>
      <c r="B263" s="20"/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0">
        <v>46813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>
        <v>46844</v>
      </c>
      <c r="B265" s="20"/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46874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40">
        <v>46905</v>
      </c>
      <c r="B267" s="20"/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/>
    </row>
    <row r="268" spans="1:11" x14ac:dyDescent="0.25">
      <c r="A268" s="40">
        <v>46935</v>
      </c>
      <c r="B268" s="20"/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v>46966</v>
      </c>
      <c r="B269" s="20"/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v>46997</v>
      </c>
      <c r="B270" s="20"/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/>
    </row>
    <row r="271" spans="1:11" x14ac:dyDescent="0.25">
      <c r="A271" s="40">
        <v>47027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47058</v>
      </c>
      <c r="B272" s="20"/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47088</v>
      </c>
      <c r="B273" s="20"/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20"/>
    </row>
    <row r="274" spans="1:11" x14ac:dyDescent="0.25">
      <c r="A274" s="40">
        <v>47119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47150</v>
      </c>
      <c r="B275" s="20"/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0">
        <v>47178</v>
      </c>
      <c r="B276" s="20"/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47209</v>
      </c>
      <c r="B277" s="20"/>
      <c r="C277" s="13"/>
      <c r="D277" s="39"/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47239</v>
      </c>
      <c r="B278" s="20"/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20"/>
    </row>
    <row r="279" spans="1:11" x14ac:dyDescent="0.25">
      <c r="A279" s="40">
        <v>47270</v>
      </c>
      <c r="B279" s="20"/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/>
      <c r="I279" s="9"/>
      <c r="J279" s="11"/>
      <c r="K279" s="20"/>
    </row>
    <row r="280" spans="1:11" x14ac:dyDescent="0.25">
      <c r="A280" s="40">
        <v>47300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47331</v>
      </c>
      <c r="B281" s="20"/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v>47362</v>
      </c>
      <c r="B282" s="20"/>
      <c r="C282" s="13"/>
      <c r="D282" s="39"/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47392</v>
      </c>
      <c r="B283" s="20"/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/>
    </row>
    <row r="284" spans="1:11" x14ac:dyDescent="0.25">
      <c r="A284" s="40">
        <v>47423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47453</v>
      </c>
      <c r="B285" s="20"/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47484</v>
      </c>
      <c r="B286" s="20"/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47515</v>
      </c>
      <c r="B287" s="20"/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/>
    </row>
    <row r="288" spans="1:11" x14ac:dyDescent="0.25">
      <c r="A288" s="40">
        <v>47543</v>
      </c>
      <c r="B288" s="20"/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/>
    </row>
    <row r="289" spans="1:11" x14ac:dyDescent="0.25">
      <c r="A289" s="40">
        <v>47574</v>
      </c>
      <c r="B289" s="20"/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47604</v>
      </c>
      <c r="B290" s="20"/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20"/>
    </row>
    <row r="291" spans="1:11" x14ac:dyDescent="0.25">
      <c r="A291" s="40">
        <v>47635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47665</v>
      </c>
      <c r="B292" s="20"/>
      <c r="C292" s="13"/>
      <c r="D292" s="39"/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v>47696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47727</v>
      </c>
      <c r="B294" s="20"/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/>
    </row>
    <row r="295" spans="1:11" x14ac:dyDescent="0.25">
      <c r="A295" s="40">
        <v>47757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47788</v>
      </c>
      <c r="B296" s="20"/>
      <c r="C296" s="13"/>
      <c r="D296" s="39"/>
      <c r="E296" s="9"/>
      <c r="F296" s="20"/>
      <c r="G296" s="13" t="str">
        <f>IF(ISBLANK(Table1[[#This Row],[EARNED]]),"",Table1[[#This Row],[EARNED]])</f>
        <v/>
      </c>
      <c r="H296" s="39"/>
      <c r="I296" s="9"/>
      <c r="J296" s="11"/>
      <c r="K296" s="20"/>
    </row>
    <row r="297" spans="1:11" x14ac:dyDescent="0.25">
      <c r="A297" s="40">
        <v>47818</v>
      </c>
      <c r="B297" s="20"/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0">
        <v>47849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47880</v>
      </c>
      <c r="B299" s="20"/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/>
    </row>
    <row r="300" spans="1:11" x14ac:dyDescent="0.25">
      <c r="A300" s="40">
        <v>47908</v>
      </c>
      <c r="B300" s="20"/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>
        <v>47939</v>
      </c>
      <c r="B301" s="20"/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47969</v>
      </c>
      <c r="B302" s="20"/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/>
    </row>
    <row r="303" spans="1:11" x14ac:dyDescent="0.25">
      <c r="A303" s="40">
        <v>48000</v>
      </c>
      <c r="B303" s="20"/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v>48030</v>
      </c>
      <c r="B304" s="20"/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48061</v>
      </c>
      <c r="B305" s="20"/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48092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48122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v>48153</v>
      </c>
      <c r="B308" s="20"/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48183</v>
      </c>
      <c r="B309" s="20"/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/>
      <c r="I309" s="9"/>
      <c r="J309" s="11"/>
      <c r="K309" s="20"/>
    </row>
    <row r="310" spans="1:11" x14ac:dyDescent="0.25">
      <c r="A310" s="40">
        <v>48214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48245</v>
      </c>
      <c r="B311" s="20"/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/>
    </row>
    <row r="312" spans="1:11" x14ac:dyDescent="0.25">
      <c r="A312" s="40">
        <v>48274</v>
      </c>
      <c r="B312" s="20"/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/>
    </row>
    <row r="313" spans="1:11" x14ac:dyDescent="0.25">
      <c r="A313" s="40">
        <v>48305</v>
      </c>
      <c r="B313" s="20"/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v>48335</v>
      </c>
      <c r="B314" s="20"/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48366</v>
      </c>
      <c r="B315" s="20"/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v>48396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48427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48458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48488</v>
      </c>
      <c r="B319" s="20"/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48519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48549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v>48580</v>
      </c>
      <c r="B322" s="20"/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48611</v>
      </c>
      <c r="B323" s="20"/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/>
    </row>
    <row r="324" spans="1:11" x14ac:dyDescent="0.25">
      <c r="A324" s="40">
        <v>48639</v>
      </c>
      <c r="B324" s="20"/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48670</v>
      </c>
      <c r="B325" s="20"/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v>48700</v>
      </c>
      <c r="B326" s="20"/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20"/>
    </row>
    <row r="327" spans="1:11" x14ac:dyDescent="0.25">
      <c r="A327" s="40">
        <v>48731</v>
      </c>
      <c r="B327" s="20"/>
      <c r="C327" s="13"/>
      <c r="D327" s="39"/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48761</v>
      </c>
      <c r="B328" s="20"/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/>
      <c r="I328" s="9"/>
      <c r="J328" s="11"/>
      <c r="K328" s="20"/>
    </row>
    <row r="329" spans="1:11" x14ac:dyDescent="0.25">
      <c r="A329" s="40">
        <v>48792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v>48823</v>
      </c>
      <c r="B330" s="20"/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20"/>
    </row>
    <row r="331" spans="1:11" x14ac:dyDescent="0.25">
      <c r="A331" s="40">
        <v>48853</v>
      </c>
      <c r="B331" s="20"/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48884</v>
      </c>
      <c r="B332" s="20"/>
      <c r="C332" s="13"/>
      <c r="D332" s="39"/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48914</v>
      </c>
      <c r="B333" s="20"/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48945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48976</v>
      </c>
      <c r="B335" s="20"/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49004</v>
      </c>
      <c r="B336" s="20"/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/>
    </row>
    <row r="337" spans="1:11" x14ac:dyDescent="0.25">
      <c r="A337" s="40">
        <v>49035</v>
      </c>
      <c r="B337" s="20"/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/>
    </row>
    <row r="338" spans="1:11" x14ac:dyDescent="0.25">
      <c r="A338" s="40">
        <v>49065</v>
      </c>
      <c r="B338" s="20"/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/>
      <c r="I338" s="9"/>
      <c r="J338" s="11"/>
      <c r="K338" s="20"/>
    </row>
    <row r="339" spans="1:11" x14ac:dyDescent="0.25">
      <c r="A339" s="40">
        <v>49096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49126</v>
      </c>
      <c r="B340" s="20"/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v>49157</v>
      </c>
      <c r="B341" s="20"/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49188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40">
        <v>49218</v>
      </c>
      <c r="B343" s="20"/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v>49249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49279</v>
      </c>
      <c r="B345" s="20"/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0</v>
      </c>
      <c r="F3">
        <v>24</v>
      </c>
      <c r="G3" s="46">
        <f>SUMIFS(F7:F14,E7:E14,E3)+SUMIFS(D7:D66,C7:C66,F3)+D3</f>
        <v>5.000000000000001E-2</v>
      </c>
      <c r="J3" s="1">
        <v>16</v>
      </c>
      <c r="K3" s="35">
        <f>J4-1</f>
        <v>15</v>
      </c>
      <c r="L3" s="44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2024-01-15T00:30:19Z</dcterms:modified>
</cp:coreProperties>
</file>