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OLE\Desktop\LEAVE-CARD\CASUAL\LA GSO\"/>
    </mc:Choice>
  </mc:AlternateContent>
  <bookViews>
    <workbookView xWindow="30" yWindow="45" windowWidth="23010" windowHeight="12315"/>
  </bookViews>
  <sheets>
    <sheet name="2018 LEAVE CREDITS" sheetId="4" r:id="rId1"/>
    <sheet name="2017 LEAVE BALANCE" sheetId="1" r:id="rId2"/>
    <sheet name="CONVERTION" sheetId="3" r:id="rId3"/>
  </sheets>
  <externalReferences>
    <externalReference r:id="rId4"/>
  </externalReferences>
  <definedNames>
    <definedName name="BALANCE_1" localSheetId="0">Table13[[#Headers],[BALANCE]]</definedName>
    <definedName name="BALANCE_1" localSheetId="2">[1]!Table1[[#Headers],[BALANCE]]</definedName>
    <definedName name="BALANCE_1">Table1[[#Headers],[BALANCE]]</definedName>
    <definedName name="_xlnm.Print_Titles" localSheetId="1">'2017 LEAVE BALANCE'!$1:$9</definedName>
    <definedName name="_xlnm.Print_Titles" localSheetId="0">'2018 LEAVE CREDITS'!$1:$9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21" i="4" l="1"/>
  <c r="G97" i="4" l="1"/>
  <c r="G99" i="4" l="1"/>
  <c r="G58" i="1" l="1"/>
  <c r="G106" i="4" l="1"/>
  <c r="G112" i="4" l="1"/>
  <c r="G111" i="4"/>
  <c r="G105" i="4" l="1"/>
  <c r="G104" i="4" l="1"/>
  <c r="G52" i="1"/>
  <c r="G53" i="1"/>
  <c r="G54" i="1"/>
  <c r="G55" i="1"/>
  <c r="G56" i="1"/>
  <c r="G59" i="1"/>
  <c r="G63" i="1"/>
  <c r="G25" i="1"/>
  <c r="E9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G193" i="4"/>
  <c r="G192" i="4"/>
  <c r="G191" i="4"/>
  <c r="G190" i="4"/>
  <c r="G189" i="4"/>
  <c r="G188" i="4"/>
  <c r="G187" i="4"/>
  <c r="G186" i="4"/>
  <c r="G185" i="4"/>
  <c r="G184" i="4"/>
  <c r="G183" i="4"/>
  <c r="G182" i="4"/>
  <c r="G181" i="4"/>
  <c r="G180" i="4"/>
  <c r="G179" i="4"/>
  <c r="G178" i="4"/>
  <c r="G177" i="4"/>
  <c r="G176" i="4"/>
  <c r="G175" i="4"/>
  <c r="G174" i="4"/>
  <c r="G173" i="4"/>
  <c r="G172" i="4"/>
  <c r="G171" i="4"/>
  <c r="G170" i="4"/>
  <c r="G169" i="4"/>
  <c r="G168" i="4"/>
  <c r="G167" i="4"/>
  <c r="G166" i="4"/>
  <c r="G165" i="4"/>
  <c r="G164" i="4"/>
  <c r="G163" i="4"/>
  <c r="G162" i="4"/>
  <c r="G161" i="4"/>
  <c r="G160" i="4"/>
  <c r="G159" i="4"/>
  <c r="G158" i="4"/>
  <c r="G157" i="4"/>
  <c r="G156" i="4"/>
  <c r="G155" i="4"/>
  <c r="G154" i="4"/>
  <c r="G153" i="4"/>
  <c r="G152" i="4"/>
  <c r="G151" i="4"/>
  <c r="G150" i="4"/>
  <c r="G149" i="4"/>
  <c r="G148" i="4"/>
  <c r="G147" i="4"/>
  <c r="G146" i="4"/>
  <c r="G145" i="4"/>
  <c r="G144" i="4"/>
  <c r="G143" i="4"/>
  <c r="G142" i="4"/>
  <c r="G141" i="4"/>
  <c r="G140" i="4"/>
  <c r="G139" i="4"/>
  <c r="G138" i="4"/>
  <c r="G137" i="4"/>
  <c r="G136" i="4"/>
  <c r="G135" i="4"/>
  <c r="G134" i="4"/>
  <c r="G133" i="4"/>
  <c r="G132" i="4"/>
  <c r="G131" i="4"/>
  <c r="G130" i="4"/>
  <c r="G129" i="4"/>
  <c r="G128" i="4"/>
  <c r="G127" i="4"/>
  <c r="G126" i="4"/>
  <c r="G125" i="4"/>
  <c r="G124" i="4"/>
  <c r="G123" i="4"/>
  <c r="G122" i="4"/>
  <c r="G120" i="4"/>
  <c r="G119" i="4"/>
  <c r="G118" i="4"/>
  <c r="G117" i="4"/>
  <c r="G116" i="4"/>
  <c r="G115" i="4"/>
  <c r="G114" i="4"/>
  <c r="G113" i="4"/>
  <c r="G110" i="4"/>
  <c r="G109" i="4"/>
  <c r="G108" i="4"/>
  <c r="G107" i="4"/>
  <c r="G103" i="4"/>
  <c r="G102" i="4"/>
  <c r="G101" i="4"/>
  <c r="G100" i="4"/>
  <c r="G98" i="4"/>
  <c r="G96" i="4"/>
  <c r="G95" i="4"/>
  <c r="G94" i="4"/>
  <c r="G93" i="4"/>
  <c r="G92" i="4"/>
  <c r="G91" i="4"/>
  <c r="G90" i="4"/>
  <c r="G89" i="4"/>
  <c r="G88" i="4"/>
  <c r="G87" i="4"/>
  <c r="G86" i="4"/>
  <c r="G85" i="4"/>
  <c r="G84" i="4"/>
  <c r="G83" i="4"/>
  <c r="G82" i="4"/>
  <c r="G81" i="4"/>
  <c r="G80" i="4"/>
  <c r="G79" i="4"/>
  <c r="G78" i="4"/>
  <c r="G77" i="4"/>
  <c r="G76" i="4"/>
  <c r="G75" i="4"/>
  <c r="G74" i="4"/>
  <c r="G73" i="4"/>
  <c r="G72" i="4"/>
  <c r="G71" i="4"/>
  <c r="G70" i="4"/>
  <c r="G69" i="4"/>
  <c r="G68" i="4"/>
  <c r="G67" i="4"/>
  <c r="G66" i="4"/>
  <c r="G65" i="4"/>
  <c r="G64" i="4"/>
  <c r="G63" i="4"/>
  <c r="G62" i="4"/>
  <c r="G61" i="4"/>
  <c r="G60" i="4"/>
  <c r="G59" i="4"/>
  <c r="G58" i="4"/>
  <c r="G57" i="4"/>
  <c r="G56" i="4"/>
  <c r="G55" i="4"/>
  <c r="G54" i="4"/>
  <c r="G53" i="4"/>
  <c r="G52" i="4"/>
  <c r="G51" i="4"/>
  <c r="G50" i="4"/>
  <c r="G49" i="4"/>
  <c r="G48" i="4"/>
  <c r="G47" i="4"/>
  <c r="G46" i="4"/>
  <c r="G45" i="4"/>
  <c r="G44" i="4"/>
  <c r="G43" i="4"/>
  <c r="G42" i="4"/>
  <c r="G41" i="4"/>
  <c r="G40" i="4"/>
  <c r="G39" i="4"/>
  <c r="G38" i="4"/>
  <c r="G37" i="4"/>
  <c r="G36" i="4"/>
  <c r="G35" i="4"/>
  <c r="G34" i="4"/>
  <c r="G33" i="4"/>
  <c r="G32" i="4"/>
  <c r="G31" i="4"/>
  <c r="G30" i="4"/>
  <c r="G29" i="4"/>
  <c r="G28" i="4"/>
  <c r="G27" i="4"/>
  <c r="G26" i="4"/>
  <c r="G25" i="4"/>
  <c r="G24" i="4"/>
  <c r="G23" i="4"/>
  <c r="G22" i="4"/>
  <c r="G21" i="4"/>
  <c r="G20" i="4"/>
  <c r="G19" i="4"/>
  <c r="G18" i="4"/>
  <c r="G17" i="4"/>
  <c r="G16" i="4"/>
  <c r="G15" i="4"/>
  <c r="G14" i="4"/>
  <c r="G13" i="4"/>
  <c r="G12" i="4"/>
  <c r="G11" i="4"/>
  <c r="G10" i="4"/>
  <c r="G9" i="4"/>
  <c r="I9" i="4" l="1"/>
  <c r="G62" i="1"/>
  <c r="G57" i="1"/>
  <c r="G42" i="1"/>
  <c r="G43" i="1"/>
  <c r="G44" i="1"/>
  <c r="G45" i="1"/>
  <c r="G46" i="1"/>
  <c r="G47" i="1"/>
  <c r="G48" i="1"/>
  <c r="G49" i="1"/>
  <c r="G50" i="1"/>
  <c r="G51" i="1"/>
  <c r="G60" i="1"/>
  <c r="G61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3" i="3"/>
  <c r="G13" i="1"/>
  <c r="G14" i="1"/>
  <c r="G15" i="1"/>
  <c r="G16" i="1"/>
  <c r="G17" i="1"/>
  <c r="G18" i="1"/>
  <c r="G19" i="1"/>
  <c r="G20" i="1"/>
  <c r="G21" i="1"/>
  <c r="G22" i="1"/>
  <c r="G23" i="1"/>
  <c r="G24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10" i="1"/>
  <c r="G11" i="1"/>
  <c r="G12" i="1"/>
  <c r="J4" i="3"/>
  <c r="E9" i="1"/>
  <c r="G9" i="1"/>
  <c r="K3" i="3" l="1"/>
  <c r="L3" i="3" s="1"/>
  <c r="I9" i="1"/>
</calcChain>
</file>

<file path=xl/sharedStrings.xml><?xml version="1.0" encoding="utf-8"?>
<sst xmlns="http://schemas.openxmlformats.org/spreadsheetml/2006/main" count="305" uniqueCount="143">
  <si>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</si>
  <si>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</si>
  <si>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</si>
  <si>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</si>
  <si>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</si>
  <si>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</si>
  <si>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</si>
  <si>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</si>
  <si>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</si>
  <si>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</si>
  <si>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</si>
  <si>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</si>
  <si>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</si>
  <si>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</si>
  <si>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</si>
  <si>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</si>
  <si>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</si>
  <si>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</si>
  <si>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</si>
  <si>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</si>
  <si>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</si>
  <si>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</si>
  <si>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</si>
  <si>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</si>
  <si>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</si>
  <si>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</si>
  <si>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</si>
  <si>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</si>
  <si>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</si>
  <si>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</si>
  <si>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</si>
  <si>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</si>
  <si>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</si>
  <si>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</si>
  <si>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</si>
  <si>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</si>
  <si>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</si>
  <si>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</si>
  <si>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</si>
  <si>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</si>
  <si>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</si>
  <si>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</si>
  <si>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CASUAL</t>
  </si>
  <si>
    <t>2018</t>
  </si>
  <si>
    <t>SP(1-0-0)</t>
  </si>
  <si>
    <t>VL(2-0-0)</t>
  </si>
  <si>
    <t>2/12,13/2018</t>
  </si>
  <si>
    <t>SL(1-0-0)</t>
  </si>
  <si>
    <t>2/7,8 HD</t>
  </si>
  <si>
    <t>SL(1.5-0-0)</t>
  </si>
  <si>
    <t>5/7,8 HD</t>
  </si>
  <si>
    <t>UT(3-2-27)</t>
  </si>
  <si>
    <t>UT(2-4-37)</t>
  </si>
  <si>
    <t>UT(2-1-11)</t>
  </si>
  <si>
    <t>UT(1-5-7)</t>
  </si>
  <si>
    <t>UT(2-3-26)</t>
  </si>
  <si>
    <t>VL(1-0-0)</t>
  </si>
  <si>
    <t>UT(1-4-21)</t>
  </si>
  <si>
    <t>11/26,27</t>
  </si>
  <si>
    <t>UT(0-4-43)</t>
  </si>
  <si>
    <t>UT(1-6-7)</t>
  </si>
  <si>
    <t>2019</t>
  </si>
  <si>
    <t>SP(2-0-0)</t>
  </si>
  <si>
    <t>1/14,15 DOMESTIC</t>
  </si>
  <si>
    <t>VL(3-0-0)</t>
  </si>
  <si>
    <t>2/11,12,13/2019</t>
  </si>
  <si>
    <t>SL(2-0-0)</t>
  </si>
  <si>
    <t>3/25,26/2019</t>
  </si>
  <si>
    <t>5/16,17/2019</t>
  </si>
  <si>
    <t>SL(3-0-0)</t>
  </si>
  <si>
    <t>5/20-22/2019</t>
  </si>
  <si>
    <t>8/22,23,24/2019</t>
  </si>
  <si>
    <t>9/16,17/2019</t>
  </si>
  <si>
    <t>10/7,8/2019</t>
  </si>
  <si>
    <t>SL(2.5-0-0)</t>
  </si>
  <si>
    <t>10/16,17,18 HD</t>
  </si>
  <si>
    <t>12/26,27/2019</t>
  </si>
  <si>
    <t>12/19,20/2019</t>
  </si>
  <si>
    <t>2020</t>
  </si>
  <si>
    <t>CALAMITY LEAVE</t>
  </si>
  <si>
    <t>1/27,31, 2/7,13,14</t>
  </si>
  <si>
    <t>3/9,10/2020</t>
  </si>
  <si>
    <t>5/28,29/2020</t>
  </si>
  <si>
    <t>9/25,28/2020</t>
  </si>
  <si>
    <t>VL(4-0-0)</t>
  </si>
  <si>
    <t>12/22,23/2020</t>
  </si>
  <si>
    <t>2021</t>
  </si>
  <si>
    <t>2/9,10/2021</t>
  </si>
  <si>
    <t>2/25-27/2021</t>
  </si>
  <si>
    <t>QL(14-0-0)</t>
  </si>
  <si>
    <t>QL 8/20 - 9/6</t>
  </si>
  <si>
    <t>10/18,19/2021</t>
  </si>
  <si>
    <t>10/29,11/2</t>
  </si>
  <si>
    <t>2022</t>
  </si>
  <si>
    <t>DOMESTIC LEAVE 1/3/2022</t>
  </si>
  <si>
    <t>2/8,9,10/22</t>
  </si>
  <si>
    <t>4/1/22 DOMESTIC</t>
  </si>
  <si>
    <t>4/22//22 DOMESTIC</t>
  </si>
  <si>
    <t>7/26,24/2022</t>
  </si>
  <si>
    <t>8/8,9,10/2022</t>
  </si>
  <si>
    <t>GATPANDAN, MICHAEL ERNI</t>
  </si>
  <si>
    <t>SVL(3-0-0)</t>
  </si>
  <si>
    <t>10/7,10-22/22</t>
  </si>
  <si>
    <t>11/24,25/2022</t>
  </si>
  <si>
    <t>SVL(1-0-0)</t>
  </si>
  <si>
    <t>12/1,2/2022</t>
  </si>
  <si>
    <t>2023</t>
  </si>
  <si>
    <t>FL(2-0-0)</t>
  </si>
  <si>
    <t>3/27,28/2023</t>
  </si>
  <si>
    <t>4/3,4/2023</t>
  </si>
  <si>
    <t>4/11,12/2023</t>
  </si>
  <si>
    <t>5/11,12/2023</t>
  </si>
  <si>
    <t>GSO</t>
  </si>
  <si>
    <t>06/8,9/2023</t>
  </si>
  <si>
    <t>S</t>
  </si>
  <si>
    <t>6/22-23/2023</t>
  </si>
  <si>
    <t>7/3,4,5/2023</t>
  </si>
  <si>
    <t>7/27,28/2023</t>
  </si>
  <si>
    <t>VL(7-0-0)</t>
  </si>
  <si>
    <t>8/22-25,29-31/2023</t>
  </si>
  <si>
    <t>9/14,15/2023</t>
  </si>
  <si>
    <t>9/1,4/2023</t>
  </si>
  <si>
    <t>9/21,22/2023</t>
  </si>
  <si>
    <t>10/5,6/2023</t>
  </si>
  <si>
    <t>VL(5-0-0)</t>
  </si>
  <si>
    <t>10/10,11,16,17,18/2023</t>
  </si>
  <si>
    <t>10/24,25/2023</t>
  </si>
  <si>
    <t>VL(8-0-0)</t>
  </si>
  <si>
    <t>11/6,7,13,14,20,21,27,28/2023</t>
  </si>
  <si>
    <t>UT(0-0-50)</t>
  </si>
  <si>
    <t>UT(0-0-18)</t>
  </si>
  <si>
    <t>UT(0-0-5)</t>
  </si>
  <si>
    <t>A(1-0-0)</t>
  </si>
  <si>
    <t>UT(0-1-4)</t>
  </si>
  <si>
    <t>A(3-0-0)</t>
  </si>
  <si>
    <t>7/11,26,27/2022</t>
  </si>
  <si>
    <t>UT(0-0-56)</t>
  </si>
  <si>
    <t>UT(0-0-51)</t>
  </si>
  <si>
    <t>UT(0-0-13)</t>
  </si>
  <si>
    <t>UT(0-0-38)</t>
  </si>
  <si>
    <t>UT(0-1-35)</t>
  </si>
  <si>
    <t>12/18,19/2023</t>
  </si>
  <si>
    <t>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</si>
</sst>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"/>
    <numFmt numFmtId="165" formatCode="mm/dd/yy;@"/>
    <numFmt numFmtId="166" formatCode="###\-###\-###"/>
    <numFmt numFmtId="167" formatCode="dd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0" borderId="0" xfId="0" applyNumberFormat="1"/>
    <xf numFmtId="167" fontId="0" fillId="0" borderId="1" xfId="0" applyNumberFormat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30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KTOP-44REB32\Users\ASUS\Desktop\LEAVECARD\REGULAR\TREASURY\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/>
      <sheetData sheetId="2" refreshError="1"/>
    </sheetDataSet>
  </externalBook>
</externalLink>
</file>

<file path=xl/tables/table1.xml><?xml version="1.0" encoding="utf-8"?>
<table xmlns="http://schemas.openxmlformats.org/spreadsheetml/2006/main" id="2" name="Table13" displayName="Table13" ref="A8:K239" totalsRowShown="0" headerRowDxfId="29" headerRowBorderDxfId="28" tableBorderDxfId="27" totalsRowBorderDxfId="26">
  <autoFilter ref="A8:K239"/>
  <tableColumns count="11">
    <tableColumn id="1" name="PERIOD" dataDxfId="25"/>
    <tableColumn id="2" name="PARTICULARS" dataDxfId="24"/>
    <tableColumn id="3" name="EARNED" dataDxfId="23"/>
    <tableColumn id="4" name="Absence Undertime W/ Pay" dataDxfId="22"/>
    <tableColumn id="5" name="BALANCE" dataDxfId="21">
      <calculatedColumnFormula>SUM(Table13[EARNED])-SUM(Table13[Absence Undertime W/ Pay])+CONVERTION!$A$3</calculatedColumnFormula>
    </tableColumn>
    <tableColumn id="6" name="Absence Undertime W/O Pay" dataDxfId="20"/>
    <tableColumn id="7" name="EARNED " dataDxfId="19">
      <calculatedColumnFormula>IF(ISBLANK(Table13[[#This Row],[EARNED]]),"",Table13[[#This Row],[EARNED]])</calculatedColumnFormula>
    </tableColumn>
    <tableColumn id="8" name="Absence Undertime  W/ Pay" dataDxfId="18"/>
    <tableColumn id="9" name="BALANCE " dataDxfId="17">
      <calculatedColumnFormula>SUM(Table13[[EARNED ]])-SUM(Table13[Absence Undertime  W/ Pay])+CONVERTION!$B$3</calculatedColumnFormula>
    </tableColumn>
    <tableColumn id="10" name="Absence Undertime  W/O Pay" dataDxfId="16"/>
    <tableColumn id="11" name="REMARKS" dataDxfId="15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ables/table2.xml><?xml version="1.0" encoding="utf-8"?>
<table xmlns="http://schemas.openxmlformats.org/spreadsheetml/2006/main" id="1" name="Table1" displayName="Table1" ref="A8:K195" totalsRowShown="0" headerRowDxfId="14" headerRowBorderDxfId="13" tableBorderDxfId="12" totalsRowBorderDxfId="11">
  <tableColumns count="11">
    <tableColumn id="1" name="PERIOD" dataDxfId="10"/>
    <tableColumn id="2" name="PARTICULARS" dataDxfId="9"/>
    <tableColumn id="3" name="EARNED" dataDxfId="8"/>
    <tableColumn id="4" name="Absence Undertime W/ Pay" dataDxfId="7"/>
    <tableColumn id="5" name="BALANCE" dataDxfId="6">
      <calculatedColumnFormula>SUM(Table1[EARNED])-SUM(Table1[Absence Undertime W/ Pay])+CONVERTION!$A$3</calculatedColumnFormula>
    </tableColumn>
    <tableColumn id="6" name="Absence Undertime W/O Pay" dataDxfId="5"/>
    <tableColumn id="7" name="EARNED " dataDxfId="4">
      <calculatedColumnFormula>IF(ISBLANK(Table1[[#This Row],[EARNED]]),"",Table1[[#This Row],[EARNED]])</calculatedColumnFormula>
    </tableColumn>
    <tableColumn id="8" name="Absence Undertime  W/ Pay" dataDxfId="3"/>
    <tableColumn id="9" name="BALANCE " dataDxfId="2">
      <calculatedColumnFormula>SUM(Table1[[EARNED ]])-SUM(Table1[Absence Undertime  W/ Pay])+CONVERTION!$B$3</calculatedColumnFormula>
    </tableColumn>
    <tableColumn id="10" name="Absence Undertime  W/O Pay" dataDxfId="1"/>
    <tableColumn id="11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239"/>
  <sheetViews>
    <sheetView tabSelected="1" zoomScaleNormal="100" workbookViewId="0">
      <pane ySplit="3690" topLeftCell="A100" activePane="bottomLeft"/>
      <selection activeCell="F5" sqref="F5"/>
      <selection pane="bottomLeft" activeCell="D123" sqref="D123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0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0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29" t="s">
        <v>9</v>
      </c>
      <c r="B2" s="51" t="s">
        <v>100</v>
      </c>
      <c r="C2" s="51"/>
      <c r="D2" s="21" t="s">
        <v>14</v>
      </c>
      <c r="E2" s="10"/>
      <c r="F2" s="55"/>
      <c r="G2" s="55"/>
      <c r="H2" s="28" t="s">
        <v>10</v>
      </c>
      <c r="I2" s="25"/>
      <c r="J2" s="52"/>
      <c r="K2" s="53"/>
    </row>
    <row r="3" spans="1:11" x14ac:dyDescent="0.25">
      <c r="A3" s="18" t="s">
        <v>15</v>
      </c>
      <c r="B3" s="51"/>
      <c r="C3" s="51"/>
      <c r="D3" s="22" t="s">
        <v>13</v>
      </c>
      <c r="F3" s="56"/>
      <c r="G3" s="52"/>
      <c r="H3" s="26" t="s">
        <v>11</v>
      </c>
      <c r="I3" s="26"/>
      <c r="J3" s="57"/>
      <c r="K3" s="58"/>
    </row>
    <row r="4" spans="1:11" ht="14.45" customHeight="1" x14ac:dyDescent="0.25">
      <c r="A4" s="18" t="s">
        <v>16</v>
      </c>
      <c r="B4" s="51" t="s">
        <v>42</v>
      </c>
      <c r="C4" s="51"/>
      <c r="D4" s="22" t="s">
        <v>12</v>
      </c>
      <c r="F4" s="52" t="s">
        <v>112</v>
      </c>
      <c r="G4" s="52"/>
      <c r="H4" s="26" t="s">
        <v>17</v>
      </c>
      <c r="I4" s="26"/>
      <c r="J4" s="52"/>
      <c r="K4" s="53"/>
    </row>
    <row r="5" spans="1:11" x14ac:dyDescent="0.25">
      <c r="A5" s="16"/>
      <c r="H5" s="27" t="s">
        <v>18</v>
      </c>
      <c r="I5" s="27"/>
      <c r="K5" s="4"/>
    </row>
    <row r="6" spans="1:11" x14ac:dyDescent="0.25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25">
      <c r="A7" s="14"/>
      <c r="B7" s="14"/>
      <c r="C7" s="54" t="s">
        <v>8</v>
      </c>
      <c r="D7" s="54"/>
      <c r="E7" s="54"/>
      <c r="F7" s="54"/>
      <c r="G7" s="54" t="s">
        <v>7</v>
      </c>
      <c r="H7" s="54"/>
      <c r="I7" s="54"/>
      <c r="J7" s="54"/>
      <c r="K7" s="14"/>
    </row>
    <row r="8" spans="1:11" ht="45" x14ac:dyDescent="0.25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25">
      <c r="A9" s="23"/>
      <c r="B9" s="24" t="s">
        <v>23</v>
      </c>
      <c r="C9" s="13"/>
      <c r="D9" s="11"/>
      <c r="E9" s="13">
        <f>SUM(Table13[EARNED])-SUM(Table13[Absence Undertime W/ Pay])</f>
        <v>65.152000000000001</v>
      </c>
      <c r="F9" s="11"/>
      <c r="G9" s="13" t="str">
        <f>IF(ISBLANK(Table13[[#This Row],[EARNED]]),"",Table13[[#This Row],[EARNED]])</f>
        <v/>
      </c>
      <c r="H9" s="11"/>
      <c r="I9" s="13">
        <f>SUM(Table13[[EARNED ]])-SUM(Table13[Absence Undertime  W/ Pay])</f>
        <v>8</v>
      </c>
      <c r="J9" s="11"/>
      <c r="K9" s="20"/>
    </row>
    <row r="10" spans="1:11" x14ac:dyDescent="0.25">
      <c r="A10" s="48" t="s">
        <v>43</v>
      </c>
      <c r="B10" s="20"/>
      <c r="C10" s="13"/>
      <c r="D10" s="39"/>
      <c r="E10" s="34" t="s">
        <v>32</v>
      </c>
      <c r="F10" s="20"/>
      <c r="G10" s="13" t="str">
        <f>IF(ISBLANK(Table13[[#This Row],[EARNED]]),"",Table13[[#This Row],[EARNED]])</f>
        <v/>
      </c>
      <c r="H10" s="39"/>
      <c r="I10" s="34" t="s">
        <v>32</v>
      </c>
      <c r="J10" s="11"/>
      <c r="K10" s="20"/>
    </row>
    <row r="11" spans="1:11" x14ac:dyDescent="0.25">
      <c r="A11" s="40">
        <v>43101</v>
      </c>
      <c r="B11" s="20"/>
      <c r="C11" s="13">
        <v>1.25</v>
      </c>
      <c r="D11" s="39"/>
      <c r="E11" s="9"/>
      <c r="F11" s="20"/>
      <c r="G11" s="13">
        <f>IF(ISBLANK(Table13[[#This Row],[EARNED]]),"",Table13[[#This Row],[EARNED]])</f>
        <v>1.25</v>
      </c>
      <c r="H11" s="39"/>
      <c r="I11" s="9"/>
      <c r="J11" s="11"/>
      <c r="K11" s="49"/>
    </row>
    <row r="12" spans="1:11" x14ac:dyDescent="0.25">
      <c r="A12" s="40">
        <v>43132</v>
      </c>
      <c r="B12" s="20" t="s">
        <v>45</v>
      </c>
      <c r="C12" s="13">
        <v>1.25</v>
      </c>
      <c r="D12" s="39">
        <v>2</v>
      </c>
      <c r="E12" s="9"/>
      <c r="F12" s="20"/>
      <c r="G12" s="13">
        <f>IF(ISBLANK(Table13[[#This Row],[EARNED]]),"",Table13[[#This Row],[EARNED]])</f>
        <v>1.25</v>
      </c>
      <c r="H12" s="39"/>
      <c r="I12" s="9"/>
      <c r="J12" s="11"/>
      <c r="K12" s="20" t="s">
        <v>46</v>
      </c>
    </row>
    <row r="13" spans="1:11" x14ac:dyDescent="0.25">
      <c r="A13" s="40"/>
      <c r="B13" s="20" t="s">
        <v>49</v>
      </c>
      <c r="C13" s="13"/>
      <c r="D13" s="39"/>
      <c r="E13" s="9"/>
      <c r="F13" s="20"/>
      <c r="G13" s="13" t="str">
        <f>IF(ISBLANK(Table13[[#This Row],[EARNED]]),"",Table13[[#This Row],[EARNED]])</f>
        <v/>
      </c>
      <c r="H13" s="39">
        <v>1.5</v>
      </c>
      <c r="I13" s="9"/>
      <c r="J13" s="11"/>
      <c r="K13" s="20" t="s">
        <v>48</v>
      </c>
    </row>
    <row r="14" spans="1:11" x14ac:dyDescent="0.25">
      <c r="A14" s="40">
        <v>43160</v>
      </c>
      <c r="B14" s="20"/>
      <c r="C14" s="13">
        <v>1.25</v>
      </c>
      <c r="D14" s="39"/>
      <c r="E14" s="9"/>
      <c r="F14" s="20"/>
      <c r="G14" s="13">
        <f>IF(ISBLANK(Table13[[#This Row],[EARNED]]),"",Table13[[#This Row],[EARNED]])</f>
        <v>1.25</v>
      </c>
      <c r="H14" s="39"/>
      <c r="I14" s="9"/>
      <c r="J14" s="11"/>
      <c r="K14" s="20"/>
    </row>
    <row r="15" spans="1:11" x14ac:dyDescent="0.25">
      <c r="A15" s="40">
        <v>43191</v>
      </c>
      <c r="B15" s="20"/>
      <c r="C15" s="13">
        <v>1.25</v>
      </c>
      <c r="D15" s="39"/>
      <c r="E15" s="9"/>
      <c r="F15" s="20"/>
      <c r="G15" s="13">
        <f>IF(ISBLANK(Table13[[#This Row],[EARNED]]),"",Table13[[#This Row],[EARNED]])</f>
        <v>1.25</v>
      </c>
      <c r="H15" s="39"/>
      <c r="I15" s="9"/>
      <c r="J15" s="11"/>
      <c r="K15" s="20"/>
    </row>
    <row r="16" spans="1:11" x14ac:dyDescent="0.25">
      <c r="A16" s="40">
        <v>43221</v>
      </c>
      <c r="B16" s="20" t="s">
        <v>49</v>
      </c>
      <c r="C16" s="13">
        <v>1.25</v>
      </c>
      <c r="D16" s="39"/>
      <c r="E16" s="9"/>
      <c r="F16" s="20"/>
      <c r="G16" s="13">
        <f>IF(ISBLANK(Table13[[#This Row],[EARNED]]),"",Table13[[#This Row],[EARNED]])</f>
        <v>1.25</v>
      </c>
      <c r="H16" s="39">
        <v>1.5</v>
      </c>
      <c r="I16" s="9"/>
      <c r="J16" s="11"/>
      <c r="K16" s="20" t="s">
        <v>50</v>
      </c>
    </row>
    <row r="17" spans="1:11" x14ac:dyDescent="0.25">
      <c r="A17" s="40"/>
      <c r="B17" s="20" t="s">
        <v>49</v>
      </c>
      <c r="C17" s="13"/>
      <c r="D17" s="39"/>
      <c r="E17" s="9"/>
      <c r="F17" s="20"/>
      <c r="G17" s="13" t="str">
        <f>IF(ISBLANK(Table13[[#This Row],[EARNED]]),"",Table13[[#This Row],[EARNED]])</f>
        <v/>
      </c>
      <c r="H17" s="39">
        <v>1</v>
      </c>
      <c r="I17" s="9"/>
      <c r="J17" s="11"/>
      <c r="K17" s="49">
        <v>43236</v>
      </c>
    </row>
    <row r="18" spans="1:11" x14ac:dyDescent="0.25">
      <c r="A18" s="40">
        <v>43252</v>
      </c>
      <c r="B18" s="20" t="s">
        <v>47</v>
      </c>
      <c r="C18" s="13">
        <v>1.25</v>
      </c>
      <c r="D18" s="39"/>
      <c r="E18" s="9"/>
      <c r="F18" s="20"/>
      <c r="G18" s="13">
        <f>IF(ISBLANK(Table13[[#This Row],[EARNED]]),"",Table13[[#This Row],[EARNED]])</f>
        <v>1.25</v>
      </c>
      <c r="H18" s="39">
        <v>1</v>
      </c>
      <c r="I18" s="9"/>
      <c r="J18" s="11"/>
      <c r="K18" s="49">
        <v>43255</v>
      </c>
    </row>
    <row r="19" spans="1:11" x14ac:dyDescent="0.25">
      <c r="A19" s="40">
        <v>43282</v>
      </c>
      <c r="B19" s="20" t="s">
        <v>47</v>
      </c>
      <c r="C19" s="13">
        <v>1.25</v>
      </c>
      <c r="D19" s="39"/>
      <c r="E19" s="9"/>
      <c r="F19" s="20"/>
      <c r="G19" s="13">
        <f>IF(ISBLANK(Table13[[#This Row],[EARNED]]),"",Table13[[#This Row],[EARNED]])</f>
        <v>1.25</v>
      </c>
      <c r="H19" s="39">
        <v>1</v>
      </c>
      <c r="I19" s="9"/>
      <c r="J19" s="11"/>
      <c r="K19" s="49">
        <v>43291</v>
      </c>
    </row>
    <row r="20" spans="1:11" x14ac:dyDescent="0.25">
      <c r="A20" s="40"/>
      <c r="B20" s="20" t="s">
        <v>47</v>
      </c>
      <c r="C20" s="13"/>
      <c r="D20" s="39"/>
      <c r="E20" s="9"/>
      <c r="F20" s="20"/>
      <c r="G20" s="13" t="str">
        <f>IF(ISBLANK(Table13[[#This Row],[EARNED]]),"",Table13[[#This Row],[EARNED]])</f>
        <v/>
      </c>
      <c r="H20" s="39">
        <v>1</v>
      </c>
      <c r="I20" s="9"/>
      <c r="J20" s="11"/>
      <c r="K20" s="49">
        <v>43312</v>
      </c>
    </row>
    <row r="21" spans="1:11" x14ac:dyDescent="0.25">
      <c r="A21" s="40">
        <v>43313</v>
      </c>
      <c r="B21" s="20" t="s">
        <v>47</v>
      </c>
      <c r="C21" s="13">
        <v>1.25</v>
      </c>
      <c r="D21" s="39"/>
      <c r="E21" s="9"/>
      <c r="F21" s="20"/>
      <c r="G21" s="13">
        <f>IF(ISBLANK(Table13[[#This Row],[EARNED]]),"",Table13[[#This Row],[EARNED]])</f>
        <v>1.25</v>
      </c>
      <c r="H21" s="39">
        <v>1</v>
      </c>
      <c r="I21" s="9"/>
      <c r="J21" s="11"/>
      <c r="K21" s="49">
        <v>43325</v>
      </c>
    </row>
    <row r="22" spans="1:11" x14ac:dyDescent="0.25">
      <c r="A22" s="40"/>
      <c r="B22" s="20" t="s">
        <v>47</v>
      </c>
      <c r="C22" s="13"/>
      <c r="D22" s="39"/>
      <c r="E22" s="9"/>
      <c r="F22" s="20"/>
      <c r="G22" s="13" t="str">
        <f>IF(ISBLANK(Table13[[#This Row],[EARNED]]),"",Table13[[#This Row],[EARNED]])</f>
        <v/>
      </c>
      <c r="H22" s="39">
        <v>1</v>
      </c>
      <c r="I22" s="9"/>
      <c r="J22" s="11"/>
      <c r="K22" s="49">
        <v>43321</v>
      </c>
    </row>
    <row r="23" spans="1:11" x14ac:dyDescent="0.25">
      <c r="A23" s="40">
        <v>43344</v>
      </c>
      <c r="B23" s="20" t="s">
        <v>47</v>
      </c>
      <c r="C23" s="13">
        <v>1.25</v>
      </c>
      <c r="D23" s="39"/>
      <c r="E23" s="9"/>
      <c r="F23" s="20"/>
      <c r="G23" s="13">
        <f>IF(ISBLANK(Table13[[#This Row],[EARNED]]),"",Table13[[#This Row],[EARNED]])</f>
        <v>1.25</v>
      </c>
      <c r="H23" s="39">
        <v>1</v>
      </c>
      <c r="I23" s="9"/>
      <c r="J23" s="11"/>
      <c r="K23" s="49">
        <v>43371</v>
      </c>
    </row>
    <row r="24" spans="1:11" x14ac:dyDescent="0.25">
      <c r="A24" s="40">
        <v>43374</v>
      </c>
      <c r="B24" s="20" t="s">
        <v>56</v>
      </c>
      <c r="C24" s="13">
        <v>1.25</v>
      </c>
      <c r="D24" s="39">
        <v>1</v>
      </c>
      <c r="E24" s="9"/>
      <c r="F24" s="20"/>
      <c r="G24" s="13">
        <f>IF(ISBLANK(Table13[[#This Row],[EARNED]]),"",Table13[[#This Row],[EARNED]])</f>
        <v>1.25</v>
      </c>
      <c r="H24" s="39"/>
      <c r="I24" s="9"/>
      <c r="J24" s="11"/>
      <c r="K24" s="49">
        <v>43375</v>
      </c>
    </row>
    <row r="25" spans="1:11" x14ac:dyDescent="0.25">
      <c r="A25" s="40"/>
      <c r="B25" s="20" t="s">
        <v>56</v>
      </c>
      <c r="C25" s="13"/>
      <c r="D25" s="39">
        <v>1</v>
      </c>
      <c r="E25" s="9"/>
      <c r="F25" s="20"/>
      <c r="G25" s="13" t="str">
        <f>IF(ISBLANK(Table13[[#This Row],[EARNED]]),"",Table13[[#This Row],[EARNED]])</f>
        <v/>
      </c>
      <c r="H25" s="39"/>
      <c r="I25" s="9"/>
      <c r="J25" s="11"/>
      <c r="K25" s="49">
        <v>43389</v>
      </c>
    </row>
    <row r="26" spans="1:11" x14ac:dyDescent="0.25">
      <c r="A26" s="40"/>
      <c r="B26" s="20" t="s">
        <v>47</v>
      </c>
      <c r="C26" s="13"/>
      <c r="D26" s="39"/>
      <c r="E26" s="9"/>
      <c r="F26" s="20"/>
      <c r="G26" s="13" t="str">
        <f>IF(ISBLANK(Table13[[#This Row],[EARNED]]),"",Table13[[#This Row],[EARNED]])</f>
        <v/>
      </c>
      <c r="H26" s="39">
        <v>1</v>
      </c>
      <c r="I26" s="9"/>
      <c r="J26" s="11"/>
      <c r="K26" s="49">
        <v>43403</v>
      </c>
    </row>
    <row r="27" spans="1:11" x14ac:dyDescent="0.25">
      <c r="A27" s="40">
        <v>43405</v>
      </c>
      <c r="B27" s="20" t="s">
        <v>47</v>
      </c>
      <c r="C27" s="13">
        <v>1.25</v>
      </c>
      <c r="D27" s="39"/>
      <c r="E27" s="9"/>
      <c r="F27" s="20"/>
      <c r="G27" s="13">
        <f>IF(ISBLANK(Table13[[#This Row],[EARNED]]),"",Table13[[#This Row],[EARNED]])</f>
        <v>1.25</v>
      </c>
      <c r="H27" s="39">
        <v>1</v>
      </c>
      <c r="I27" s="9"/>
      <c r="J27" s="11"/>
      <c r="K27" s="49">
        <v>43410</v>
      </c>
    </row>
    <row r="28" spans="1:11" x14ac:dyDescent="0.25">
      <c r="A28" s="40"/>
      <c r="B28" s="20" t="s">
        <v>47</v>
      </c>
      <c r="C28" s="13"/>
      <c r="D28" s="39"/>
      <c r="E28" s="9"/>
      <c r="F28" s="20"/>
      <c r="G28" s="13" t="str">
        <f>IF(ISBLANK(Table13[[#This Row],[EARNED]]),"",Table13[[#This Row],[EARNED]])</f>
        <v/>
      </c>
      <c r="H28" s="39">
        <v>1</v>
      </c>
      <c r="I28" s="9"/>
      <c r="J28" s="11"/>
      <c r="K28" s="49">
        <v>43418</v>
      </c>
    </row>
    <row r="29" spans="1:11" x14ac:dyDescent="0.25">
      <c r="A29" s="40"/>
      <c r="B29" s="20" t="s">
        <v>49</v>
      </c>
      <c r="C29" s="13"/>
      <c r="D29" s="39"/>
      <c r="E29" s="9"/>
      <c r="F29" s="20"/>
      <c r="G29" s="13" t="str">
        <f>IF(ISBLANK(Table13[[#This Row],[EARNED]]),"",Table13[[#This Row],[EARNED]])</f>
        <v/>
      </c>
      <c r="H29" s="39">
        <v>1.5</v>
      </c>
      <c r="I29" s="9"/>
      <c r="J29" s="11"/>
      <c r="K29" s="20" t="s">
        <v>58</v>
      </c>
    </row>
    <row r="30" spans="1:11" x14ac:dyDescent="0.25">
      <c r="A30" s="40">
        <v>43435</v>
      </c>
      <c r="B30" s="20"/>
      <c r="C30" s="13">
        <v>1.25</v>
      </c>
      <c r="D30" s="39"/>
      <c r="E30" s="9"/>
      <c r="F30" s="20"/>
      <c r="G30" s="13">
        <f>IF(ISBLANK(Table13[[#This Row],[EARNED]]),"",Table13[[#This Row],[EARNED]])</f>
        <v>1.25</v>
      </c>
      <c r="H30" s="39"/>
      <c r="I30" s="9"/>
      <c r="J30" s="11"/>
      <c r="K30" s="20"/>
    </row>
    <row r="31" spans="1:11" x14ac:dyDescent="0.25">
      <c r="A31" s="48" t="s">
        <v>61</v>
      </c>
      <c r="B31" s="20"/>
      <c r="C31" s="13"/>
      <c r="D31" s="39"/>
      <c r="E31" s="9"/>
      <c r="F31" s="20"/>
      <c r="G31" s="13" t="str">
        <f>IF(ISBLANK(Table13[[#This Row],[EARNED]]),"",Table13[[#This Row],[EARNED]])</f>
        <v/>
      </c>
      <c r="H31" s="39"/>
      <c r="I31" s="9"/>
      <c r="J31" s="11"/>
      <c r="K31" s="20"/>
    </row>
    <row r="32" spans="1:11" x14ac:dyDescent="0.25">
      <c r="A32" s="40">
        <v>43466</v>
      </c>
      <c r="B32" s="20" t="s">
        <v>47</v>
      </c>
      <c r="C32" s="13">
        <v>1.25</v>
      </c>
      <c r="D32" s="39"/>
      <c r="E32" s="9"/>
      <c r="F32" s="20"/>
      <c r="G32" s="13">
        <f>IF(ISBLANK(Table13[[#This Row],[EARNED]]),"",Table13[[#This Row],[EARNED]])</f>
        <v>1.25</v>
      </c>
      <c r="H32" s="39">
        <v>1</v>
      </c>
      <c r="I32" s="9"/>
      <c r="J32" s="11"/>
      <c r="K32" s="49">
        <v>43493</v>
      </c>
    </row>
    <row r="33" spans="1:11" x14ac:dyDescent="0.25">
      <c r="A33" s="40">
        <v>43497</v>
      </c>
      <c r="B33" s="20" t="s">
        <v>47</v>
      </c>
      <c r="C33" s="13">
        <v>1.25</v>
      </c>
      <c r="D33" s="39"/>
      <c r="E33" s="9"/>
      <c r="F33" s="20"/>
      <c r="G33" s="13">
        <f>IF(ISBLANK(Table13[[#This Row],[EARNED]]),"",Table13[[#This Row],[EARNED]])</f>
        <v>1.25</v>
      </c>
      <c r="H33" s="39">
        <v>1</v>
      </c>
      <c r="I33" s="9"/>
      <c r="J33" s="11"/>
      <c r="K33" s="49">
        <v>43500</v>
      </c>
    </row>
    <row r="34" spans="1:11" x14ac:dyDescent="0.25">
      <c r="A34" s="40"/>
      <c r="B34" s="20" t="s">
        <v>64</v>
      </c>
      <c r="C34" s="13"/>
      <c r="D34" s="39">
        <v>3</v>
      </c>
      <c r="E34" s="9"/>
      <c r="F34" s="20"/>
      <c r="G34" s="13" t="str">
        <f>IF(ISBLANK(Table13[[#This Row],[EARNED]]),"",Table13[[#This Row],[EARNED]])</f>
        <v/>
      </c>
      <c r="H34" s="39"/>
      <c r="I34" s="9"/>
      <c r="J34" s="11"/>
      <c r="K34" s="20" t="s">
        <v>65</v>
      </c>
    </row>
    <row r="35" spans="1:11" x14ac:dyDescent="0.25">
      <c r="A35" s="40"/>
      <c r="B35" s="20" t="s">
        <v>47</v>
      </c>
      <c r="C35" s="13"/>
      <c r="D35" s="39"/>
      <c r="E35" s="9"/>
      <c r="F35" s="20"/>
      <c r="G35" s="13" t="str">
        <f>IF(ISBLANK(Table13[[#This Row],[EARNED]]),"",Table13[[#This Row],[EARNED]])</f>
        <v/>
      </c>
      <c r="H35" s="39">
        <v>1</v>
      </c>
      <c r="I35" s="9"/>
      <c r="J35" s="11"/>
      <c r="K35" s="49">
        <v>43516</v>
      </c>
    </row>
    <row r="36" spans="1:11" x14ac:dyDescent="0.25">
      <c r="A36" s="40">
        <v>43525</v>
      </c>
      <c r="B36" s="20" t="s">
        <v>66</v>
      </c>
      <c r="C36" s="13">
        <v>1.25</v>
      </c>
      <c r="D36" s="39"/>
      <c r="E36" s="9"/>
      <c r="F36" s="20"/>
      <c r="G36" s="13">
        <f>IF(ISBLANK(Table13[[#This Row],[EARNED]]),"",Table13[[#This Row],[EARNED]])</f>
        <v>1.25</v>
      </c>
      <c r="H36" s="39">
        <v>2</v>
      </c>
      <c r="I36" s="9"/>
      <c r="J36" s="11"/>
      <c r="K36" s="20" t="s">
        <v>67</v>
      </c>
    </row>
    <row r="37" spans="1:11" x14ac:dyDescent="0.25">
      <c r="A37" s="40">
        <v>43556</v>
      </c>
      <c r="B37" s="20" t="s">
        <v>47</v>
      </c>
      <c r="C37" s="13">
        <v>1.25</v>
      </c>
      <c r="D37" s="39"/>
      <c r="E37" s="9"/>
      <c r="F37" s="20"/>
      <c r="G37" s="13">
        <f>IF(ISBLANK(Table13[[#This Row],[EARNED]]),"",Table13[[#This Row],[EARNED]])</f>
        <v>1.25</v>
      </c>
      <c r="H37" s="39">
        <v>1</v>
      </c>
      <c r="I37" s="9"/>
      <c r="J37" s="11"/>
      <c r="K37" s="49">
        <v>43578</v>
      </c>
    </row>
    <row r="38" spans="1:11" x14ac:dyDescent="0.25">
      <c r="A38" s="40">
        <v>43586</v>
      </c>
      <c r="B38" s="20" t="s">
        <v>47</v>
      </c>
      <c r="C38" s="13">
        <v>1.25</v>
      </c>
      <c r="D38" s="39"/>
      <c r="E38" s="9"/>
      <c r="F38" s="20"/>
      <c r="G38" s="13">
        <f>IF(ISBLANK(Table13[[#This Row],[EARNED]]),"",Table13[[#This Row],[EARNED]])</f>
        <v>1.25</v>
      </c>
      <c r="H38" s="39">
        <v>1</v>
      </c>
      <c r="I38" s="9"/>
      <c r="J38" s="11"/>
      <c r="K38" s="49">
        <v>43587</v>
      </c>
    </row>
    <row r="39" spans="1:11" x14ac:dyDescent="0.25">
      <c r="A39" s="40"/>
      <c r="B39" s="20" t="s">
        <v>66</v>
      </c>
      <c r="C39" s="13"/>
      <c r="D39" s="39"/>
      <c r="E39" s="9"/>
      <c r="F39" s="20"/>
      <c r="G39" s="13" t="str">
        <f>IF(ISBLANK(Table13[[#This Row],[EARNED]]),"",Table13[[#This Row],[EARNED]])</f>
        <v/>
      </c>
      <c r="H39" s="39">
        <v>2</v>
      </c>
      <c r="I39" s="9"/>
      <c r="J39" s="11"/>
      <c r="K39" s="20" t="s">
        <v>68</v>
      </c>
    </row>
    <row r="40" spans="1:11" x14ac:dyDescent="0.25">
      <c r="A40" s="40"/>
      <c r="B40" s="20" t="s">
        <v>69</v>
      </c>
      <c r="C40" s="13"/>
      <c r="D40" s="39"/>
      <c r="E40" s="9"/>
      <c r="F40" s="20"/>
      <c r="G40" s="13" t="str">
        <f>IF(ISBLANK(Table13[[#This Row],[EARNED]]),"",Table13[[#This Row],[EARNED]])</f>
        <v/>
      </c>
      <c r="H40" s="39">
        <v>3</v>
      </c>
      <c r="I40" s="9"/>
      <c r="J40" s="11"/>
      <c r="K40" s="20" t="s">
        <v>70</v>
      </c>
    </row>
    <row r="41" spans="1:11" x14ac:dyDescent="0.25">
      <c r="A41" s="40">
        <v>43617</v>
      </c>
      <c r="B41" s="20" t="s">
        <v>47</v>
      </c>
      <c r="C41" s="13">
        <v>1.25</v>
      </c>
      <c r="D41" s="39"/>
      <c r="E41" s="9"/>
      <c r="F41" s="20"/>
      <c r="G41" s="13">
        <f>IF(ISBLANK(Table13[[#This Row],[EARNED]]),"",Table13[[#This Row],[EARNED]])</f>
        <v>1.25</v>
      </c>
      <c r="H41" s="39">
        <v>1</v>
      </c>
      <c r="I41" s="9"/>
      <c r="J41" s="11"/>
      <c r="K41" s="49">
        <v>43629</v>
      </c>
    </row>
    <row r="42" spans="1:11" x14ac:dyDescent="0.25">
      <c r="A42" s="40">
        <v>43647</v>
      </c>
      <c r="B42" s="20" t="s">
        <v>47</v>
      </c>
      <c r="C42" s="13">
        <v>1.25</v>
      </c>
      <c r="D42" s="39"/>
      <c r="E42" s="9"/>
      <c r="F42" s="20"/>
      <c r="G42" s="13">
        <f>IF(ISBLANK(Table13[[#This Row],[EARNED]]),"",Table13[[#This Row],[EARNED]])</f>
        <v>1.25</v>
      </c>
      <c r="H42" s="39">
        <v>1</v>
      </c>
      <c r="I42" s="9"/>
      <c r="J42" s="11"/>
      <c r="K42" s="49">
        <v>43654</v>
      </c>
    </row>
    <row r="43" spans="1:11" x14ac:dyDescent="0.25">
      <c r="A43" s="40">
        <v>43313</v>
      </c>
      <c r="B43" s="20" t="s">
        <v>47</v>
      </c>
      <c r="C43" s="13">
        <v>1.25</v>
      </c>
      <c r="D43" s="39"/>
      <c r="E43" s="9"/>
      <c r="F43" s="20"/>
      <c r="G43" s="13">
        <f>IF(ISBLANK(Table13[[#This Row],[EARNED]]),"",Table13[[#This Row],[EARNED]])</f>
        <v>1.25</v>
      </c>
      <c r="H43" s="39">
        <v>1</v>
      </c>
      <c r="I43" s="9"/>
      <c r="J43" s="11"/>
      <c r="K43" s="49">
        <v>43678</v>
      </c>
    </row>
    <row r="44" spans="1:11" x14ac:dyDescent="0.25">
      <c r="A44" s="40"/>
      <c r="B44" s="20" t="s">
        <v>47</v>
      </c>
      <c r="C44" s="13"/>
      <c r="D44" s="39"/>
      <c r="E44" s="9"/>
      <c r="F44" s="20"/>
      <c r="G44" s="13" t="str">
        <f>IF(ISBLANK(Table13[[#This Row],[EARNED]]),"",Table13[[#This Row],[EARNED]])</f>
        <v/>
      </c>
      <c r="H44" s="39">
        <v>1</v>
      </c>
      <c r="I44" s="9"/>
      <c r="J44" s="11"/>
      <c r="K44" s="49">
        <v>43686</v>
      </c>
    </row>
    <row r="45" spans="1:11" x14ac:dyDescent="0.25">
      <c r="A45" s="40"/>
      <c r="B45" s="20" t="s">
        <v>69</v>
      </c>
      <c r="C45" s="13"/>
      <c r="D45" s="39"/>
      <c r="E45" s="9"/>
      <c r="F45" s="20"/>
      <c r="G45" s="13" t="str">
        <f>IF(ISBLANK(Table13[[#This Row],[EARNED]]),"",Table13[[#This Row],[EARNED]])</f>
        <v/>
      </c>
      <c r="H45" s="39">
        <v>3</v>
      </c>
      <c r="I45" s="9"/>
      <c r="J45" s="11"/>
      <c r="K45" s="20" t="s">
        <v>71</v>
      </c>
    </row>
    <row r="46" spans="1:11" x14ac:dyDescent="0.25">
      <c r="A46" s="40">
        <v>43709</v>
      </c>
      <c r="B46" s="20" t="s">
        <v>66</v>
      </c>
      <c r="C46" s="13">
        <v>1.25</v>
      </c>
      <c r="D46" s="39"/>
      <c r="E46" s="9"/>
      <c r="F46" s="20"/>
      <c r="G46" s="13">
        <f>IF(ISBLANK(Table13[[#This Row],[EARNED]]),"",Table13[[#This Row],[EARNED]])</f>
        <v>1.25</v>
      </c>
      <c r="H46" s="39">
        <v>2</v>
      </c>
      <c r="I46" s="9"/>
      <c r="J46" s="11"/>
      <c r="K46" s="20" t="s">
        <v>72</v>
      </c>
    </row>
    <row r="47" spans="1:11" x14ac:dyDescent="0.25">
      <c r="A47" s="40">
        <v>43739</v>
      </c>
      <c r="B47" s="20" t="s">
        <v>66</v>
      </c>
      <c r="C47" s="13">
        <v>1.25</v>
      </c>
      <c r="D47" s="39"/>
      <c r="E47" s="9"/>
      <c r="F47" s="20"/>
      <c r="G47" s="13">
        <f>IF(ISBLANK(Table13[[#This Row],[EARNED]]),"",Table13[[#This Row],[EARNED]])</f>
        <v>1.25</v>
      </c>
      <c r="H47" s="39">
        <v>2</v>
      </c>
      <c r="I47" s="9"/>
      <c r="J47" s="11"/>
      <c r="K47" s="20" t="s">
        <v>73</v>
      </c>
    </row>
    <row r="48" spans="1:11" x14ac:dyDescent="0.25">
      <c r="A48" s="40"/>
      <c r="B48" s="20" t="s">
        <v>47</v>
      </c>
      <c r="C48" s="13"/>
      <c r="D48" s="39"/>
      <c r="E48" s="9"/>
      <c r="F48" s="20"/>
      <c r="G48" s="13" t="str">
        <f>IF(ISBLANK(Table13[[#This Row],[EARNED]]),"",Table13[[#This Row],[EARNED]])</f>
        <v/>
      </c>
      <c r="H48" s="39">
        <v>1</v>
      </c>
      <c r="I48" s="9"/>
      <c r="J48" s="11"/>
      <c r="K48" s="49">
        <v>43749</v>
      </c>
    </row>
    <row r="49" spans="1:11" x14ac:dyDescent="0.25">
      <c r="A49" s="40"/>
      <c r="B49" s="20" t="s">
        <v>74</v>
      </c>
      <c r="C49" s="13"/>
      <c r="D49" s="39"/>
      <c r="E49" s="9"/>
      <c r="F49" s="20"/>
      <c r="G49" s="13" t="str">
        <f>IF(ISBLANK(Table13[[#This Row],[EARNED]]),"",Table13[[#This Row],[EARNED]])</f>
        <v/>
      </c>
      <c r="H49" s="39">
        <v>2.5</v>
      </c>
      <c r="I49" s="9"/>
      <c r="J49" s="11"/>
      <c r="K49" s="20" t="s">
        <v>75</v>
      </c>
    </row>
    <row r="50" spans="1:11" x14ac:dyDescent="0.25">
      <c r="A50" s="40">
        <v>43770</v>
      </c>
      <c r="B50" s="20"/>
      <c r="C50" s="13">
        <v>1.25</v>
      </c>
      <c r="D50" s="39"/>
      <c r="E50" s="9"/>
      <c r="F50" s="20"/>
      <c r="G50" s="13">
        <f>IF(ISBLANK(Table13[[#This Row],[EARNED]]),"",Table13[[#This Row],[EARNED]])</f>
        <v>1.25</v>
      </c>
      <c r="H50" s="39"/>
      <c r="I50" s="9"/>
      <c r="J50" s="11"/>
      <c r="K50" s="20"/>
    </row>
    <row r="51" spans="1:11" x14ac:dyDescent="0.25">
      <c r="A51" s="40">
        <v>43800</v>
      </c>
      <c r="B51" s="20" t="s">
        <v>66</v>
      </c>
      <c r="C51" s="13">
        <v>1.25</v>
      </c>
      <c r="D51" s="39"/>
      <c r="E51" s="9"/>
      <c r="F51" s="20"/>
      <c r="G51" s="13">
        <f>IF(ISBLANK(Table13[[#This Row],[EARNED]]),"",Table13[[#This Row],[EARNED]])</f>
        <v>1.25</v>
      </c>
      <c r="H51" s="39">
        <v>2</v>
      </c>
      <c r="I51" s="9"/>
      <c r="J51" s="11"/>
      <c r="K51" s="20" t="s">
        <v>76</v>
      </c>
    </row>
    <row r="52" spans="1:11" x14ac:dyDescent="0.25">
      <c r="A52" s="40"/>
      <c r="B52" s="20" t="s">
        <v>45</v>
      </c>
      <c r="C52" s="13"/>
      <c r="D52" s="39">
        <v>2</v>
      </c>
      <c r="E52" s="9"/>
      <c r="F52" s="20"/>
      <c r="G52" s="13" t="str">
        <f>IF(ISBLANK(Table13[[#This Row],[EARNED]]),"",Table13[[#This Row],[EARNED]])</f>
        <v/>
      </c>
      <c r="H52" s="39"/>
      <c r="I52" s="9"/>
      <c r="J52" s="11"/>
      <c r="K52" s="20" t="s">
        <v>77</v>
      </c>
    </row>
    <row r="53" spans="1:11" x14ac:dyDescent="0.25">
      <c r="A53" s="48" t="s">
        <v>78</v>
      </c>
      <c r="B53" s="20"/>
      <c r="C53" s="13"/>
      <c r="D53" s="39"/>
      <c r="E53" s="9"/>
      <c r="F53" s="20"/>
      <c r="G53" s="13" t="str">
        <f>IF(ISBLANK(Table13[[#This Row],[EARNED]]),"",Table13[[#This Row],[EARNED]])</f>
        <v/>
      </c>
      <c r="H53" s="39"/>
      <c r="I53" s="9"/>
      <c r="J53" s="11"/>
      <c r="K53" s="20"/>
    </row>
    <row r="54" spans="1:11" x14ac:dyDescent="0.25">
      <c r="A54" s="40">
        <v>43831</v>
      </c>
      <c r="B54" s="20"/>
      <c r="C54" s="13">
        <v>1.25</v>
      </c>
      <c r="D54" s="39"/>
      <c r="E54" s="9"/>
      <c r="F54" s="20"/>
      <c r="G54" s="13">
        <f>IF(ISBLANK(Table13[[#This Row],[EARNED]]),"",Table13[[#This Row],[EARNED]])</f>
        <v>1.25</v>
      </c>
      <c r="H54" s="39"/>
      <c r="I54" s="9"/>
      <c r="J54" s="11"/>
      <c r="K54" s="20"/>
    </row>
    <row r="55" spans="1:11" x14ac:dyDescent="0.25">
      <c r="A55" s="40">
        <v>43862</v>
      </c>
      <c r="B55" s="20" t="s">
        <v>47</v>
      </c>
      <c r="C55" s="13">
        <v>1.25</v>
      </c>
      <c r="D55" s="39"/>
      <c r="E55" s="9"/>
      <c r="F55" s="20"/>
      <c r="G55" s="13">
        <f>IF(ISBLANK(Table13[[#This Row],[EARNED]]),"",Table13[[#This Row],[EARNED]])</f>
        <v>1.25</v>
      </c>
      <c r="H55" s="39">
        <v>1</v>
      </c>
      <c r="I55" s="9"/>
      <c r="J55" s="11"/>
      <c r="K55" s="49">
        <v>43878</v>
      </c>
    </row>
    <row r="56" spans="1:11" x14ac:dyDescent="0.25">
      <c r="A56" s="40">
        <v>43891</v>
      </c>
      <c r="B56" s="20" t="s">
        <v>66</v>
      </c>
      <c r="C56" s="13">
        <v>1.25</v>
      </c>
      <c r="D56" s="39"/>
      <c r="E56" s="9"/>
      <c r="F56" s="20"/>
      <c r="G56" s="13">
        <f>IF(ISBLANK(Table13[[#This Row],[EARNED]]),"",Table13[[#This Row],[EARNED]])</f>
        <v>1.25</v>
      </c>
      <c r="H56" s="39">
        <v>2</v>
      </c>
      <c r="I56" s="9"/>
      <c r="J56" s="11"/>
      <c r="K56" s="20" t="s">
        <v>81</v>
      </c>
    </row>
    <row r="57" spans="1:11" x14ac:dyDescent="0.25">
      <c r="A57" s="40"/>
      <c r="B57" s="20" t="s">
        <v>47</v>
      </c>
      <c r="C57" s="13"/>
      <c r="D57" s="39"/>
      <c r="E57" s="9"/>
      <c r="F57" s="20"/>
      <c r="G57" s="13" t="str">
        <f>IF(ISBLANK(Table13[[#This Row],[EARNED]]),"",Table13[[#This Row],[EARNED]])</f>
        <v/>
      </c>
      <c r="H57" s="39">
        <v>1</v>
      </c>
      <c r="I57" s="9"/>
      <c r="J57" s="11"/>
      <c r="K57" s="49">
        <v>43916</v>
      </c>
    </row>
    <row r="58" spans="1:11" x14ac:dyDescent="0.25">
      <c r="A58" s="40">
        <v>43922</v>
      </c>
      <c r="B58" s="20"/>
      <c r="C58" s="13">
        <v>1.25</v>
      </c>
      <c r="D58" s="39"/>
      <c r="E58" s="9"/>
      <c r="F58" s="20"/>
      <c r="G58" s="13">
        <f>IF(ISBLANK(Table13[[#This Row],[EARNED]]),"",Table13[[#This Row],[EARNED]])</f>
        <v>1.25</v>
      </c>
      <c r="H58" s="39"/>
      <c r="I58" s="9"/>
      <c r="J58" s="11"/>
      <c r="K58" s="20"/>
    </row>
    <row r="59" spans="1:11" x14ac:dyDescent="0.25">
      <c r="A59" s="40">
        <v>43952</v>
      </c>
      <c r="B59" s="20" t="s">
        <v>66</v>
      </c>
      <c r="C59" s="13">
        <v>1.25</v>
      </c>
      <c r="D59" s="39"/>
      <c r="E59" s="9"/>
      <c r="F59" s="20"/>
      <c r="G59" s="13">
        <f>IF(ISBLANK(Table13[[#This Row],[EARNED]]),"",Table13[[#This Row],[EARNED]])</f>
        <v>1.25</v>
      </c>
      <c r="H59" s="39">
        <v>2</v>
      </c>
      <c r="I59" s="9"/>
      <c r="J59" s="11"/>
      <c r="K59" s="20" t="s">
        <v>82</v>
      </c>
    </row>
    <row r="60" spans="1:11" x14ac:dyDescent="0.25">
      <c r="A60" s="40">
        <v>43983</v>
      </c>
      <c r="B60" s="20" t="s">
        <v>47</v>
      </c>
      <c r="C60" s="13">
        <v>1.25</v>
      </c>
      <c r="D60" s="39"/>
      <c r="E60" s="9"/>
      <c r="F60" s="20"/>
      <c r="G60" s="13">
        <f>IF(ISBLANK(Table13[[#This Row],[EARNED]]),"",Table13[[#This Row],[EARNED]])</f>
        <v>1.25</v>
      </c>
      <c r="H60" s="39">
        <v>2</v>
      </c>
      <c r="I60" s="9"/>
      <c r="J60" s="11"/>
      <c r="K60" s="49">
        <v>43986</v>
      </c>
    </row>
    <row r="61" spans="1:11" x14ac:dyDescent="0.25">
      <c r="A61" s="40"/>
      <c r="B61" s="20" t="s">
        <v>47</v>
      </c>
      <c r="C61" s="13"/>
      <c r="D61" s="39"/>
      <c r="E61" s="9"/>
      <c r="F61" s="20"/>
      <c r="G61" s="13" t="str">
        <f>IF(ISBLANK(Table13[[#This Row],[EARNED]]),"",Table13[[#This Row],[EARNED]])</f>
        <v/>
      </c>
      <c r="H61" s="39">
        <v>1</v>
      </c>
      <c r="I61" s="9"/>
      <c r="J61" s="11"/>
      <c r="K61" s="49">
        <v>43988</v>
      </c>
    </row>
    <row r="62" spans="1:11" x14ac:dyDescent="0.25">
      <c r="A62" s="40"/>
      <c r="B62" s="20" t="s">
        <v>47</v>
      </c>
      <c r="C62" s="13"/>
      <c r="D62" s="39"/>
      <c r="E62" s="9"/>
      <c r="F62" s="20"/>
      <c r="G62" s="13" t="str">
        <f>IF(ISBLANK(Table13[[#This Row],[EARNED]]),"",Table13[[#This Row],[EARNED]])</f>
        <v/>
      </c>
      <c r="H62" s="39">
        <v>1</v>
      </c>
      <c r="I62" s="9"/>
      <c r="J62" s="11"/>
      <c r="K62" s="49">
        <v>44004</v>
      </c>
    </row>
    <row r="63" spans="1:11" x14ac:dyDescent="0.25">
      <c r="A63" s="40">
        <v>44013</v>
      </c>
      <c r="B63" s="20" t="s">
        <v>47</v>
      </c>
      <c r="C63" s="13">
        <v>1.25</v>
      </c>
      <c r="D63" s="39"/>
      <c r="E63" s="9"/>
      <c r="F63" s="20"/>
      <c r="G63" s="13">
        <f>IF(ISBLANK(Table13[[#This Row],[EARNED]]),"",Table13[[#This Row],[EARNED]])</f>
        <v>1.25</v>
      </c>
      <c r="H63" s="39">
        <v>1</v>
      </c>
      <c r="I63" s="9"/>
      <c r="J63" s="11"/>
      <c r="K63" s="49">
        <v>44039</v>
      </c>
    </row>
    <row r="64" spans="1:11" x14ac:dyDescent="0.25">
      <c r="A64" s="40">
        <v>44044</v>
      </c>
      <c r="B64" s="20"/>
      <c r="C64" s="13">
        <v>1.25</v>
      </c>
      <c r="D64" s="39"/>
      <c r="E64" s="9"/>
      <c r="F64" s="20"/>
      <c r="G64" s="13">
        <f>IF(ISBLANK(Table13[[#This Row],[EARNED]]),"",Table13[[#This Row],[EARNED]])</f>
        <v>1.25</v>
      </c>
      <c r="H64" s="39"/>
      <c r="I64" s="9"/>
      <c r="J64" s="11"/>
      <c r="K64" s="20"/>
    </row>
    <row r="65" spans="1:11" x14ac:dyDescent="0.25">
      <c r="A65" s="40">
        <v>44075</v>
      </c>
      <c r="B65" s="20" t="s">
        <v>47</v>
      </c>
      <c r="C65" s="13">
        <v>1.25</v>
      </c>
      <c r="D65" s="39"/>
      <c r="E65" s="9"/>
      <c r="F65" s="20"/>
      <c r="G65" s="13">
        <f>IF(ISBLANK(Table13[[#This Row],[EARNED]]),"",Table13[[#This Row],[EARNED]])</f>
        <v>1.25</v>
      </c>
      <c r="H65" s="39">
        <v>1</v>
      </c>
      <c r="I65" s="9"/>
      <c r="J65" s="11"/>
      <c r="K65" s="49">
        <v>44081</v>
      </c>
    </row>
    <row r="66" spans="1:11" x14ac:dyDescent="0.25">
      <c r="A66" s="40"/>
      <c r="B66" s="20" t="s">
        <v>47</v>
      </c>
      <c r="C66" s="13"/>
      <c r="D66" s="39"/>
      <c r="E66" s="9"/>
      <c r="F66" s="20"/>
      <c r="G66" s="13" t="str">
        <f>IF(ISBLANK(Table13[[#This Row],[EARNED]]),"",Table13[[#This Row],[EARNED]])</f>
        <v/>
      </c>
      <c r="H66" s="39">
        <v>1</v>
      </c>
      <c r="I66" s="9"/>
      <c r="J66" s="11"/>
      <c r="K66" s="49">
        <v>44095</v>
      </c>
    </row>
    <row r="67" spans="1:11" x14ac:dyDescent="0.25">
      <c r="A67" s="40"/>
      <c r="B67" s="20" t="s">
        <v>66</v>
      </c>
      <c r="C67" s="13"/>
      <c r="D67" s="39"/>
      <c r="E67" s="9"/>
      <c r="F67" s="20"/>
      <c r="G67" s="13" t="str">
        <f>IF(ISBLANK(Table13[[#This Row],[EARNED]]),"",Table13[[#This Row],[EARNED]])</f>
        <v/>
      </c>
      <c r="H67" s="39">
        <v>2</v>
      </c>
      <c r="I67" s="9"/>
      <c r="J67" s="11"/>
      <c r="K67" s="20" t="s">
        <v>83</v>
      </c>
    </row>
    <row r="68" spans="1:11" x14ac:dyDescent="0.25">
      <c r="A68" s="40">
        <v>44105</v>
      </c>
      <c r="B68" s="20" t="s">
        <v>47</v>
      </c>
      <c r="C68" s="13">
        <v>1.25</v>
      </c>
      <c r="D68" s="39"/>
      <c r="E68" s="9"/>
      <c r="F68" s="20"/>
      <c r="G68" s="13">
        <f>IF(ISBLANK(Table13[[#This Row],[EARNED]]),"",Table13[[#This Row],[EARNED]])</f>
        <v>1.25</v>
      </c>
      <c r="H68" s="39">
        <v>1</v>
      </c>
      <c r="I68" s="9"/>
      <c r="J68" s="11"/>
      <c r="K68" s="49">
        <v>44109</v>
      </c>
    </row>
    <row r="69" spans="1:11" x14ac:dyDescent="0.25">
      <c r="A69" s="40">
        <v>44136</v>
      </c>
      <c r="B69" s="20" t="s">
        <v>56</v>
      </c>
      <c r="C69" s="13">
        <v>1.25</v>
      </c>
      <c r="D69" s="39">
        <v>1</v>
      </c>
      <c r="E69" s="9"/>
      <c r="F69" s="20"/>
      <c r="G69" s="13">
        <f>IF(ISBLANK(Table13[[#This Row],[EARNED]]),"",Table13[[#This Row],[EARNED]])</f>
        <v>1.25</v>
      </c>
      <c r="H69" s="39"/>
      <c r="I69" s="9"/>
      <c r="J69" s="11"/>
      <c r="K69" s="49">
        <v>44162</v>
      </c>
    </row>
    <row r="70" spans="1:11" x14ac:dyDescent="0.25">
      <c r="A70" s="40">
        <v>44166</v>
      </c>
      <c r="B70" s="20" t="s">
        <v>84</v>
      </c>
      <c r="C70" s="13">
        <v>1.25</v>
      </c>
      <c r="D70" s="39">
        <v>4</v>
      </c>
      <c r="E70" s="9"/>
      <c r="F70" s="20"/>
      <c r="G70" s="13">
        <f>IF(ISBLANK(Table13[[#This Row],[EARNED]]),"",Table13[[#This Row],[EARNED]])</f>
        <v>1.25</v>
      </c>
      <c r="H70" s="39"/>
      <c r="I70" s="9"/>
      <c r="J70" s="11"/>
      <c r="K70" s="20"/>
    </row>
    <row r="71" spans="1:11" x14ac:dyDescent="0.25">
      <c r="A71" s="40"/>
      <c r="B71" s="20" t="s">
        <v>66</v>
      </c>
      <c r="C71" s="13"/>
      <c r="D71" s="39"/>
      <c r="E71" s="9"/>
      <c r="F71" s="20"/>
      <c r="G71" s="13" t="str">
        <f>IF(ISBLANK(Table13[[#This Row],[EARNED]]),"",Table13[[#This Row],[EARNED]])</f>
        <v/>
      </c>
      <c r="H71" s="39">
        <v>2</v>
      </c>
      <c r="I71" s="9"/>
      <c r="J71" s="11"/>
      <c r="K71" s="20" t="s">
        <v>85</v>
      </c>
    </row>
    <row r="72" spans="1:11" x14ac:dyDescent="0.25">
      <c r="A72" s="48" t="s">
        <v>86</v>
      </c>
      <c r="B72" s="20"/>
      <c r="C72" s="13"/>
      <c r="D72" s="39"/>
      <c r="E72" s="9"/>
      <c r="F72" s="20"/>
      <c r="G72" s="13" t="str">
        <f>IF(ISBLANK(Table13[[#This Row],[EARNED]]),"",Table13[[#This Row],[EARNED]])</f>
        <v/>
      </c>
      <c r="H72" s="39"/>
      <c r="I72" s="9"/>
      <c r="J72" s="11"/>
      <c r="K72" s="20"/>
    </row>
    <row r="73" spans="1:11" x14ac:dyDescent="0.25">
      <c r="A73" s="40">
        <v>44197</v>
      </c>
      <c r="B73" s="20" t="s">
        <v>44</v>
      </c>
      <c r="C73" s="13">
        <v>1.25</v>
      </c>
      <c r="D73" s="39"/>
      <c r="E73" s="9"/>
      <c r="F73" s="20"/>
      <c r="G73" s="13">
        <f>IF(ISBLANK(Table13[[#This Row],[EARNED]]),"",Table13[[#This Row],[EARNED]])</f>
        <v>1.25</v>
      </c>
      <c r="H73" s="39"/>
      <c r="I73" s="9"/>
      <c r="J73" s="11"/>
      <c r="K73" s="49">
        <v>44200</v>
      </c>
    </row>
    <row r="74" spans="1:11" x14ac:dyDescent="0.25">
      <c r="A74" s="40">
        <v>44228</v>
      </c>
      <c r="B74" s="20" t="s">
        <v>66</v>
      </c>
      <c r="C74" s="13">
        <v>1.25</v>
      </c>
      <c r="D74" s="39"/>
      <c r="E74" s="9"/>
      <c r="F74" s="20"/>
      <c r="G74" s="13">
        <f>IF(ISBLANK(Table13[[#This Row],[EARNED]]),"",Table13[[#This Row],[EARNED]])</f>
        <v>1.25</v>
      </c>
      <c r="H74" s="39">
        <v>2</v>
      </c>
      <c r="I74" s="9"/>
      <c r="J74" s="11"/>
      <c r="K74" s="20" t="s">
        <v>87</v>
      </c>
    </row>
    <row r="75" spans="1:11" x14ac:dyDescent="0.25">
      <c r="A75" s="40"/>
      <c r="B75" s="20" t="s">
        <v>69</v>
      </c>
      <c r="C75" s="13"/>
      <c r="D75" s="39"/>
      <c r="E75" s="9"/>
      <c r="F75" s="20"/>
      <c r="G75" s="13" t="str">
        <f>IF(ISBLANK(Table13[[#This Row],[EARNED]]),"",Table13[[#This Row],[EARNED]])</f>
        <v/>
      </c>
      <c r="H75" s="39">
        <v>3</v>
      </c>
      <c r="I75" s="9"/>
      <c r="J75" s="11"/>
      <c r="K75" s="20" t="s">
        <v>88</v>
      </c>
    </row>
    <row r="76" spans="1:11" x14ac:dyDescent="0.25">
      <c r="A76" s="40">
        <v>44256</v>
      </c>
      <c r="B76" s="20" t="s">
        <v>47</v>
      </c>
      <c r="C76" s="13">
        <v>1.25</v>
      </c>
      <c r="D76" s="39"/>
      <c r="E76" s="9"/>
      <c r="F76" s="20"/>
      <c r="G76" s="13">
        <f>IF(ISBLANK(Table13[[#This Row],[EARNED]]),"",Table13[[#This Row],[EARNED]])</f>
        <v>1.25</v>
      </c>
      <c r="H76" s="39">
        <v>1</v>
      </c>
      <c r="I76" s="9"/>
      <c r="J76" s="11"/>
      <c r="K76" s="49">
        <v>44281</v>
      </c>
    </row>
    <row r="77" spans="1:11" x14ac:dyDescent="0.25">
      <c r="A77" s="40">
        <v>44287</v>
      </c>
      <c r="B77" s="20" t="s">
        <v>47</v>
      </c>
      <c r="C77" s="13">
        <v>1.25</v>
      </c>
      <c r="D77" s="39"/>
      <c r="E77" s="9"/>
      <c r="F77" s="20"/>
      <c r="G77" s="13">
        <f>IF(ISBLANK(Table13[[#This Row],[EARNED]]),"",Table13[[#This Row],[EARNED]])</f>
        <v>1.25</v>
      </c>
      <c r="H77" s="39">
        <v>1</v>
      </c>
      <c r="I77" s="9"/>
      <c r="J77" s="11"/>
      <c r="K77" s="49">
        <v>44299</v>
      </c>
    </row>
    <row r="78" spans="1:11" x14ac:dyDescent="0.25">
      <c r="A78" s="40">
        <v>44317</v>
      </c>
      <c r="B78" s="20" t="s">
        <v>47</v>
      </c>
      <c r="C78" s="13">
        <v>1.25</v>
      </c>
      <c r="D78" s="39"/>
      <c r="E78" s="9"/>
      <c r="F78" s="20"/>
      <c r="G78" s="13">
        <f>IF(ISBLANK(Table13[[#This Row],[EARNED]]),"",Table13[[#This Row],[EARNED]])</f>
        <v>1.25</v>
      </c>
      <c r="H78" s="39">
        <v>1</v>
      </c>
      <c r="I78" s="9"/>
      <c r="J78" s="11"/>
      <c r="K78" s="49">
        <v>44337</v>
      </c>
    </row>
    <row r="79" spans="1:11" x14ac:dyDescent="0.25">
      <c r="A79" s="40">
        <v>44348</v>
      </c>
      <c r="B79" s="20" t="s">
        <v>47</v>
      </c>
      <c r="C79" s="13">
        <v>1.25</v>
      </c>
      <c r="D79" s="39"/>
      <c r="E79" s="9"/>
      <c r="F79" s="20"/>
      <c r="G79" s="13">
        <f>IF(ISBLANK(Table13[[#This Row],[EARNED]]),"",Table13[[#This Row],[EARNED]])</f>
        <v>1.25</v>
      </c>
      <c r="H79" s="39">
        <v>1</v>
      </c>
      <c r="I79" s="9"/>
      <c r="J79" s="11"/>
      <c r="K79" s="49">
        <v>44351</v>
      </c>
    </row>
    <row r="80" spans="1:11" x14ac:dyDescent="0.25">
      <c r="A80" s="41"/>
      <c r="B80" s="15" t="s">
        <v>47</v>
      </c>
      <c r="C80" s="42"/>
      <c r="D80" s="43"/>
      <c r="E80" s="9"/>
      <c r="F80" s="15"/>
      <c r="G80" s="42" t="str">
        <f>IF(ISBLANK(Table13[[#This Row],[EARNED]]),"",Table13[[#This Row],[EARNED]])</f>
        <v/>
      </c>
      <c r="H80" s="43">
        <v>1</v>
      </c>
      <c r="I80" s="9"/>
      <c r="J80" s="12"/>
      <c r="K80" s="50">
        <v>44359</v>
      </c>
    </row>
    <row r="81" spans="1:11" x14ac:dyDescent="0.25">
      <c r="A81" s="40">
        <v>44378</v>
      </c>
      <c r="B81" s="20"/>
      <c r="C81" s="13">
        <v>1.25</v>
      </c>
      <c r="D81" s="39"/>
      <c r="E81" s="9"/>
      <c r="F81" s="20"/>
      <c r="G81" s="13">
        <f>IF(ISBLANK(Table13[[#This Row],[EARNED]]),"",Table13[[#This Row],[EARNED]])</f>
        <v>1.25</v>
      </c>
      <c r="H81" s="39"/>
      <c r="I81" s="9"/>
      <c r="J81" s="11"/>
      <c r="K81" s="20"/>
    </row>
    <row r="82" spans="1:11" x14ac:dyDescent="0.25">
      <c r="A82" s="40">
        <v>44409</v>
      </c>
      <c r="B82" s="20"/>
      <c r="C82" s="13">
        <v>1.25</v>
      </c>
      <c r="D82" s="39"/>
      <c r="E82" s="9"/>
      <c r="F82" s="20"/>
      <c r="G82" s="13">
        <f>IF(ISBLANK(Table13[[#This Row],[EARNED]]),"",Table13[[#This Row],[EARNED]])</f>
        <v>1.25</v>
      </c>
      <c r="H82" s="39"/>
      <c r="I82" s="9"/>
      <c r="J82" s="11"/>
      <c r="K82" s="20"/>
    </row>
    <row r="83" spans="1:11" x14ac:dyDescent="0.25">
      <c r="A83" s="40">
        <v>44440</v>
      </c>
      <c r="B83" s="20"/>
      <c r="C83" s="13">
        <v>1.25</v>
      </c>
      <c r="D83" s="39"/>
      <c r="E83" s="9"/>
      <c r="F83" s="20"/>
      <c r="G83" s="13">
        <f>IF(ISBLANK(Table13[[#This Row],[EARNED]]),"",Table13[[#This Row],[EARNED]])</f>
        <v>1.25</v>
      </c>
      <c r="H83" s="39"/>
      <c r="I83" s="9"/>
      <c r="J83" s="11"/>
      <c r="K83" s="20"/>
    </row>
    <row r="84" spans="1:11" x14ac:dyDescent="0.25">
      <c r="A84" s="40">
        <v>44470</v>
      </c>
      <c r="B84" s="20" t="s">
        <v>45</v>
      </c>
      <c r="C84" s="13">
        <v>1.25</v>
      </c>
      <c r="D84" s="39">
        <v>2</v>
      </c>
      <c r="E84" s="9"/>
      <c r="F84" s="20"/>
      <c r="G84" s="13">
        <f>IF(ISBLANK(Table13[[#This Row],[EARNED]]),"",Table13[[#This Row],[EARNED]])</f>
        <v>1.25</v>
      </c>
      <c r="H84" s="39"/>
      <c r="I84" s="9"/>
      <c r="J84" s="11"/>
      <c r="K84" s="20" t="s">
        <v>92</v>
      </c>
    </row>
    <row r="85" spans="1:11" x14ac:dyDescent="0.25">
      <c r="A85" s="40"/>
      <c r="B85" s="20" t="s">
        <v>56</v>
      </c>
      <c r="C85" s="13"/>
      <c r="D85" s="39">
        <v>1</v>
      </c>
      <c r="E85" s="9"/>
      <c r="F85" s="20"/>
      <c r="G85" s="13" t="str">
        <f>IF(ISBLANK(Table13[[#This Row],[EARNED]]),"",Table13[[#This Row],[EARNED]])</f>
        <v/>
      </c>
      <c r="H85" s="39"/>
      <c r="I85" s="9"/>
      <c r="J85" s="11"/>
      <c r="K85" s="49">
        <v>44526</v>
      </c>
    </row>
    <row r="86" spans="1:11" x14ac:dyDescent="0.25">
      <c r="A86" s="40"/>
      <c r="B86" s="20" t="s">
        <v>45</v>
      </c>
      <c r="C86" s="13"/>
      <c r="D86" s="39">
        <v>2</v>
      </c>
      <c r="E86" s="9"/>
      <c r="F86" s="20"/>
      <c r="G86" s="13" t="str">
        <f>IF(ISBLANK(Table13[[#This Row],[EARNED]]),"",Table13[[#This Row],[EARNED]])</f>
        <v/>
      </c>
      <c r="H86" s="39"/>
      <c r="I86" s="9"/>
      <c r="J86" s="11"/>
      <c r="K86" s="20"/>
    </row>
    <row r="87" spans="1:11" x14ac:dyDescent="0.25">
      <c r="A87" s="40">
        <v>44501</v>
      </c>
      <c r="B87" s="20"/>
      <c r="C87" s="13">
        <v>1.25</v>
      </c>
      <c r="D87" s="39"/>
      <c r="E87" s="9"/>
      <c r="F87" s="20"/>
      <c r="G87" s="13">
        <f>IF(ISBLANK(Table13[[#This Row],[EARNED]]),"",Table13[[#This Row],[EARNED]])</f>
        <v>1.25</v>
      </c>
      <c r="H87" s="39"/>
      <c r="I87" s="9"/>
      <c r="J87" s="11"/>
      <c r="K87" s="20"/>
    </row>
    <row r="88" spans="1:11" x14ac:dyDescent="0.25">
      <c r="A88" s="40">
        <v>44531</v>
      </c>
      <c r="B88" s="20"/>
      <c r="C88" s="13">
        <v>1.25</v>
      </c>
      <c r="D88" s="39"/>
      <c r="E88" s="9"/>
      <c r="F88" s="20"/>
      <c r="G88" s="13">
        <f>IF(ISBLANK(Table13[[#This Row],[EARNED]]),"",Table13[[#This Row],[EARNED]])</f>
        <v>1.25</v>
      </c>
      <c r="H88" s="39"/>
      <c r="I88" s="9"/>
      <c r="J88" s="11"/>
      <c r="K88" s="20"/>
    </row>
    <row r="89" spans="1:11" x14ac:dyDescent="0.25">
      <c r="A89" s="48" t="s">
        <v>93</v>
      </c>
      <c r="B89" s="20"/>
      <c r="C89" s="13"/>
      <c r="D89" s="39"/>
      <c r="E89" s="9"/>
      <c r="F89" s="20"/>
      <c r="G89" s="13" t="str">
        <f>IF(ISBLANK(Table13[[#This Row],[EARNED]]),"",Table13[[#This Row],[EARNED]])</f>
        <v/>
      </c>
      <c r="H89" s="39"/>
      <c r="I89" s="9"/>
      <c r="J89" s="11"/>
      <c r="K89" s="20"/>
    </row>
    <row r="90" spans="1:11" x14ac:dyDescent="0.25">
      <c r="A90" s="40">
        <v>44562</v>
      </c>
      <c r="B90" s="20" t="s">
        <v>56</v>
      </c>
      <c r="C90" s="13">
        <v>1.25</v>
      </c>
      <c r="D90" s="39">
        <v>1</v>
      </c>
      <c r="E90" s="9"/>
      <c r="F90" s="20"/>
      <c r="G90" s="13">
        <f>IF(ISBLANK(Table13[[#This Row],[EARNED]]),"",Table13[[#This Row],[EARNED]])</f>
        <v>1.25</v>
      </c>
      <c r="H90" s="39"/>
      <c r="I90" s="9"/>
      <c r="J90" s="11"/>
      <c r="K90" s="49">
        <v>44587</v>
      </c>
    </row>
    <row r="91" spans="1:11" x14ac:dyDescent="0.25">
      <c r="A91" s="40">
        <v>44593</v>
      </c>
      <c r="B91" s="20"/>
      <c r="C91" s="13">
        <v>1.25</v>
      </c>
      <c r="D91" s="39"/>
      <c r="E91" s="9"/>
      <c r="F91" s="20"/>
      <c r="G91" s="13">
        <f>IF(ISBLANK(Table13[[#This Row],[EARNED]]),"",Table13[[#This Row],[EARNED]])</f>
        <v>1.25</v>
      </c>
      <c r="H91" s="39"/>
      <c r="I91" s="9"/>
      <c r="J91" s="11"/>
      <c r="K91" s="20"/>
    </row>
    <row r="92" spans="1:11" x14ac:dyDescent="0.25">
      <c r="A92" s="40">
        <v>44621</v>
      </c>
      <c r="B92" s="20" t="s">
        <v>140</v>
      </c>
      <c r="C92" s="13">
        <v>1.25</v>
      </c>
      <c r="D92" s="39">
        <v>0.19800000000000001</v>
      </c>
      <c r="E92" s="9"/>
      <c r="F92" s="20"/>
      <c r="G92" s="13">
        <f>IF(ISBLANK(Table13[[#This Row],[EARNED]]),"",Table13[[#This Row],[EARNED]])</f>
        <v>1.25</v>
      </c>
      <c r="H92" s="39"/>
      <c r="I92" s="9"/>
      <c r="J92" s="11"/>
      <c r="K92" s="20"/>
    </row>
    <row r="93" spans="1:11" x14ac:dyDescent="0.25">
      <c r="A93" s="40">
        <v>44652</v>
      </c>
      <c r="B93" s="20" t="s">
        <v>139</v>
      </c>
      <c r="C93" s="13">
        <v>1.25</v>
      </c>
      <c r="D93" s="39">
        <v>7.9000000000000015E-2</v>
      </c>
      <c r="E93" s="9"/>
      <c r="F93" s="20"/>
      <c r="G93" s="13">
        <f>IF(ISBLANK(Table13[[#This Row],[EARNED]]),"",Table13[[#This Row],[EARNED]])</f>
        <v>1.25</v>
      </c>
      <c r="H93" s="39"/>
      <c r="I93" s="9"/>
      <c r="J93" s="11"/>
      <c r="K93" s="20"/>
    </row>
    <row r="94" spans="1:11" x14ac:dyDescent="0.25">
      <c r="A94" s="40">
        <v>44682</v>
      </c>
      <c r="B94" s="20" t="s">
        <v>138</v>
      </c>
      <c r="C94" s="13">
        <v>1.25</v>
      </c>
      <c r="D94" s="39">
        <v>2.700000000000001E-2</v>
      </c>
      <c r="E94" s="9"/>
      <c r="F94" s="20"/>
      <c r="G94" s="13">
        <f>IF(ISBLANK(Table13[[#This Row],[EARNED]]),"",Table13[[#This Row],[EARNED]])</f>
        <v>1.25</v>
      </c>
      <c r="H94" s="39"/>
      <c r="I94" s="9"/>
      <c r="J94" s="11"/>
      <c r="K94" s="20"/>
    </row>
    <row r="95" spans="1:11" x14ac:dyDescent="0.25">
      <c r="A95" s="40">
        <v>44713</v>
      </c>
      <c r="B95" s="20" t="s">
        <v>137</v>
      </c>
      <c r="C95" s="13">
        <v>1.25</v>
      </c>
      <c r="D95" s="39">
        <v>0.10600000000000001</v>
      </c>
      <c r="E95" s="9"/>
      <c r="F95" s="20"/>
      <c r="G95" s="13">
        <f>IF(ISBLANK(Table13[[#This Row],[EARNED]]),"",Table13[[#This Row],[EARNED]])</f>
        <v>1.25</v>
      </c>
      <c r="H95" s="39"/>
      <c r="I95" s="9"/>
      <c r="J95" s="11"/>
      <c r="K95" s="20"/>
    </row>
    <row r="96" spans="1:11" x14ac:dyDescent="0.25">
      <c r="A96" s="40">
        <v>44743</v>
      </c>
      <c r="B96" s="20" t="s">
        <v>134</v>
      </c>
      <c r="C96" s="13">
        <v>1.25</v>
      </c>
      <c r="D96" s="39">
        <v>3</v>
      </c>
      <c r="E96" s="9"/>
      <c r="F96" s="20"/>
      <c r="G96" s="13">
        <f>IF(ISBLANK(Table13[[#This Row],[EARNED]]),"",Table13[[#This Row],[EARNED]])</f>
        <v>1.25</v>
      </c>
      <c r="H96" s="39"/>
      <c r="I96" s="9"/>
      <c r="J96" s="11"/>
      <c r="K96" s="20" t="s">
        <v>135</v>
      </c>
    </row>
    <row r="97" spans="1:11" x14ac:dyDescent="0.25">
      <c r="A97" s="40"/>
      <c r="B97" s="20" t="s">
        <v>136</v>
      </c>
      <c r="C97" s="13"/>
      <c r="D97" s="39">
        <v>0.11700000000000001</v>
      </c>
      <c r="E97" s="9"/>
      <c r="F97" s="20"/>
      <c r="G97" s="13" t="str">
        <f>IF(ISBLANK(Table13[[#This Row],[EARNED]]),"",Table13[[#This Row],[EARNED]])</f>
        <v/>
      </c>
      <c r="H97" s="39"/>
      <c r="I97" s="9"/>
      <c r="J97" s="11"/>
      <c r="K97" s="20"/>
    </row>
    <row r="98" spans="1:11" x14ac:dyDescent="0.25">
      <c r="A98" s="40">
        <v>44774</v>
      </c>
      <c r="B98" s="20" t="s">
        <v>132</v>
      </c>
      <c r="C98" s="13">
        <v>1.25</v>
      </c>
      <c r="D98" s="39">
        <v>1</v>
      </c>
      <c r="E98" s="9"/>
      <c r="F98" s="20"/>
      <c r="G98" s="13">
        <f>IF(ISBLANK(Table13[[#This Row],[EARNED]]),"",Table13[[#This Row],[EARNED]])</f>
        <v>1.25</v>
      </c>
      <c r="H98" s="39"/>
      <c r="I98" s="9"/>
      <c r="J98" s="11"/>
      <c r="K98" s="49">
        <v>44775</v>
      </c>
    </row>
    <row r="99" spans="1:11" x14ac:dyDescent="0.25">
      <c r="A99" s="40"/>
      <c r="B99" s="20" t="s">
        <v>133</v>
      </c>
      <c r="C99" s="13"/>
      <c r="D99" s="39">
        <v>0.13300000000000001</v>
      </c>
      <c r="E99" s="9"/>
      <c r="F99" s="20"/>
      <c r="G99" s="13" t="str">
        <f>IF(ISBLANK(Table13[[#This Row],[EARNED]]),"",Table13[[#This Row],[EARNED]])</f>
        <v/>
      </c>
      <c r="H99" s="39"/>
      <c r="I99" s="9"/>
      <c r="J99" s="11"/>
      <c r="K99" s="49"/>
    </row>
    <row r="100" spans="1:11" x14ac:dyDescent="0.25">
      <c r="A100" s="40">
        <v>44805</v>
      </c>
      <c r="B100" s="20" t="s">
        <v>131</v>
      </c>
      <c r="C100" s="13">
        <v>1.25</v>
      </c>
      <c r="D100" s="39">
        <v>0.01</v>
      </c>
      <c r="E100" s="9"/>
      <c r="F100" s="20"/>
      <c r="G100" s="13">
        <f>IF(ISBLANK(Table13[[#This Row],[EARNED]]),"",Table13[[#This Row],[EARNED]])</f>
        <v>1.25</v>
      </c>
      <c r="H100" s="39"/>
      <c r="I100" s="9"/>
      <c r="J100" s="11"/>
      <c r="K100" s="49"/>
    </row>
    <row r="101" spans="1:11" x14ac:dyDescent="0.25">
      <c r="A101" s="40">
        <v>44835</v>
      </c>
      <c r="B101" s="20" t="s">
        <v>130</v>
      </c>
      <c r="C101" s="13">
        <v>1.25</v>
      </c>
      <c r="D101" s="39">
        <v>3.7000000000000019E-2</v>
      </c>
      <c r="E101" s="9"/>
      <c r="F101" s="20"/>
      <c r="G101" s="13">
        <f>IF(ISBLANK(Table13[[#This Row],[EARNED]]),"",Table13[[#This Row],[EARNED]])</f>
        <v>1.25</v>
      </c>
      <c r="H101" s="39"/>
      <c r="I101" s="9"/>
      <c r="J101" s="11"/>
      <c r="K101" s="49"/>
    </row>
    <row r="102" spans="1:11" x14ac:dyDescent="0.25">
      <c r="A102" s="40">
        <v>44866</v>
      </c>
      <c r="B102" s="20" t="s">
        <v>130</v>
      </c>
      <c r="C102" s="13">
        <v>1.25</v>
      </c>
      <c r="D102" s="39">
        <v>3.7000000000000019E-2</v>
      </c>
      <c r="E102" s="9"/>
      <c r="F102" s="20"/>
      <c r="G102" s="13">
        <f>IF(ISBLANK(Table13[[#This Row],[EARNED]]),"",Table13[[#This Row],[EARNED]])</f>
        <v>1.25</v>
      </c>
      <c r="H102" s="39"/>
      <c r="I102" s="9"/>
      <c r="J102" s="11"/>
      <c r="K102" s="20"/>
    </row>
    <row r="103" spans="1:11" x14ac:dyDescent="0.25">
      <c r="A103" s="40">
        <v>44896</v>
      </c>
      <c r="B103" s="20" t="s">
        <v>107</v>
      </c>
      <c r="C103" s="13">
        <v>1.25</v>
      </c>
      <c r="D103" s="39"/>
      <c r="E103" s="9"/>
      <c r="F103" s="20"/>
      <c r="G103" s="13">
        <f>IF(ISBLANK(Table13[[#This Row],[EARNED]]),"",Table13[[#This Row],[EARNED]])</f>
        <v>1.25</v>
      </c>
      <c r="H103" s="39"/>
      <c r="I103" s="9"/>
      <c r="J103" s="11"/>
      <c r="K103" s="20"/>
    </row>
    <row r="104" spans="1:11" x14ac:dyDescent="0.25">
      <c r="A104" s="40"/>
      <c r="B104" s="20" t="s">
        <v>47</v>
      </c>
      <c r="C104" s="13"/>
      <c r="D104" s="39"/>
      <c r="E104" s="9"/>
      <c r="F104" s="20"/>
      <c r="G104" s="13" t="str">
        <f>IF(ISBLANK(Table13[[#This Row],[EARNED]]),"",Table13[[#This Row],[EARNED]])</f>
        <v/>
      </c>
      <c r="H104" s="39">
        <v>1</v>
      </c>
      <c r="I104" s="9"/>
      <c r="J104" s="11"/>
      <c r="K104" s="49">
        <v>44917</v>
      </c>
    </row>
    <row r="105" spans="1:11" x14ac:dyDescent="0.25">
      <c r="A105" s="40"/>
      <c r="B105" s="20" t="s">
        <v>47</v>
      </c>
      <c r="C105" s="13"/>
      <c r="D105" s="39"/>
      <c r="E105" s="9"/>
      <c r="F105" s="20"/>
      <c r="G105" s="13" t="str">
        <f>IF(ISBLANK(Table13[[#This Row],[EARNED]]),"",Table13[[#This Row],[EARNED]])</f>
        <v/>
      </c>
      <c r="H105" s="39">
        <v>1</v>
      </c>
      <c r="I105" s="9"/>
      <c r="J105" s="11"/>
      <c r="K105" s="49">
        <v>44911</v>
      </c>
    </row>
    <row r="106" spans="1:11" x14ac:dyDescent="0.25">
      <c r="A106" s="40"/>
      <c r="B106" s="20" t="s">
        <v>129</v>
      </c>
      <c r="C106" s="13"/>
      <c r="D106" s="39">
        <v>0.10400000000000001</v>
      </c>
      <c r="E106" s="9"/>
      <c r="F106" s="20"/>
      <c r="G106" s="13" t="str">
        <f>IF(ISBLANK(Table13[[#This Row],[EARNED]]),"",Table13[[#This Row],[EARNED]])</f>
        <v/>
      </c>
      <c r="H106" s="39"/>
      <c r="I106" s="9"/>
      <c r="J106" s="11"/>
      <c r="K106" s="49"/>
    </row>
    <row r="107" spans="1:11" x14ac:dyDescent="0.25">
      <c r="A107" s="48" t="s">
        <v>106</v>
      </c>
      <c r="B107" s="20"/>
      <c r="C107" s="13"/>
      <c r="D107" s="39"/>
      <c r="E107" s="9"/>
      <c r="F107" s="20"/>
      <c r="G107" s="13" t="str">
        <f>IF(ISBLANK(Table13[[#This Row],[EARNED]]),"",Table13[[#This Row],[EARNED]])</f>
        <v/>
      </c>
      <c r="H107" s="39"/>
      <c r="I107" s="9"/>
      <c r="J107" s="11"/>
      <c r="K107" s="20"/>
    </row>
    <row r="108" spans="1:11" x14ac:dyDescent="0.25">
      <c r="A108" s="40">
        <v>44927</v>
      </c>
      <c r="B108" s="20"/>
      <c r="C108" s="13">
        <v>1.25</v>
      </c>
      <c r="D108" s="39"/>
      <c r="E108" s="9"/>
      <c r="F108" s="20"/>
      <c r="G108" s="13">
        <f>IF(ISBLANK(Table13[[#This Row],[EARNED]]),"",Table13[[#This Row],[EARNED]])</f>
        <v>1.25</v>
      </c>
      <c r="H108" s="39"/>
      <c r="I108" s="9"/>
      <c r="J108" s="11"/>
      <c r="K108" s="49"/>
    </row>
    <row r="109" spans="1:11" x14ac:dyDescent="0.25">
      <c r="A109" s="40">
        <v>44958</v>
      </c>
      <c r="B109" s="20" t="s">
        <v>47</v>
      </c>
      <c r="C109" s="13">
        <v>1.25</v>
      </c>
      <c r="D109" s="39"/>
      <c r="E109" s="9"/>
      <c r="F109" s="20"/>
      <c r="G109" s="13">
        <f>IF(ISBLANK(Table13[[#This Row],[EARNED]]),"",Table13[[#This Row],[EARNED]])</f>
        <v>1.25</v>
      </c>
      <c r="H109" s="39">
        <v>1</v>
      </c>
      <c r="I109" s="9"/>
      <c r="J109" s="11"/>
      <c r="K109" s="49">
        <v>44967</v>
      </c>
    </row>
    <row r="110" spans="1:11" x14ac:dyDescent="0.25">
      <c r="A110" s="40">
        <v>44986</v>
      </c>
      <c r="B110" s="20" t="s">
        <v>47</v>
      </c>
      <c r="C110" s="13">
        <v>1.25</v>
      </c>
      <c r="D110" s="39"/>
      <c r="E110" s="9"/>
      <c r="F110" s="20"/>
      <c r="G110" s="13">
        <f>IF(ISBLANK(Table13[[#This Row],[EARNED]]),"",Table13[[#This Row],[EARNED]])</f>
        <v>1.25</v>
      </c>
      <c r="H110" s="39">
        <v>1</v>
      </c>
      <c r="I110" s="9"/>
      <c r="J110" s="11"/>
      <c r="K110" s="49">
        <v>44998</v>
      </c>
    </row>
    <row r="111" spans="1:11" x14ac:dyDescent="0.25">
      <c r="A111" s="40">
        <v>45017</v>
      </c>
      <c r="B111" s="20" t="s">
        <v>47</v>
      </c>
      <c r="C111" s="13">
        <v>1.25</v>
      </c>
      <c r="D111" s="39"/>
      <c r="E111" s="9"/>
      <c r="F111" s="20"/>
      <c r="G111" s="13">
        <f>IF(ISBLANK(Table13[[#This Row],[EARNED]]),"",Table13[[#This Row],[EARNED]])</f>
        <v>1.25</v>
      </c>
      <c r="H111" s="39">
        <v>1</v>
      </c>
      <c r="I111" s="9"/>
      <c r="J111" s="11"/>
      <c r="K111" s="49">
        <v>45029</v>
      </c>
    </row>
    <row r="112" spans="1:11" x14ac:dyDescent="0.25">
      <c r="A112" s="40"/>
      <c r="B112" s="20" t="s">
        <v>47</v>
      </c>
      <c r="C112" s="13"/>
      <c r="D112" s="39"/>
      <c r="E112" s="9"/>
      <c r="F112" s="20"/>
      <c r="G112" s="13" t="str">
        <f>IF(ISBLANK(Table13[[#This Row],[EARNED]]),"",Table13[[#This Row],[EARNED]])</f>
        <v/>
      </c>
      <c r="H112" s="39">
        <v>1</v>
      </c>
      <c r="I112" s="9"/>
      <c r="J112" s="11"/>
      <c r="K112" s="49">
        <v>45034</v>
      </c>
    </row>
    <row r="113" spans="1:11" x14ac:dyDescent="0.25">
      <c r="A113" s="40">
        <v>45047</v>
      </c>
      <c r="B113" s="20"/>
      <c r="C113" s="13">
        <v>1.25</v>
      </c>
      <c r="D113" s="39"/>
      <c r="E113" s="9"/>
      <c r="F113" s="20"/>
      <c r="G113" s="13">
        <f>IF(ISBLANK(Table13[[#This Row],[EARNED]]),"",Table13[[#This Row],[EARNED]])</f>
        <v>1.25</v>
      </c>
      <c r="H113" s="39"/>
      <c r="I113" s="9"/>
      <c r="J113" s="11"/>
      <c r="K113" s="20"/>
    </row>
    <row r="114" spans="1:11" x14ac:dyDescent="0.25">
      <c r="A114" s="40">
        <v>45078</v>
      </c>
      <c r="B114" s="20" t="s">
        <v>47</v>
      </c>
      <c r="C114" s="13">
        <v>1.25</v>
      </c>
      <c r="D114" s="39"/>
      <c r="E114" s="9"/>
      <c r="F114" s="20"/>
      <c r="G114" s="13">
        <f>IF(ISBLANK(Table13[[#This Row],[EARNED]]),"",Table13[[#This Row],[EARNED]])</f>
        <v>1.25</v>
      </c>
      <c r="H114" s="39">
        <v>1</v>
      </c>
      <c r="I114" s="9"/>
      <c r="J114" s="11"/>
      <c r="K114" s="49">
        <v>45107</v>
      </c>
    </row>
    <row r="115" spans="1:11" x14ac:dyDescent="0.25">
      <c r="A115" s="40">
        <v>45108</v>
      </c>
      <c r="B115" s="20"/>
      <c r="C115" s="13">
        <v>1.25</v>
      </c>
      <c r="D115" s="39"/>
      <c r="E115" s="9"/>
      <c r="F115" s="20"/>
      <c r="G115" s="13">
        <f>IF(ISBLANK(Table13[[#This Row],[EARNED]]),"",Table13[[#This Row],[EARNED]])</f>
        <v>1.25</v>
      </c>
      <c r="H115" s="39"/>
      <c r="I115" s="9"/>
      <c r="J115" s="11"/>
      <c r="K115" s="20"/>
    </row>
    <row r="116" spans="1:11" x14ac:dyDescent="0.25">
      <c r="A116" s="40">
        <v>45139</v>
      </c>
      <c r="B116" s="20"/>
      <c r="C116" s="13">
        <v>1.25</v>
      </c>
      <c r="D116" s="39"/>
      <c r="E116" s="9"/>
      <c r="F116" s="20"/>
      <c r="G116" s="13">
        <f>IF(ISBLANK(Table13[[#This Row],[EARNED]]),"",Table13[[#This Row],[EARNED]])</f>
        <v>1.25</v>
      </c>
      <c r="H116" s="39"/>
      <c r="I116" s="9"/>
      <c r="J116" s="11"/>
      <c r="K116" s="20"/>
    </row>
    <row r="117" spans="1:11" x14ac:dyDescent="0.25">
      <c r="A117" s="40">
        <v>45170</v>
      </c>
      <c r="B117" s="20" t="s">
        <v>66</v>
      </c>
      <c r="C117" s="13">
        <v>1.25</v>
      </c>
      <c r="D117" s="39"/>
      <c r="E117" s="9"/>
      <c r="F117" s="20"/>
      <c r="G117" s="13">
        <f>IF(ISBLANK(Table13[[#This Row],[EARNED]]),"",Table13[[#This Row],[EARNED]])</f>
        <v>1.25</v>
      </c>
      <c r="H117" s="39">
        <v>2</v>
      </c>
      <c r="I117" s="9"/>
      <c r="J117" s="11"/>
      <c r="K117" s="20" t="s">
        <v>121</v>
      </c>
    </row>
    <row r="118" spans="1:11" x14ac:dyDescent="0.25">
      <c r="A118" s="40">
        <v>45200</v>
      </c>
      <c r="B118" s="20"/>
      <c r="C118" s="13">
        <v>1.25</v>
      </c>
      <c r="D118" s="39"/>
      <c r="E118" s="9"/>
      <c r="F118" s="20"/>
      <c r="G118" s="13">
        <f>IF(ISBLANK(Table13[[#This Row],[EARNED]]),"",Table13[[#This Row],[EARNED]])</f>
        <v>1.25</v>
      </c>
      <c r="H118" s="39"/>
      <c r="I118" s="9"/>
      <c r="J118" s="11"/>
      <c r="K118" s="20"/>
    </row>
    <row r="119" spans="1:11" x14ac:dyDescent="0.25">
      <c r="A119" s="40">
        <v>45231</v>
      </c>
      <c r="B119" s="20"/>
      <c r="C119" s="13">
        <v>1.25</v>
      </c>
      <c r="D119" s="39"/>
      <c r="E119" s="9"/>
      <c r="F119" s="20"/>
      <c r="G119" s="13">
        <f>IF(ISBLANK(Table13[[#This Row],[EARNED]]),"",Table13[[#This Row],[EARNED]])</f>
        <v>1.25</v>
      </c>
      <c r="H119" s="39"/>
      <c r="I119" s="9"/>
      <c r="J119" s="11"/>
      <c r="K119" s="20"/>
    </row>
    <row r="120" spans="1:11" x14ac:dyDescent="0.25">
      <c r="A120" s="40">
        <v>45261</v>
      </c>
      <c r="B120" s="20" t="s">
        <v>66</v>
      </c>
      <c r="C120" s="13">
        <v>1.25</v>
      </c>
      <c r="D120" s="39"/>
      <c r="E120" s="9"/>
      <c r="F120" s="20"/>
      <c r="G120" s="13">
        <f>IF(ISBLANK(Table13[[#This Row],[EARNED]]),"",Table13[[#This Row],[EARNED]])</f>
        <v>1.25</v>
      </c>
      <c r="H120" s="39">
        <v>2</v>
      </c>
      <c r="I120" s="9"/>
      <c r="J120" s="11"/>
      <c r="K120" s="20" t="s">
        <v>141</v>
      </c>
    </row>
    <row r="121" spans="1:11" x14ac:dyDescent="0.25">
      <c r="A121" s="48" t="s">
        <v>142</v>
      </c>
      <c r="B121" s="20"/>
      <c r="C121" s="13"/>
      <c r="D121" s="39"/>
      <c r="E121" s="9"/>
      <c r="F121" s="20"/>
      <c r="G121" s="13" t="str">
        <f>IF(ISBLANK(Table13[[#This Row],[EARNED]]),"",Table13[[#This Row],[EARNED]])</f>
        <v/>
      </c>
      <c r="H121" s="39"/>
      <c r="I121" s="9"/>
      <c r="J121" s="11"/>
      <c r="K121" s="20"/>
    </row>
    <row r="122" spans="1:11" x14ac:dyDescent="0.25">
      <c r="A122" s="40">
        <v>45292</v>
      </c>
      <c r="B122" s="20" t="s">
        <v>44</v>
      </c>
      <c r="C122" s="13"/>
      <c r="D122" s="39"/>
      <c r="E122" s="9"/>
      <c r="F122" s="20"/>
      <c r="G122" s="13" t="str">
        <f>IF(ISBLANK(Table13[[#This Row],[EARNED]]),"",Table13[[#This Row],[EARNED]])</f>
        <v/>
      </c>
      <c r="H122" s="39"/>
      <c r="I122" s="9"/>
      <c r="J122" s="11"/>
      <c r="K122" s="49">
        <v>45301</v>
      </c>
    </row>
    <row r="123" spans="1:11" x14ac:dyDescent="0.25">
      <c r="A123" s="40">
        <v>45323</v>
      </c>
      <c r="B123" s="20"/>
      <c r="C123" s="13"/>
      <c r="D123" s="39"/>
      <c r="E123" s="9"/>
      <c r="F123" s="20"/>
      <c r="G123" s="13" t="str">
        <f>IF(ISBLANK(Table13[[#This Row],[EARNED]]),"",Table13[[#This Row],[EARNED]])</f>
        <v/>
      </c>
      <c r="H123" s="39"/>
      <c r="I123" s="9"/>
      <c r="J123" s="11"/>
      <c r="K123" s="20"/>
    </row>
    <row r="124" spans="1:11" x14ac:dyDescent="0.25">
      <c r="A124" s="40">
        <v>45352</v>
      </c>
      <c r="B124" s="20"/>
      <c r="C124" s="13"/>
      <c r="D124" s="39"/>
      <c r="E124" s="9"/>
      <c r="F124" s="20"/>
      <c r="G124" s="13" t="str">
        <f>IF(ISBLANK(Table13[[#This Row],[EARNED]]),"",Table13[[#This Row],[EARNED]])</f>
        <v/>
      </c>
      <c r="H124" s="39"/>
      <c r="I124" s="9"/>
      <c r="J124" s="11"/>
      <c r="K124" s="20"/>
    </row>
    <row r="125" spans="1:11" x14ac:dyDescent="0.25">
      <c r="A125" s="40">
        <v>45383</v>
      </c>
      <c r="B125" s="20"/>
      <c r="C125" s="13"/>
      <c r="D125" s="39"/>
      <c r="E125" s="9"/>
      <c r="F125" s="20"/>
      <c r="G125" s="13" t="str">
        <f>IF(ISBLANK(Table13[[#This Row],[EARNED]]),"",Table13[[#This Row],[EARNED]])</f>
        <v/>
      </c>
      <c r="H125" s="39"/>
      <c r="I125" s="9"/>
      <c r="J125" s="11"/>
      <c r="K125" s="20"/>
    </row>
    <row r="126" spans="1:11" x14ac:dyDescent="0.25">
      <c r="A126" s="40">
        <v>45413</v>
      </c>
      <c r="B126" s="20"/>
      <c r="C126" s="13"/>
      <c r="D126" s="39"/>
      <c r="E126" s="9"/>
      <c r="F126" s="20"/>
      <c r="G126" s="13" t="str">
        <f>IF(ISBLANK(Table13[[#This Row],[EARNED]]),"",Table13[[#This Row],[EARNED]])</f>
        <v/>
      </c>
      <c r="H126" s="39"/>
      <c r="I126" s="9"/>
      <c r="J126" s="11"/>
      <c r="K126" s="20"/>
    </row>
    <row r="127" spans="1:11" x14ac:dyDescent="0.25">
      <c r="A127" s="40">
        <v>45444</v>
      </c>
      <c r="B127" s="20"/>
      <c r="C127" s="13"/>
      <c r="D127" s="39"/>
      <c r="E127" s="9"/>
      <c r="F127" s="20"/>
      <c r="G127" s="13" t="str">
        <f>IF(ISBLANK(Table13[[#This Row],[EARNED]]),"",Table13[[#This Row],[EARNED]])</f>
        <v/>
      </c>
      <c r="H127" s="39"/>
      <c r="I127" s="9"/>
      <c r="J127" s="11"/>
      <c r="K127" s="20"/>
    </row>
    <row r="128" spans="1:11" x14ac:dyDescent="0.25">
      <c r="A128" s="40">
        <v>45474</v>
      </c>
      <c r="B128" s="20"/>
      <c r="C128" s="13"/>
      <c r="D128" s="39"/>
      <c r="E128" s="9"/>
      <c r="F128" s="20"/>
      <c r="G128" s="13" t="str">
        <f>IF(ISBLANK(Table13[[#This Row],[EARNED]]),"",Table13[[#This Row],[EARNED]])</f>
        <v/>
      </c>
      <c r="H128" s="39"/>
      <c r="I128" s="9"/>
      <c r="J128" s="11"/>
      <c r="K128" s="20"/>
    </row>
    <row r="129" spans="1:11" x14ac:dyDescent="0.25">
      <c r="A129" s="40">
        <v>45505</v>
      </c>
      <c r="B129" s="20"/>
      <c r="C129" s="13"/>
      <c r="D129" s="39"/>
      <c r="E129" s="9"/>
      <c r="F129" s="20"/>
      <c r="G129" s="13" t="str">
        <f>IF(ISBLANK(Table13[[#This Row],[EARNED]]),"",Table13[[#This Row],[EARNED]])</f>
        <v/>
      </c>
      <c r="H129" s="39"/>
      <c r="I129" s="9"/>
      <c r="J129" s="11"/>
      <c r="K129" s="20"/>
    </row>
    <row r="130" spans="1:11" x14ac:dyDescent="0.25">
      <c r="A130" s="40">
        <v>45536</v>
      </c>
      <c r="B130" s="20"/>
      <c r="C130" s="13"/>
      <c r="D130" s="39"/>
      <c r="E130" s="9"/>
      <c r="F130" s="20"/>
      <c r="G130" s="13" t="str">
        <f>IF(ISBLANK(Table13[[#This Row],[EARNED]]),"",Table13[[#This Row],[EARNED]])</f>
        <v/>
      </c>
      <c r="H130" s="39"/>
      <c r="I130" s="9"/>
      <c r="J130" s="11"/>
      <c r="K130" s="20"/>
    </row>
    <row r="131" spans="1:11" x14ac:dyDescent="0.25">
      <c r="A131" s="40">
        <v>45566</v>
      </c>
      <c r="B131" s="20"/>
      <c r="C131" s="13"/>
      <c r="D131" s="39"/>
      <c r="E131" s="9"/>
      <c r="F131" s="20"/>
      <c r="G131" s="13" t="str">
        <f>IF(ISBLANK(Table13[[#This Row],[EARNED]]),"",Table13[[#This Row],[EARNED]])</f>
        <v/>
      </c>
      <c r="H131" s="39"/>
      <c r="I131" s="9"/>
      <c r="J131" s="11"/>
      <c r="K131" s="20"/>
    </row>
    <row r="132" spans="1:11" x14ac:dyDescent="0.25">
      <c r="A132" s="40">
        <v>45597</v>
      </c>
      <c r="B132" s="20"/>
      <c r="C132" s="13"/>
      <c r="D132" s="39"/>
      <c r="E132" s="9"/>
      <c r="F132" s="20"/>
      <c r="G132" s="13" t="str">
        <f>IF(ISBLANK(Table13[[#This Row],[EARNED]]),"",Table13[[#This Row],[EARNED]])</f>
        <v/>
      </c>
      <c r="H132" s="39"/>
      <c r="I132" s="9"/>
      <c r="J132" s="11"/>
      <c r="K132" s="20"/>
    </row>
    <row r="133" spans="1:11" x14ac:dyDescent="0.25">
      <c r="A133" s="40">
        <v>45627</v>
      </c>
      <c r="B133" s="20"/>
      <c r="C133" s="13"/>
      <c r="D133" s="39"/>
      <c r="E133" s="9"/>
      <c r="F133" s="20"/>
      <c r="G133" s="13" t="str">
        <f>IF(ISBLANK(Table13[[#This Row],[EARNED]]),"",Table13[[#This Row],[EARNED]])</f>
        <v/>
      </c>
      <c r="H133" s="39"/>
      <c r="I133" s="9"/>
      <c r="J133" s="11"/>
      <c r="K133" s="20"/>
    </row>
    <row r="134" spans="1:11" x14ac:dyDescent="0.25">
      <c r="A134" s="40">
        <v>45658</v>
      </c>
      <c r="B134" s="20"/>
      <c r="C134" s="13"/>
      <c r="D134" s="39"/>
      <c r="E134" s="9"/>
      <c r="F134" s="20"/>
      <c r="G134" s="13" t="str">
        <f>IF(ISBLANK(Table13[[#This Row],[EARNED]]),"",Table13[[#This Row],[EARNED]])</f>
        <v/>
      </c>
      <c r="H134" s="39"/>
      <c r="I134" s="9"/>
      <c r="J134" s="11"/>
      <c r="K134" s="20"/>
    </row>
    <row r="135" spans="1:11" x14ac:dyDescent="0.25">
      <c r="A135" s="40">
        <v>45689</v>
      </c>
      <c r="B135" s="20"/>
      <c r="C135" s="13"/>
      <c r="D135" s="39"/>
      <c r="E135" s="9"/>
      <c r="F135" s="20"/>
      <c r="G135" s="13" t="str">
        <f>IF(ISBLANK(Table13[[#This Row],[EARNED]]),"",Table13[[#This Row],[EARNED]])</f>
        <v/>
      </c>
      <c r="H135" s="39"/>
      <c r="I135" s="9"/>
      <c r="J135" s="11"/>
      <c r="K135" s="20"/>
    </row>
    <row r="136" spans="1:11" x14ac:dyDescent="0.25">
      <c r="A136" s="40">
        <v>45717</v>
      </c>
      <c r="B136" s="20"/>
      <c r="C136" s="13"/>
      <c r="D136" s="39"/>
      <c r="E136" s="9"/>
      <c r="F136" s="20"/>
      <c r="G136" s="13" t="str">
        <f>IF(ISBLANK(Table13[[#This Row],[EARNED]]),"",Table13[[#This Row],[EARNED]])</f>
        <v/>
      </c>
      <c r="H136" s="39"/>
      <c r="I136" s="9"/>
      <c r="J136" s="11"/>
      <c r="K136" s="20"/>
    </row>
    <row r="137" spans="1:11" x14ac:dyDescent="0.25">
      <c r="A137" s="40">
        <v>45748</v>
      </c>
      <c r="B137" s="20"/>
      <c r="C137" s="13"/>
      <c r="D137" s="39"/>
      <c r="E137" s="9"/>
      <c r="F137" s="20"/>
      <c r="G137" s="13" t="str">
        <f>IF(ISBLANK(Table13[[#This Row],[EARNED]]),"",Table13[[#This Row],[EARNED]])</f>
        <v/>
      </c>
      <c r="H137" s="39"/>
      <c r="I137" s="9"/>
      <c r="J137" s="11"/>
      <c r="K137" s="20"/>
    </row>
    <row r="138" spans="1:11" x14ac:dyDescent="0.25">
      <c r="A138" s="40">
        <v>45778</v>
      </c>
      <c r="B138" s="20"/>
      <c r="C138" s="13"/>
      <c r="D138" s="39"/>
      <c r="E138" s="9"/>
      <c r="F138" s="20"/>
      <c r="G138" s="13" t="str">
        <f>IF(ISBLANK(Table13[[#This Row],[EARNED]]),"",Table13[[#This Row],[EARNED]])</f>
        <v/>
      </c>
      <c r="H138" s="39"/>
      <c r="I138" s="9"/>
      <c r="J138" s="11"/>
      <c r="K138" s="20"/>
    </row>
    <row r="139" spans="1:11" x14ac:dyDescent="0.25">
      <c r="A139" s="40">
        <v>45809</v>
      </c>
      <c r="B139" s="20"/>
      <c r="C139" s="13"/>
      <c r="D139" s="39"/>
      <c r="E139" s="9"/>
      <c r="F139" s="20"/>
      <c r="G139" s="13" t="str">
        <f>IF(ISBLANK(Table13[[#This Row],[EARNED]]),"",Table13[[#This Row],[EARNED]])</f>
        <v/>
      </c>
      <c r="H139" s="39"/>
      <c r="I139" s="9"/>
      <c r="J139" s="11"/>
      <c r="K139" s="20"/>
    </row>
    <row r="140" spans="1:11" x14ac:dyDescent="0.25">
      <c r="A140" s="40">
        <v>45839</v>
      </c>
      <c r="B140" s="20"/>
      <c r="C140" s="13"/>
      <c r="D140" s="39"/>
      <c r="E140" s="9"/>
      <c r="F140" s="20"/>
      <c r="G140" s="13" t="str">
        <f>IF(ISBLANK(Table13[[#This Row],[EARNED]]),"",Table13[[#This Row],[EARNED]])</f>
        <v/>
      </c>
      <c r="H140" s="39"/>
      <c r="I140" s="9"/>
      <c r="J140" s="11"/>
      <c r="K140" s="20"/>
    </row>
    <row r="141" spans="1:11" x14ac:dyDescent="0.25">
      <c r="A141" s="40">
        <v>45870</v>
      </c>
      <c r="B141" s="20"/>
      <c r="C141" s="13"/>
      <c r="D141" s="39"/>
      <c r="E141" s="9"/>
      <c r="F141" s="20"/>
      <c r="G141" s="13" t="str">
        <f>IF(ISBLANK(Table13[[#This Row],[EARNED]]),"",Table13[[#This Row],[EARNED]])</f>
        <v/>
      </c>
      <c r="H141" s="39"/>
      <c r="I141" s="9"/>
      <c r="J141" s="11"/>
      <c r="K141" s="20"/>
    </row>
    <row r="142" spans="1:11" x14ac:dyDescent="0.25">
      <c r="A142" s="40">
        <v>45901</v>
      </c>
      <c r="B142" s="20"/>
      <c r="C142" s="13"/>
      <c r="D142" s="39"/>
      <c r="E142" s="9"/>
      <c r="F142" s="20"/>
      <c r="G142" s="13" t="str">
        <f>IF(ISBLANK(Table13[[#This Row],[EARNED]]),"",Table13[[#This Row],[EARNED]])</f>
        <v/>
      </c>
      <c r="H142" s="39"/>
      <c r="I142" s="9"/>
      <c r="J142" s="11"/>
      <c r="K142" s="20"/>
    </row>
    <row r="143" spans="1:11" x14ac:dyDescent="0.25">
      <c r="A143" s="40">
        <v>45931</v>
      </c>
      <c r="B143" s="20"/>
      <c r="C143" s="13"/>
      <c r="D143" s="39"/>
      <c r="E143" s="9"/>
      <c r="F143" s="20"/>
      <c r="G143" s="13" t="str">
        <f>IF(ISBLANK(Table13[[#This Row],[EARNED]]),"",Table13[[#This Row],[EARNED]])</f>
        <v/>
      </c>
      <c r="H143" s="39"/>
      <c r="I143" s="9"/>
      <c r="J143" s="11"/>
      <c r="K143" s="20"/>
    </row>
    <row r="144" spans="1:11" x14ac:dyDescent="0.25">
      <c r="A144" s="40">
        <v>45962</v>
      </c>
      <c r="B144" s="20"/>
      <c r="C144" s="13"/>
      <c r="D144" s="39"/>
      <c r="E144" s="9"/>
      <c r="F144" s="20"/>
      <c r="G144" s="13" t="str">
        <f>IF(ISBLANK(Table13[[#This Row],[EARNED]]),"",Table13[[#This Row],[EARNED]])</f>
        <v/>
      </c>
      <c r="H144" s="39"/>
      <c r="I144" s="9"/>
      <c r="J144" s="11"/>
      <c r="K144" s="20"/>
    </row>
    <row r="145" spans="1:11" x14ac:dyDescent="0.25">
      <c r="A145" s="40">
        <v>45992</v>
      </c>
      <c r="B145" s="20"/>
      <c r="C145" s="13"/>
      <c r="D145" s="39"/>
      <c r="E145" s="9"/>
      <c r="F145" s="20"/>
      <c r="G145" s="13" t="str">
        <f>IF(ISBLANK(Table13[[#This Row],[EARNED]]),"",Table13[[#This Row],[EARNED]])</f>
        <v/>
      </c>
      <c r="H145" s="39"/>
      <c r="I145" s="9"/>
      <c r="J145" s="11"/>
      <c r="K145" s="20"/>
    </row>
    <row r="146" spans="1:11" x14ac:dyDescent="0.25">
      <c r="A146" s="40">
        <v>46023</v>
      </c>
      <c r="B146" s="20"/>
      <c r="C146" s="13"/>
      <c r="D146" s="39"/>
      <c r="E146" s="9"/>
      <c r="F146" s="20"/>
      <c r="G146" s="13" t="str">
        <f>IF(ISBLANK(Table13[[#This Row],[EARNED]]),"",Table13[[#This Row],[EARNED]])</f>
        <v/>
      </c>
      <c r="H146" s="39"/>
      <c r="I146" s="9"/>
      <c r="J146" s="11"/>
      <c r="K146" s="20"/>
    </row>
    <row r="147" spans="1:11" x14ac:dyDescent="0.25">
      <c r="A147" s="40">
        <v>46054</v>
      </c>
      <c r="B147" s="20"/>
      <c r="C147" s="13"/>
      <c r="D147" s="39"/>
      <c r="E147" s="9"/>
      <c r="F147" s="20"/>
      <c r="G147" s="13" t="str">
        <f>IF(ISBLANK(Table13[[#This Row],[EARNED]]),"",Table13[[#This Row],[EARNED]])</f>
        <v/>
      </c>
      <c r="H147" s="39"/>
      <c r="I147" s="9"/>
      <c r="J147" s="11"/>
      <c r="K147" s="20"/>
    </row>
    <row r="148" spans="1:11" x14ac:dyDescent="0.25">
      <c r="A148" s="40">
        <v>46082</v>
      </c>
      <c r="B148" s="20"/>
      <c r="C148" s="13"/>
      <c r="D148" s="39"/>
      <c r="E148" s="9"/>
      <c r="F148" s="20"/>
      <c r="G148" s="13" t="str">
        <f>IF(ISBLANK(Table13[[#This Row],[EARNED]]),"",Table13[[#This Row],[EARNED]])</f>
        <v/>
      </c>
      <c r="H148" s="39"/>
      <c r="I148" s="9"/>
      <c r="J148" s="11"/>
      <c r="K148" s="20"/>
    </row>
    <row r="149" spans="1:11" x14ac:dyDescent="0.25">
      <c r="A149" s="40">
        <v>46113</v>
      </c>
      <c r="B149" s="20"/>
      <c r="C149" s="13"/>
      <c r="D149" s="39"/>
      <c r="E149" s="9"/>
      <c r="F149" s="20"/>
      <c r="G149" s="13" t="str">
        <f>IF(ISBLANK(Table13[[#This Row],[EARNED]]),"",Table13[[#This Row],[EARNED]])</f>
        <v/>
      </c>
      <c r="H149" s="39"/>
      <c r="I149" s="9"/>
      <c r="J149" s="11"/>
      <c r="K149" s="20"/>
    </row>
    <row r="150" spans="1:11" x14ac:dyDescent="0.25">
      <c r="A150" s="40">
        <v>46143</v>
      </c>
      <c r="B150" s="20"/>
      <c r="C150" s="13"/>
      <c r="D150" s="39"/>
      <c r="E150" s="9"/>
      <c r="F150" s="20"/>
      <c r="G150" s="13" t="str">
        <f>IF(ISBLANK(Table13[[#This Row],[EARNED]]),"",Table13[[#This Row],[EARNED]])</f>
        <v/>
      </c>
      <c r="H150" s="39"/>
      <c r="I150" s="9"/>
      <c r="J150" s="11"/>
      <c r="K150" s="20"/>
    </row>
    <row r="151" spans="1:11" x14ac:dyDescent="0.25">
      <c r="A151" s="40">
        <v>46174</v>
      </c>
      <c r="B151" s="20"/>
      <c r="C151" s="13"/>
      <c r="D151" s="39"/>
      <c r="E151" s="9"/>
      <c r="F151" s="20"/>
      <c r="G151" s="13" t="str">
        <f>IF(ISBLANK(Table13[[#This Row],[EARNED]]),"",Table13[[#This Row],[EARNED]])</f>
        <v/>
      </c>
      <c r="H151" s="39"/>
      <c r="I151" s="9"/>
      <c r="J151" s="11"/>
      <c r="K151" s="20"/>
    </row>
    <row r="152" spans="1:11" x14ac:dyDescent="0.25">
      <c r="A152" s="40">
        <v>46204</v>
      </c>
      <c r="B152" s="20"/>
      <c r="C152" s="13"/>
      <c r="D152" s="39"/>
      <c r="E152" s="9"/>
      <c r="F152" s="20"/>
      <c r="G152" s="13" t="str">
        <f>IF(ISBLANK(Table13[[#This Row],[EARNED]]),"",Table13[[#This Row],[EARNED]])</f>
        <v/>
      </c>
      <c r="H152" s="39"/>
      <c r="I152" s="9"/>
      <c r="J152" s="11"/>
      <c r="K152" s="20"/>
    </row>
    <row r="153" spans="1:11" x14ac:dyDescent="0.25">
      <c r="A153" s="40">
        <v>46235</v>
      </c>
      <c r="B153" s="20"/>
      <c r="C153" s="13"/>
      <c r="D153" s="39"/>
      <c r="E153" s="9"/>
      <c r="F153" s="20"/>
      <c r="G153" s="13" t="str">
        <f>IF(ISBLANK(Table13[[#This Row],[EARNED]]),"",Table13[[#This Row],[EARNED]])</f>
        <v/>
      </c>
      <c r="H153" s="39"/>
      <c r="I153" s="9"/>
      <c r="J153" s="11"/>
      <c r="K153" s="20"/>
    </row>
    <row r="154" spans="1:11" x14ac:dyDescent="0.25">
      <c r="A154" s="40">
        <v>46266</v>
      </c>
      <c r="B154" s="20"/>
      <c r="C154" s="13"/>
      <c r="D154" s="39"/>
      <c r="E154" s="9"/>
      <c r="F154" s="20"/>
      <c r="G154" s="13" t="str">
        <f>IF(ISBLANK(Table13[[#This Row],[EARNED]]),"",Table13[[#This Row],[EARNED]])</f>
        <v/>
      </c>
      <c r="H154" s="39"/>
      <c r="I154" s="9"/>
      <c r="J154" s="11"/>
      <c r="K154" s="20"/>
    </row>
    <row r="155" spans="1:11" x14ac:dyDescent="0.25">
      <c r="A155" s="40">
        <v>46296</v>
      </c>
      <c r="B155" s="20"/>
      <c r="C155" s="13"/>
      <c r="D155" s="39"/>
      <c r="E155" s="9"/>
      <c r="F155" s="20"/>
      <c r="G155" s="13" t="str">
        <f>IF(ISBLANK(Table13[[#This Row],[EARNED]]),"",Table13[[#This Row],[EARNED]])</f>
        <v/>
      </c>
      <c r="H155" s="39"/>
      <c r="I155" s="9"/>
      <c r="J155" s="11"/>
      <c r="K155" s="20"/>
    </row>
    <row r="156" spans="1:11" x14ac:dyDescent="0.25">
      <c r="A156" s="40">
        <v>46327</v>
      </c>
      <c r="B156" s="20"/>
      <c r="C156" s="13"/>
      <c r="D156" s="39"/>
      <c r="E156" s="9"/>
      <c r="F156" s="20"/>
      <c r="G156" s="13" t="str">
        <f>IF(ISBLANK(Table13[[#This Row],[EARNED]]),"",Table13[[#This Row],[EARNED]])</f>
        <v/>
      </c>
      <c r="H156" s="39"/>
      <c r="I156" s="9"/>
      <c r="J156" s="11"/>
      <c r="K156" s="20"/>
    </row>
    <row r="157" spans="1:11" x14ac:dyDescent="0.25">
      <c r="A157" s="40">
        <v>46357</v>
      </c>
      <c r="B157" s="20"/>
      <c r="C157" s="13"/>
      <c r="D157" s="39"/>
      <c r="E157" s="9"/>
      <c r="F157" s="20"/>
      <c r="G157" s="13" t="str">
        <f>IF(ISBLANK(Table13[[#This Row],[EARNED]]),"",Table13[[#This Row],[EARNED]])</f>
        <v/>
      </c>
      <c r="H157" s="39"/>
      <c r="I157" s="9"/>
      <c r="J157" s="11"/>
      <c r="K157" s="20"/>
    </row>
    <row r="158" spans="1:11" x14ac:dyDescent="0.25">
      <c r="A158" s="40">
        <v>46388</v>
      </c>
      <c r="B158" s="20"/>
      <c r="C158" s="13"/>
      <c r="D158" s="39"/>
      <c r="E158" s="9"/>
      <c r="F158" s="20"/>
      <c r="G158" s="13" t="str">
        <f>IF(ISBLANK(Table13[[#This Row],[EARNED]]),"",Table13[[#This Row],[EARNED]])</f>
        <v/>
      </c>
      <c r="H158" s="39"/>
      <c r="I158" s="9"/>
      <c r="J158" s="11"/>
      <c r="K158" s="20"/>
    </row>
    <row r="159" spans="1:11" x14ac:dyDescent="0.25">
      <c r="A159" s="40">
        <v>46419</v>
      </c>
      <c r="B159" s="20"/>
      <c r="C159" s="13"/>
      <c r="D159" s="39"/>
      <c r="E159" s="9"/>
      <c r="F159" s="20"/>
      <c r="G159" s="13" t="str">
        <f>IF(ISBLANK(Table13[[#This Row],[EARNED]]),"",Table13[[#This Row],[EARNED]])</f>
        <v/>
      </c>
      <c r="H159" s="39"/>
      <c r="I159" s="9"/>
      <c r="J159" s="11"/>
      <c r="K159" s="20"/>
    </row>
    <row r="160" spans="1:11" x14ac:dyDescent="0.25">
      <c r="A160" s="40">
        <v>46447</v>
      </c>
      <c r="B160" s="20"/>
      <c r="C160" s="13"/>
      <c r="D160" s="39"/>
      <c r="E160" s="9"/>
      <c r="F160" s="20"/>
      <c r="G160" s="13" t="str">
        <f>IF(ISBLANK(Table13[[#This Row],[EARNED]]),"",Table13[[#This Row],[EARNED]])</f>
        <v/>
      </c>
      <c r="H160" s="39"/>
      <c r="I160" s="9"/>
      <c r="J160" s="11"/>
      <c r="K160" s="20"/>
    </row>
    <row r="161" spans="1:11" x14ac:dyDescent="0.25">
      <c r="A161" s="40">
        <v>46478</v>
      </c>
      <c r="B161" s="20"/>
      <c r="C161" s="13"/>
      <c r="D161" s="39"/>
      <c r="E161" s="9"/>
      <c r="F161" s="20"/>
      <c r="G161" s="13" t="str">
        <f>IF(ISBLANK(Table13[[#This Row],[EARNED]]),"",Table13[[#This Row],[EARNED]])</f>
        <v/>
      </c>
      <c r="H161" s="39"/>
      <c r="I161" s="9"/>
      <c r="J161" s="11"/>
      <c r="K161" s="20"/>
    </row>
    <row r="162" spans="1:11" x14ac:dyDescent="0.25">
      <c r="A162" s="40">
        <v>46508</v>
      </c>
      <c r="B162" s="20"/>
      <c r="C162" s="13"/>
      <c r="D162" s="39"/>
      <c r="E162" s="9"/>
      <c r="F162" s="20"/>
      <c r="G162" s="13" t="str">
        <f>IF(ISBLANK(Table13[[#This Row],[EARNED]]),"",Table13[[#This Row],[EARNED]])</f>
        <v/>
      </c>
      <c r="H162" s="39"/>
      <c r="I162" s="9"/>
      <c r="J162" s="11"/>
      <c r="K162" s="20"/>
    </row>
    <row r="163" spans="1:11" x14ac:dyDescent="0.25">
      <c r="A163" s="40">
        <v>46539</v>
      </c>
      <c r="B163" s="20"/>
      <c r="C163" s="13"/>
      <c r="D163" s="39"/>
      <c r="E163" s="9"/>
      <c r="F163" s="20"/>
      <c r="G163" s="13" t="str">
        <f>IF(ISBLANK(Table13[[#This Row],[EARNED]]),"",Table13[[#This Row],[EARNED]])</f>
        <v/>
      </c>
      <c r="H163" s="39"/>
      <c r="I163" s="9"/>
      <c r="J163" s="11"/>
      <c r="K163" s="20"/>
    </row>
    <row r="164" spans="1:11" x14ac:dyDescent="0.25">
      <c r="A164" s="40">
        <v>46569</v>
      </c>
      <c r="B164" s="20"/>
      <c r="C164" s="13"/>
      <c r="D164" s="39"/>
      <c r="E164" s="9"/>
      <c r="F164" s="20"/>
      <c r="G164" s="13" t="str">
        <f>IF(ISBLANK(Table13[[#This Row],[EARNED]]),"",Table13[[#This Row],[EARNED]])</f>
        <v/>
      </c>
      <c r="H164" s="39"/>
      <c r="I164" s="9"/>
      <c r="J164" s="11"/>
      <c r="K164" s="20"/>
    </row>
    <row r="165" spans="1:11" x14ac:dyDescent="0.25">
      <c r="A165" s="40">
        <v>46600</v>
      </c>
      <c r="B165" s="20"/>
      <c r="C165" s="13"/>
      <c r="D165" s="39"/>
      <c r="E165" s="9"/>
      <c r="F165" s="20"/>
      <c r="G165" s="13" t="str">
        <f>IF(ISBLANK(Table13[[#This Row],[EARNED]]),"",Table13[[#This Row],[EARNED]])</f>
        <v/>
      </c>
      <c r="H165" s="39"/>
      <c r="I165" s="9"/>
      <c r="J165" s="11"/>
      <c r="K165" s="20"/>
    </row>
    <row r="166" spans="1:11" x14ac:dyDescent="0.25">
      <c r="A166" s="40">
        <v>46631</v>
      </c>
      <c r="B166" s="20"/>
      <c r="C166" s="13"/>
      <c r="D166" s="39"/>
      <c r="E166" s="9"/>
      <c r="F166" s="20"/>
      <c r="G166" s="13" t="str">
        <f>IF(ISBLANK(Table13[[#This Row],[EARNED]]),"",Table13[[#This Row],[EARNED]])</f>
        <v/>
      </c>
      <c r="H166" s="39"/>
      <c r="I166" s="9"/>
      <c r="J166" s="11"/>
      <c r="K166" s="20"/>
    </row>
    <row r="167" spans="1:11" x14ac:dyDescent="0.25">
      <c r="A167" s="40"/>
      <c r="B167" s="20"/>
      <c r="C167" s="13"/>
      <c r="D167" s="39"/>
      <c r="E167" s="9"/>
      <c r="F167" s="20"/>
      <c r="G167" s="13" t="str">
        <f>IF(ISBLANK(Table13[[#This Row],[EARNED]]),"",Table13[[#This Row],[EARNED]])</f>
        <v/>
      </c>
      <c r="H167" s="39"/>
      <c r="I167" s="9"/>
      <c r="J167" s="11"/>
      <c r="K167" s="20"/>
    </row>
    <row r="168" spans="1:11" x14ac:dyDescent="0.25">
      <c r="A168" s="40"/>
      <c r="B168" s="20"/>
      <c r="C168" s="13"/>
      <c r="D168" s="39"/>
      <c r="E168" s="9"/>
      <c r="F168" s="20"/>
      <c r="G168" s="13" t="str">
        <f>IF(ISBLANK(Table13[[#This Row],[EARNED]]),"",Table13[[#This Row],[EARNED]])</f>
        <v/>
      </c>
      <c r="H168" s="39"/>
      <c r="I168" s="9"/>
      <c r="J168" s="11"/>
      <c r="K168" s="20"/>
    </row>
    <row r="169" spans="1:11" x14ac:dyDescent="0.25">
      <c r="A169" s="40"/>
      <c r="B169" s="20"/>
      <c r="C169" s="13"/>
      <c r="D169" s="39"/>
      <c r="E169" s="9"/>
      <c r="F169" s="20"/>
      <c r="G169" s="13" t="str">
        <f>IF(ISBLANK(Table13[[#This Row],[EARNED]]),"",Table13[[#This Row],[EARNED]])</f>
        <v/>
      </c>
      <c r="H169" s="39"/>
      <c r="I169" s="9"/>
      <c r="J169" s="11"/>
      <c r="K169" s="20"/>
    </row>
    <row r="170" spans="1:11" x14ac:dyDescent="0.25">
      <c r="A170" s="40"/>
      <c r="B170" s="20"/>
      <c r="C170" s="13"/>
      <c r="D170" s="39"/>
      <c r="E170" s="9"/>
      <c r="F170" s="20"/>
      <c r="G170" s="13" t="str">
        <f>IF(ISBLANK(Table13[[#This Row],[EARNED]]),"",Table13[[#This Row],[EARNED]])</f>
        <v/>
      </c>
      <c r="H170" s="39"/>
      <c r="I170" s="9"/>
      <c r="J170" s="11"/>
      <c r="K170" s="20"/>
    </row>
    <row r="171" spans="1:11" x14ac:dyDescent="0.25">
      <c r="A171" s="40"/>
      <c r="B171" s="20"/>
      <c r="C171" s="13"/>
      <c r="D171" s="39"/>
      <c r="E171" s="9"/>
      <c r="F171" s="20"/>
      <c r="G171" s="13" t="str">
        <f>IF(ISBLANK(Table13[[#This Row],[EARNED]]),"",Table13[[#This Row],[EARNED]])</f>
        <v/>
      </c>
      <c r="H171" s="39"/>
      <c r="I171" s="9"/>
      <c r="J171" s="11"/>
      <c r="K171" s="20"/>
    </row>
    <row r="172" spans="1:11" x14ac:dyDescent="0.25">
      <c r="A172" s="40"/>
      <c r="B172" s="20"/>
      <c r="C172" s="13"/>
      <c r="D172" s="39"/>
      <c r="E172" s="9"/>
      <c r="F172" s="20"/>
      <c r="G172" s="13" t="str">
        <f>IF(ISBLANK(Table13[[#This Row],[EARNED]]),"",Table13[[#This Row],[EARNED]])</f>
        <v/>
      </c>
      <c r="H172" s="39"/>
      <c r="I172" s="9"/>
      <c r="J172" s="11"/>
      <c r="K172" s="20"/>
    </row>
    <row r="173" spans="1:11" x14ac:dyDescent="0.25">
      <c r="A173" s="40"/>
      <c r="B173" s="20"/>
      <c r="C173" s="13"/>
      <c r="D173" s="39"/>
      <c r="E173" s="9"/>
      <c r="F173" s="20"/>
      <c r="G173" s="13" t="str">
        <f>IF(ISBLANK(Table13[[#This Row],[EARNED]]),"",Table13[[#This Row],[EARNED]])</f>
        <v/>
      </c>
      <c r="H173" s="39"/>
      <c r="I173" s="9"/>
      <c r="J173" s="11"/>
      <c r="K173" s="20"/>
    </row>
    <row r="174" spans="1:11" x14ac:dyDescent="0.25">
      <c r="A174" s="40"/>
      <c r="B174" s="20"/>
      <c r="C174" s="13"/>
      <c r="D174" s="39"/>
      <c r="E174" s="9"/>
      <c r="F174" s="20"/>
      <c r="G174" s="13" t="str">
        <f>IF(ISBLANK(Table13[[#This Row],[EARNED]]),"",Table13[[#This Row],[EARNED]])</f>
        <v/>
      </c>
      <c r="H174" s="39"/>
      <c r="I174" s="9"/>
      <c r="J174" s="11"/>
      <c r="K174" s="20"/>
    </row>
    <row r="175" spans="1:11" x14ac:dyDescent="0.25">
      <c r="A175" s="40"/>
      <c r="B175" s="20"/>
      <c r="C175" s="13"/>
      <c r="D175" s="39"/>
      <c r="E175" s="9"/>
      <c r="F175" s="20"/>
      <c r="G175" s="13" t="str">
        <f>IF(ISBLANK(Table13[[#This Row],[EARNED]]),"",Table13[[#This Row],[EARNED]])</f>
        <v/>
      </c>
      <c r="H175" s="39"/>
      <c r="I175" s="9"/>
      <c r="J175" s="11"/>
      <c r="K175" s="20"/>
    </row>
    <row r="176" spans="1:11" x14ac:dyDescent="0.25">
      <c r="A176" s="40"/>
      <c r="B176" s="20"/>
      <c r="C176" s="13"/>
      <c r="D176" s="39"/>
      <c r="E176" s="9"/>
      <c r="F176" s="20"/>
      <c r="G176" s="13" t="str">
        <f>IF(ISBLANK(Table13[[#This Row],[EARNED]]),"",Table13[[#This Row],[EARNED]])</f>
        <v/>
      </c>
      <c r="H176" s="39"/>
      <c r="I176" s="9"/>
      <c r="J176" s="11"/>
      <c r="K176" s="20"/>
    </row>
    <row r="177" spans="1:11" x14ac:dyDescent="0.25">
      <c r="A177" s="40"/>
      <c r="B177" s="20"/>
      <c r="C177" s="13"/>
      <c r="D177" s="39"/>
      <c r="E177" s="9"/>
      <c r="F177" s="20"/>
      <c r="G177" s="13" t="str">
        <f>IF(ISBLANK(Table13[[#This Row],[EARNED]]),"",Table13[[#This Row],[EARNED]])</f>
        <v/>
      </c>
      <c r="H177" s="39"/>
      <c r="I177" s="9"/>
      <c r="J177" s="11"/>
      <c r="K177" s="20"/>
    </row>
    <row r="178" spans="1:11" x14ac:dyDescent="0.25">
      <c r="A178" s="40"/>
      <c r="B178" s="20"/>
      <c r="C178" s="13"/>
      <c r="D178" s="39"/>
      <c r="E178" s="9"/>
      <c r="F178" s="20"/>
      <c r="G178" s="13" t="str">
        <f>IF(ISBLANK(Table13[[#This Row],[EARNED]]),"",Table13[[#This Row],[EARNED]])</f>
        <v/>
      </c>
      <c r="H178" s="39"/>
      <c r="I178" s="9"/>
      <c r="J178" s="11"/>
      <c r="K178" s="20"/>
    </row>
    <row r="179" spans="1:11" x14ac:dyDescent="0.25">
      <c r="A179" s="40"/>
      <c r="B179" s="20"/>
      <c r="C179" s="13"/>
      <c r="D179" s="39"/>
      <c r="E179" s="9"/>
      <c r="F179" s="20"/>
      <c r="G179" s="13" t="str">
        <f>IF(ISBLANK(Table13[[#This Row],[EARNED]]),"",Table13[[#This Row],[EARNED]])</f>
        <v/>
      </c>
      <c r="H179" s="39"/>
      <c r="I179" s="9"/>
      <c r="J179" s="11"/>
      <c r="K179" s="20"/>
    </row>
    <row r="180" spans="1:11" x14ac:dyDescent="0.25">
      <c r="A180" s="40"/>
      <c r="B180" s="20"/>
      <c r="C180" s="13"/>
      <c r="D180" s="39"/>
      <c r="E180" s="9"/>
      <c r="F180" s="20"/>
      <c r="G180" s="13" t="str">
        <f>IF(ISBLANK(Table13[[#This Row],[EARNED]]),"",Table13[[#This Row],[EARNED]])</f>
        <v/>
      </c>
      <c r="H180" s="39"/>
      <c r="I180" s="9"/>
      <c r="J180" s="11"/>
      <c r="K180" s="20"/>
    </row>
    <row r="181" spans="1:11" x14ac:dyDescent="0.25">
      <c r="A181" s="40"/>
      <c r="B181" s="20"/>
      <c r="C181" s="13"/>
      <c r="D181" s="39"/>
      <c r="E181" s="9"/>
      <c r="F181" s="20"/>
      <c r="G181" s="13" t="str">
        <f>IF(ISBLANK(Table13[[#This Row],[EARNED]]),"",Table13[[#This Row],[EARNED]])</f>
        <v/>
      </c>
      <c r="H181" s="39"/>
      <c r="I181" s="9"/>
      <c r="J181" s="11"/>
      <c r="K181" s="20"/>
    </row>
    <row r="182" spans="1:11" x14ac:dyDescent="0.25">
      <c r="A182" s="40"/>
      <c r="B182" s="20"/>
      <c r="C182" s="13"/>
      <c r="D182" s="39"/>
      <c r="E182" s="9"/>
      <c r="F182" s="20"/>
      <c r="G182" s="13" t="str">
        <f>IF(ISBLANK(Table13[[#This Row],[EARNED]]),"",Table13[[#This Row],[EARNED]])</f>
        <v/>
      </c>
      <c r="H182" s="39"/>
      <c r="I182" s="9"/>
      <c r="J182" s="11"/>
      <c r="K182" s="20"/>
    </row>
    <row r="183" spans="1:11" x14ac:dyDescent="0.25">
      <c r="A183" s="40"/>
      <c r="B183" s="20"/>
      <c r="C183" s="13"/>
      <c r="D183" s="39"/>
      <c r="E183" s="9"/>
      <c r="F183" s="20"/>
      <c r="G183" s="13" t="str">
        <f>IF(ISBLANK(Table13[[#This Row],[EARNED]]),"",Table13[[#This Row],[EARNED]])</f>
        <v/>
      </c>
      <c r="H183" s="39"/>
      <c r="I183" s="9"/>
      <c r="J183" s="11"/>
      <c r="K183" s="20"/>
    </row>
    <row r="184" spans="1:11" x14ac:dyDescent="0.25">
      <c r="A184" s="40"/>
      <c r="B184" s="20"/>
      <c r="C184" s="13"/>
      <c r="D184" s="39"/>
      <c r="E184" s="9"/>
      <c r="F184" s="20"/>
      <c r="G184" s="13" t="str">
        <f>IF(ISBLANK(Table13[[#This Row],[EARNED]]),"",Table13[[#This Row],[EARNED]])</f>
        <v/>
      </c>
      <c r="H184" s="39"/>
      <c r="I184" s="9"/>
      <c r="J184" s="11"/>
      <c r="K184" s="20"/>
    </row>
    <row r="185" spans="1:11" x14ac:dyDescent="0.25">
      <c r="A185" s="40"/>
      <c r="B185" s="20"/>
      <c r="C185" s="13"/>
      <c r="D185" s="39"/>
      <c r="E185" s="9"/>
      <c r="F185" s="20"/>
      <c r="G185" s="13" t="str">
        <f>IF(ISBLANK(Table13[[#This Row],[EARNED]]),"",Table13[[#This Row],[EARNED]])</f>
        <v/>
      </c>
      <c r="H185" s="39"/>
      <c r="I185" s="9"/>
      <c r="J185" s="11"/>
      <c r="K185" s="20"/>
    </row>
    <row r="186" spans="1:11" x14ac:dyDescent="0.25">
      <c r="A186" s="40"/>
      <c r="B186" s="20"/>
      <c r="C186" s="13"/>
      <c r="D186" s="39"/>
      <c r="E186" s="9"/>
      <c r="F186" s="20"/>
      <c r="G186" s="13" t="str">
        <f>IF(ISBLANK(Table13[[#This Row],[EARNED]]),"",Table13[[#This Row],[EARNED]])</f>
        <v/>
      </c>
      <c r="H186" s="39"/>
      <c r="I186" s="9"/>
      <c r="J186" s="11"/>
      <c r="K186" s="20"/>
    </row>
    <row r="187" spans="1:11" x14ac:dyDescent="0.25">
      <c r="A187" s="40"/>
      <c r="B187" s="20"/>
      <c r="C187" s="13"/>
      <c r="D187" s="39"/>
      <c r="E187" s="9"/>
      <c r="F187" s="20"/>
      <c r="G187" s="13" t="str">
        <f>IF(ISBLANK(Table13[[#This Row],[EARNED]]),"",Table13[[#This Row],[EARNED]])</f>
        <v/>
      </c>
      <c r="H187" s="39"/>
      <c r="I187" s="9"/>
      <c r="J187" s="11"/>
      <c r="K187" s="20"/>
    </row>
    <row r="188" spans="1:11" x14ac:dyDescent="0.25">
      <c r="A188" s="40"/>
      <c r="B188" s="20"/>
      <c r="C188" s="13"/>
      <c r="D188" s="39"/>
      <c r="E188" s="9"/>
      <c r="F188" s="20"/>
      <c r="G188" s="13" t="str">
        <f>IF(ISBLANK(Table13[[#This Row],[EARNED]]),"",Table13[[#This Row],[EARNED]])</f>
        <v/>
      </c>
      <c r="H188" s="39"/>
      <c r="I188" s="9"/>
      <c r="J188" s="11"/>
      <c r="K188" s="20"/>
    </row>
    <row r="189" spans="1:11" x14ac:dyDescent="0.25">
      <c r="A189" s="40"/>
      <c r="B189" s="20"/>
      <c r="C189" s="13"/>
      <c r="D189" s="39"/>
      <c r="E189" s="9"/>
      <c r="F189" s="20"/>
      <c r="G189" s="13" t="str">
        <f>IF(ISBLANK(Table13[[#This Row],[EARNED]]),"",Table13[[#This Row],[EARNED]])</f>
        <v/>
      </c>
      <c r="H189" s="39"/>
      <c r="I189" s="9"/>
      <c r="J189" s="11"/>
      <c r="K189" s="20"/>
    </row>
    <row r="190" spans="1:11" x14ac:dyDescent="0.25">
      <c r="A190" s="40"/>
      <c r="B190" s="20"/>
      <c r="C190" s="13"/>
      <c r="D190" s="39"/>
      <c r="E190" s="9"/>
      <c r="F190" s="20"/>
      <c r="G190" s="13" t="str">
        <f>IF(ISBLANK(Table13[[#This Row],[EARNED]]),"",Table13[[#This Row],[EARNED]])</f>
        <v/>
      </c>
      <c r="H190" s="39"/>
      <c r="I190" s="9"/>
      <c r="J190" s="11"/>
      <c r="K190" s="20"/>
    </row>
    <row r="191" spans="1:11" x14ac:dyDescent="0.25">
      <c r="A191" s="40"/>
      <c r="B191" s="20"/>
      <c r="C191" s="13"/>
      <c r="D191" s="39"/>
      <c r="E191" s="9"/>
      <c r="F191" s="20"/>
      <c r="G191" s="13" t="str">
        <f>IF(ISBLANK(Table13[[#This Row],[EARNED]]),"",Table13[[#This Row],[EARNED]])</f>
        <v/>
      </c>
      <c r="H191" s="39"/>
      <c r="I191" s="9"/>
      <c r="J191" s="11"/>
      <c r="K191" s="20"/>
    </row>
    <row r="192" spans="1:11" x14ac:dyDescent="0.25">
      <c r="A192" s="40"/>
      <c r="B192" s="20"/>
      <c r="C192" s="13"/>
      <c r="D192" s="39"/>
      <c r="E192" s="9"/>
      <c r="F192" s="20"/>
      <c r="G192" s="13" t="str">
        <f>IF(ISBLANK(Table13[[#This Row],[EARNED]]),"",Table13[[#This Row],[EARNED]])</f>
        <v/>
      </c>
      <c r="H192" s="39"/>
      <c r="I192" s="9"/>
      <c r="J192" s="11"/>
      <c r="K192" s="20"/>
    </row>
    <row r="193" spans="1:11" x14ac:dyDescent="0.25">
      <c r="A193" s="40"/>
      <c r="B193" s="20"/>
      <c r="C193" s="13"/>
      <c r="D193" s="39"/>
      <c r="E193" s="9"/>
      <c r="F193" s="20"/>
      <c r="G193" s="13" t="str">
        <f>IF(ISBLANK(Table13[[#This Row],[EARNED]]),"",Table13[[#This Row],[EARNED]])</f>
        <v/>
      </c>
      <c r="H193" s="39"/>
      <c r="I193" s="9"/>
      <c r="J193" s="11"/>
      <c r="K193" s="20"/>
    </row>
    <row r="194" spans="1:11" x14ac:dyDescent="0.25">
      <c r="A194" s="40"/>
      <c r="B194" s="20"/>
      <c r="C194" s="13"/>
      <c r="D194" s="39"/>
      <c r="E194" s="9"/>
      <c r="F194" s="20"/>
      <c r="G194" s="13" t="str">
        <f>IF(ISBLANK(Table13[[#This Row],[EARNED]]),"",Table13[[#This Row],[EARNED]])</f>
        <v/>
      </c>
      <c r="H194" s="39"/>
      <c r="I194" s="9"/>
      <c r="J194" s="11"/>
      <c r="K194" s="20"/>
    </row>
    <row r="195" spans="1:11" x14ac:dyDescent="0.25">
      <c r="A195" s="40"/>
      <c r="B195" s="20"/>
      <c r="C195" s="13"/>
      <c r="D195" s="39"/>
      <c r="E195" s="9"/>
      <c r="F195" s="20"/>
      <c r="G195" s="13" t="str">
        <f>IF(ISBLANK(Table13[[#This Row],[EARNED]]),"",Table13[[#This Row],[EARNED]])</f>
        <v/>
      </c>
      <c r="H195" s="39"/>
      <c r="I195" s="9"/>
      <c r="J195" s="11"/>
      <c r="K195" s="20"/>
    </row>
    <row r="196" spans="1:11" x14ac:dyDescent="0.25">
      <c r="A196" s="40"/>
      <c r="B196" s="20"/>
      <c r="C196" s="13"/>
      <c r="D196" s="39"/>
      <c r="E196" s="9"/>
      <c r="F196" s="20"/>
      <c r="G196" s="13" t="str">
        <f>IF(ISBLANK(Table13[[#This Row],[EARNED]]),"",Table13[[#This Row],[EARNED]])</f>
        <v/>
      </c>
      <c r="H196" s="39"/>
      <c r="I196" s="9"/>
      <c r="J196" s="11"/>
      <c r="K196" s="20"/>
    </row>
    <row r="197" spans="1:11" x14ac:dyDescent="0.25">
      <c r="A197" s="40"/>
      <c r="B197" s="20"/>
      <c r="C197" s="13"/>
      <c r="D197" s="39"/>
      <c r="E197" s="9"/>
      <c r="F197" s="20"/>
      <c r="G197" s="13" t="str">
        <f>IF(ISBLANK(Table13[[#This Row],[EARNED]]),"",Table13[[#This Row],[EARNED]])</f>
        <v/>
      </c>
      <c r="H197" s="39"/>
      <c r="I197" s="9"/>
      <c r="J197" s="11"/>
      <c r="K197" s="20"/>
    </row>
    <row r="198" spans="1:11" x14ac:dyDescent="0.25">
      <c r="A198" s="40"/>
      <c r="B198" s="20"/>
      <c r="C198" s="13"/>
      <c r="D198" s="39"/>
      <c r="E198" s="9"/>
      <c r="F198" s="20"/>
      <c r="G198" s="13" t="str">
        <f>IF(ISBLANK(Table13[[#This Row],[EARNED]]),"",Table13[[#This Row],[EARNED]])</f>
        <v/>
      </c>
      <c r="H198" s="39"/>
      <c r="I198" s="9"/>
      <c r="J198" s="11"/>
      <c r="K198" s="20"/>
    </row>
    <row r="199" spans="1:11" x14ac:dyDescent="0.25">
      <c r="A199" s="40"/>
      <c r="B199" s="20"/>
      <c r="C199" s="13"/>
      <c r="D199" s="39"/>
      <c r="E199" s="9"/>
      <c r="F199" s="20"/>
      <c r="G199" s="13" t="str">
        <f>IF(ISBLANK(Table13[[#This Row],[EARNED]]),"",Table13[[#This Row],[EARNED]])</f>
        <v/>
      </c>
      <c r="H199" s="39"/>
      <c r="I199" s="9"/>
      <c r="J199" s="11"/>
      <c r="K199" s="20"/>
    </row>
    <row r="200" spans="1:11" x14ac:dyDescent="0.25">
      <c r="A200" s="40"/>
      <c r="B200" s="20"/>
      <c r="C200" s="13"/>
      <c r="D200" s="39"/>
      <c r="E200" s="9"/>
      <c r="F200" s="20"/>
      <c r="G200" s="13" t="str">
        <f>IF(ISBLANK(Table13[[#This Row],[EARNED]]),"",Table13[[#This Row],[EARNED]])</f>
        <v/>
      </c>
      <c r="H200" s="39"/>
      <c r="I200" s="9"/>
      <c r="J200" s="11"/>
      <c r="K200" s="20"/>
    </row>
    <row r="201" spans="1:11" x14ac:dyDescent="0.25">
      <c r="A201" s="40"/>
      <c r="B201" s="20"/>
      <c r="C201" s="13"/>
      <c r="D201" s="39"/>
      <c r="E201" s="9"/>
      <c r="F201" s="20"/>
      <c r="G201" s="13" t="str">
        <f>IF(ISBLANK(Table13[[#This Row],[EARNED]]),"",Table13[[#This Row],[EARNED]])</f>
        <v/>
      </c>
      <c r="H201" s="39"/>
      <c r="I201" s="9"/>
      <c r="J201" s="11"/>
      <c r="K201" s="20"/>
    </row>
    <row r="202" spans="1:11" x14ac:dyDescent="0.25">
      <c r="A202" s="40"/>
      <c r="B202" s="20"/>
      <c r="C202" s="13"/>
      <c r="D202" s="39"/>
      <c r="E202" s="9"/>
      <c r="F202" s="20"/>
      <c r="G202" s="13" t="str">
        <f>IF(ISBLANK(Table13[[#This Row],[EARNED]]),"",Table13[[#This Row],[EARNED]])</f>
        <v/>
      </c>
      <c r="H202" s="39"/>
      <c r="I202" s="9"/>
      <c r="J202" s="11"/>
      <c r="K202" s="20"/>
    </row>
    <row r="203" spans="1:11" x14ac:dyDescent="0.25">
      <c r="A203" s="40"/>
      <c r="B203" s="20"/>
      <c r="C203" s="13"/>
      <c r="D203" s="39"/>
      <c r="E203" s="9"/>
      <c r="F203" s="20"/>
      <c r="G203" s="13" t="str">
        <f>IF(ISBLANK(Table13[[#This Row],[EARNED]]),"",Table13[[#This Row],[EARNED]])</f>
        <v/>
      </c>
      <c r="H203" s="39"/>
      <c r="I203" s="9"/>
      <c r="J203" s="11"/>
      <c r="K203" s="20"/>
    </row>
    <row r="204" spans="1:11" x14ac:dyDescent="0.25">
      <c r="A204" s="40"/>
      <c r="B204" s="20"/>
      <c r="C204" s="13"/>
      <c r="D204" s="39"/>
      <c r="E204" s="9"/>
      <c r="F204" s="20"/>
      <c r="G204" s="13" t="str">
        <f>IF(ISBLANK(Table13[[#This Row],[EARNED]]),"",Table13[[#This Row],[EARNED]])</f>
        <v/>
      </c>
      <c r="H204" s="39"/>
      <c r="I204" s="9"/>
      <c r="J204" s="11"/>
      <c r="K204" s="20"/>
    </row>
    <row r="205" spans="1:11" x14ac:dyDescent="0.25">
      <c r="A205" s="40"/>
      <c r="B205" s="20"/>
      <c r="C205" s="13"/>
      <c r="D205" s="39"/>
      <c r="E205" s="9"/>
      <c r="F205" s="20"/>
      <c r="G205" s="13" t="str">
        <f>IF(ISBLANK(Table13[[#This Row],[EARNED]]),"",Table13[[#This Row],[EARNED]])</f>
        <v/>
      </c>
      <c r="H205" s="39"/>
      <c r="I205" s="9"/>
      <c r="J205" s="11"/>
      <c r="K205" s="20"/>
    </row>
    <row r="206" spans="1:11" x14ac:dyDescent="0.25">
      <c r="A206" s="40"/>
      <c r="B206" s="20"/>
      <c r="C206" s="13"/>
      <c r="D206" s="39"/>
      <c r="E206" s="9"/>
      <c r="F206" s="20"/>
      <c r="G206" s="13" t="str">
        <f>IF(ISBLANK(Table13[[#This Row],[EARNED]]),"",Table13[[#This Row],[EARNED]])</f>
        <v/>
      </c>
      <c r="H206" s="39"/>
      <c r="I206" s="9"/>
      <c r="J206" s="11"/>
      <c r="K206" s="20"/>
    </row>
    <row r="207" spans="1:11" x14ac:dyDescent="0.25">
      <c r="A207" s="40"/>
      <c r="B207" s="20"/>
      <c r="C207" s="13"/>
      <c r="D207" s="39"/>
      <c r="E207" s="9"/>
      <c r="F207" s="20"/>
      <c r="G207" s="13" t="str">
        <f>IF(ISBLANK(Table13[[#This Row],[EARNED]]),"",Table13[[#This Row],[EARNED]])</f>
        <v/>
      </c>
      <c r="H207" s="39"/>
      <c r="I207" s="9"/>
      <c r="J207" s="11"/>
      <c r="K207" s="20"/>
    </row>
    <row r="208" spans="1:11" x14ac:dyDescent="0.25">
      <c r="A208" s="40"/>
      <c r="B208" s="20"/>
      <c r="C208" s="13"/>
      <c r="D208" s="39"/>
      <c r="E208" s="9"/>
      <c r="F208" s="20"/>
      <c r="G208" s="13" t="str">
        <f>IF(ISBLANK(Table13[[#This Row],[EARNED]]),"",Table13[[#This Row],[EARNED]])</f>
        <v/>
      </c>
      <c r="H208" s="39"/>
      <c r="I208" s="9"/>
      <c r="J208" s="11"/>
      <c r="K208" s="20"/>
    </row>
    <row r="209" spans="1:11" x14ac:dyDescent="0.25">
      <c r="A209" s="40"/>
      <c r="B209" s="20"/>
      <c r="C209" s="13"/>
      <c r="D209" s="39"/>
      <c r="E209" s="9"/>
      <c r="F209" s="20"/>
      <c r="G209" s="13" t="str">
        <f>IF(ISBLANK(Table13[[#This Row],[EARNED]]),"",Table13[[#This Row],[EARNED]])</f>
        <v/>
      </c>
      <c r="H209" s="39"/>
      <c r="I209" s="9"/>
      <c r="J209" s="11"/>
      <c r="K209" s="20"/>
    </row>
    <row r="210" spans="1:11" x14ac:dyDescent="0.25">
      <c r="A210" s="40"/>
      <c r="B210" s="20"/>
      <c r="C210" s="13"/>
      <c r="D210" s="39"/>
      <c r="E210" s="9"/>
      <c r="F210" s="20"/>
      <c r="G210" s="13" t="str">
        <f>IF(ISBLANK(Table13[[#This Row],[EARNED]]),"",Table13[[#This Row],[EARNED]])</f>
        <v/>
      </c>
      <c r="H210" s="39"/>
      <c r="I210" s="9"/>
      <c r="J210" s="11"/>
      <c r="K210" s="20"/>
    </row>
    <row r="211" spans="1:11" x14ac:dyDescent="0.25">
      <c r="A211" s="40"/>
      <c r="B211" s="20"/>
      <c r="C211" s="13"/>
      <c r="D211" s="39"/>
      <c r="E211" s="9"/>
      <c r="F211" s="20"/>
      <c r="G211" s="13" t="str">
        <f>IF(ISBLANK(Table13[[#This Row],[EARNED]]),"",Table13[[#This Row],[EARNED]])</f>
        <v/>
      </c>
      <c r="H211" s="39"/>
      <c r="I211" s="9"/>
      <c r="J211" s="11"/>
      <c r="K211" s="20"/>
    </row>
    <row r="212" spans="1:11" x14ac:dyDescent="0.25">
      <c r="A212" s="40"/>
      <c r="B212" s="20"/>
      <c r="C212" s="13"/>
      <c r="D212" s="39"/>
      <c r="E212" s="9"/>
      <c r="F212" s="20"/>
      <c r="G212" s="13" t="str">
        <f>IF(ISBLANK(Table13[[#This Row],[EARNED]]),"",Table13[[#This Row],[EARNED]])</f>
        <v/>
      </c>
      <c r="H212" s="39"/>
      <c r="I212" s="9"/>
      <c r="J212" s="11"/>
      <c r="K212" s="20"/>
    </row>
    <row r="213" spans="1:11" x14ac:dyDescent="0.25">
      <c r="A213" s="40"/>
      <c r="B213" s="20"/>
      <c r="C213" s="13"/>
      <c r="D213" s="39"/>
      <c r="E213" s="9"/>
      <c r="F213" s="20"/>
      <c r="G213" s="13" t="str">
        <f>IF(ISBLANK(Table13[[#This Row],[EARNED]]),"",Table13[[#This Row],[EARNED]])</f>
        <v/>
      </c>
      <c r="H213" s="39"/>
      <c r="I213" s="9"/>
      <c r="J213" s="11"/>
      <c r="K213" s="20"/>
    </row>
    <row r="214" spans="1:11" x14ac:dyDescent="0.25">
      <c r="A214" s="40"/>
      <c r="B214" s="20"/>
      <c r="C214" s="13"/>
      <c r="D214" s="39"/>
      <c r="E214" s="9"/>
      <c r="F214" s="20"/>
      <c r="G214" s="13" t="str">
        <f>IF(ISBLANK(Table13[[#This Row],[EARNED]]),"",Table13[[#This Row],[EARNED]])</f>
        <v/>
      </c>
      <c r="H214" s="39"/>
      <c r="I214" s="9"/>
      <c r="J214" s="11"/>
      <c r="K214" s="20"/>
    </row>
    <row r="215" spans="1:11" x14ac:dyDescent="0.25">
      <c r="A215" s="40"/>
      <c r="B215" s="20"/>
      <c r="C215" s="13"/>
      <c r="D215" s="39"/>
      <c r="E215" s="9"/>
      <c r="F215" s="20"/>
      <c r="G215" s="13" t="str">
        <f>IF(ISBLANK(Table13[[#This Row],[EARNED]]),"",Table13[[#This Row],[EARNED]])</f>
        <v/>
      </c>
      <c r="H215" s="39"/>
      <c r="I215" s="9"/>
      <c r="J215" s="11"/>
      <c r="K215" s="20"/>
    </row>
    <row r="216" spans="1:11" x14ac:dyDescent="0.25">
      <c r="A216" s="40"/>
      <c r="B216" s="20"/>
      <c r="C216" s="13"/>
      <c r="D216" s="39"/>
      <c r="E216" s="9"/>
      <c r="F216" s="20"/>
      <c r="G216" s="13" t="str">
        <f>IF(ISBLANK(Table13[[#This Row],[EARNED]]),"",Table13[[#This Row],[EARNED]])</f>
        <v/>
      </c>
      <c r="H216" s="39"/>
      <c r="I216" s="9"/>
      <c r="J216" s="11"/>
      <c r="K216" s="20"/>
    </row>
    <row r="217" spans="1:11" x14ac:dyDescent="0.25">
      <c r="A217" s="40"/>
      <c r="B217" s="20"/>
      <c r="C217" s="13"/>
      <c r="D217" s="39"/>
      <c r="E217" s="9"/>
      <c r="F217" s="20"/>
      <c r="G217" s="13" t="str">
        <f>IF(ISBLANK(Table13[[#This Row],[EARNED]]),"",Table13[[#This Row],[EARNED]])</f>
        <v/>
      </c>
      <c r="H217" s="39"/>
      <c r="I217" s="9"/>
      <c r="J217" s="11"/>
      <c r="K217" s="20"/>
    </row>
    <row r="218" spans="1:11" x14ac:dyDescent="0.25">
      <c r="A218" s="40"/>
      <c r="B218" s="20"/>
      <c r="C218" s="13"/>
      <c r="D218" s="39"/>
      <c r="E218" s="9"/>
      <c r="F218" s="20"/>
      <c r="G218" s="13" t="str">
        <f>IF(ISBLANK(Table13[[#This Row],[EARNED]]),"",Table13[[#This Row],[EARNED]])</f>
        <v/>
      </c>
      <c r="H218" s="39"/>
      <c r="I218" s="9"/>
      <c r="J218" s="11"/>
      <c r="K218" s="20"/>
    </row>
    <row r="219" spans="1:11" x14ac:dyDescent="0.25">
      <c r="A219" s="40"/>
      <c r="B219" s="20"/>
      <c r="C219" s="13"/>
      <c r="D219" s="39"/>
      <c r="E219" s="9"/>
      <c r="F219" s="20"/>
      <c r="G219" s="13" t="str">
        <f>IF(ISBLANK(Table13[[#This Row],[EARNED]]),"",Table13[[#This Row],[EARNED]])</f>
        <v/>
      </c>
      <c r="H219" s="39"/>
      <c r="I219" s="9"/>
      <c r="J219" s="11"/>
      <c r="K219" s="20"/>
    </row>
    <row r="220" spans="1:11" x14ac:dyDescent="0.25">
      <c r="A220" s="40"/>
      <c r="B220" s="20"/>
      <c r="C220" s="13"/>
      <c r="D220" s="39"/>
      <c r="E220" s="9"/>
      <c r="F220" s="20"/>
      <c r="G220" s="13" t="str">
        <f>IF(ISBLANK(Table13[[#This Row],[EARNED]]),"",Table13[[#This Row],[EARNED]])</f>
        <v/>
      </c>
      <c r="H220" s="39"/>
      <c r="I220" s="9"/>
      <c r="J220" s="11"/>
      <c r="K220" s="20"/>
    </row>
    <row r="221" spans="1:11" x14ac:dyDescent="0.25">
      <c r="A221" s="40"/>
      <c r="B221" s="20"/>
      <c r="C221" s="13"/>
      <c r="D221" s="39"/>
      <c r="E221" s="9"/>
      <c r="F221" s="20"/>
      <c r="G221" s="13" t="str">
        <f>IF(ISBLANK(Table13[[#This Row],[EARNED]]),"",Table13[[#This Row],[EARNED]])</f>
        <v/>
      </c>
      <c r="H221" s="39"/>
      <c r="I221" s="9"/>
      <c r="J221" s="11"/>
      <c r="K221" s="20"/>
    </row>
    <row r="222" spans="1:11" x14ac:dyDescent="0.25">
      <c r="A222" s="40"/>
      <c r="B222" s="20"/>
      <c r="C222" s="13"/>
      <c r="D222" s="39"/>
      <c r="E222" s="9"/>
      <c r="F222" s="20"/>
      <c r="G222" s="13" t="str">
        <f>IF(ISBLANK(Table13[[#This Row],[EARNED]]),"",Table13[[#This Row],[EARNED]])</f>
        <v/>
      </c>
      <c r="H222" s="39"/>
      <c r="I222" s="9"/>
      <c r="J222" s="11"/>
      <c r="K222" s="20"/>
    </row>
    <row r="223" spans="1:11" x14ac:dyDescent="0.25">
      <c r="A223" s="40"/>
      <c r="B223" s="20"/>
      <c r="C223" s="13"/>
      <c r="D223" s="39"/>
      <c r="E223" s="9"/>
      <c r="F223" s="20"/>
      <c r="G223" s="13" t="str">
        <f>IF(ISBLANK(Table13[[#This Row],[EARNED]]),"",Table13[[#This Row],[EARNED]])</f>
        <v/>
      </c>
      <c r="H223" s="39"/>
      <c r="I223" s="9"/>
      <c r="J223" s="11"/>
      <c r="K223" s="20"/>
    </row>
    <row r="224" spans="1:11" x14ac:dyDescent="0.25">
      <c r="A224" s="40"/>
      <c r="B224" s="20"/>
      <c r="C224" s="13"/>
      <c r="D224" s="39"/>
      <c r="E224" s="9"/>
      <c r="F224" s="20"/>
      <c r="G224" s="13" t="str">
        <f>IF(ISBLANK(Table13[[#This Row],[EARNED]]),"",Table13[[#This Row],[EARNED]])</f>
        <v/>
      </c>
      <c r="H224" s="39"/>
      <c r="I224" s="9"/>
      <c r="J224" s="11"/>
      <c r="K224" s="20"/>
    </row>
    <row r="225" spans="1:11" x14ac:dyDescent="0.25">
      <c r="A225" s="40"/>
      <c r="B225" s="20"/>
      <c r="C225" s="13"/>
      <c r="D225" s="39"/>
      <c r="E225" s="9"/>
      <c r="F225" s="20"/>
      <c r="G225" s="13" t="str">
        <f>IF(ISBLANK(Table13[[#This Row],[EARNED]]),"",Table13[[#This Row],[EARNED]])</f>
        <v/>
      </c>
      <c r="H225" s="39"/>
      <c r="I225" s="9"/>
      <c r="J225" s="11"/>
      <c r="K225" s="20"/>
    </row>
    <row r="226" spans="1:11" x14ac:dyDescent="0.25">
      <c r="A226" s="40"/>
      <c r="B226" s="20"/>
      <c r="C226" s="13"/>
      <c r="D226" s="39"/>
      <c r="E226" s="9"/>
      <c r="F226" s="20"/>
      <c r="G226" s="13" t="str">
        <f>IF(ISBLANK(Table13[[#This Row],[EARNED]]),"",Table13[[#This Row],[EARNED]])</f>
        <v/>
      </c>
      <c r="H226" s="39"/>
      <c r="I226" s="9"/>
      <c r="J226" s="11"/>
      <c r="K226" s="20"/>
    </row>
    <row r="227" spans="1:11" x14ac:dyDescent="0.25">
      <c r="A227" s="40"/>
      <c r="B227" s="20"/>
      <c r="C227" s="13"/>
      <c r="D227" s="39"/>
      <c r="E227" s="9"/>
      <c r="F227" s="20"/>
      <c r="G227" s="13" t="str">
        <f>IF(ISBLANK(Table13[[#This Row],[EARNED]]),"",Table13[[#This Row],[EARNED]])</f>
        <v/>
      </c>
      <c r="H227" s="39"/>
      <c r="I227" s="9"/>
      <c r="J227" s="11"/>
      <c r="K227" s="20"/>
    </row>
    <row r="228" spans="1:11" x14ac:dyDescent="0.25">
      <c r="A228" s="40"/>
      <c r="B228" s="20"/>
      <c r="C228" s="13"/>
      <c r="D228" s="39"/>
      <c r="E228" s="9"/>
      <c r="F228" s="20"/>
      <c r="G228" s="13" t="str">
        <f>IF(ISBLANK(Table13[[#This Row],[EARNED]]),"",Table13[[#This Row],[EARNED]])</f>
        <v/>
      </c>
      <c r="H228" s="39"/>
      <c r="I228" s="9"/>
      <c r="J228" s="11"/>
      <c r="K228" s="20"/>
    </row>
    <row r="229" spans="1:11" x14ac:dyDescent="0.25">
      <c r="A229" s="40"/>
      <c r="B229" s="20"/>
      <c r="C229" s="13"/>
      <c r="D229" s="39"/>
      <c r="E229" s="9"/>
      <c r="F229" s="20"/>
      <c r="G229" s="13" t="str">
        <f>IF(ISBLANK(Table13[[#This Row],[EARNED]]),"",Table13[[#This Row],[EARNED]])</f>
        <v/>
      </c>
      <c r="H229" s="39"/>
      <c r="I229" s="9"/>
      <c r="J229" s="11"/>
      <c r="K229" s="20"/>
    </row>
    <row r="230" spans="1:11" x14ac:dyDescent="0.25">
      <c r="A230" s="40"/>
      <c r="B230" s="20"/>
      <c r="C230" s="13"/>
      <c r="D230" s="39"/>
      <c r="E230" s="9"/>
      <c r="F230" s="20"/>
      <c r="G230" s="13" t="str">
        <f>IF(ISBLANK(Table13[[#This Row],[EARNED]]),"",Table13[[#This Row],[EARNED]])</f>
        <v/>
      </c>
      <c r="H230" s="39"/>
      <c r="I230" s="9"/>
      <c r="J230" s="11"/>
      <c r="K230" s="20"/>
    </row>
    <row r="231" spans="1:11" x14ac:dyDescent="0.25">
      <c r="A231" s="40"/>
      <c r="B231" s="20"/>
      <c r="C231" s="13"/>
      <c r="D231" s="39"/>
      <c r="E231" s="9"/>
      <c r="F231" s="20"/>
      <c r="G231" s="13" t="str">
        <f>IF(ISBLANK(Table13[[#This Row],[EARNED]]),"",Table13[[#This Row],[EARNED]])</f>
        <v/>
      </c>
      <c r="H231" s="39"/>
      <c r="I231" s="9"/>
      <c r="J231" s="11"/>
      <c r="K231" s="20"/>
    </row>
    <row r="232" spans="1:11" x14ac:dyDescent="0.25">
      <c r="A232" s="40"/>
      <c r="B232" s="20"/>
      <c r="C232" s="13"/>
      <c r="D232" s="39"/>
      <c r="E232" s="9"/>
      <c r="F232" s="20"/>
      <c r="G232" s="13" t="str">
        <f>IF(ISBLANK(Table13[[#This Row],[EARNED]]),"",Table13[[#This Row],[EARNED]])</f>
        <v/>
      </c>
      <c r="H232" s="39"/>
      <c r="I232" s="9"/>
      <c r="J232" s="11"/>
      <c r="K232" s="20"/>
    </row>
    <row r="233" spans="1:11" x14ac:dyDescent="0.25">
      <c r="A233" s="40"/>
      <c r="B233" s="20"/>
      <c r="C233" s="13"/>
      <c r="D233" s="39"/>
      <c r="E233" s="9"/>
      <c r="F233" s="20"/>
      <c r="G233" s="13" t="str">
        <f>IF(ISBLANK(Table13[[#This Row],[EARNED]]),"",Table13[[#This Row],[EARNED]])</f>
        <v/>
      </c>
      <c r="H233" s="39"/>
      <c r="I233" s="9"/>
      <c r="J233" s="11"/>
      <c r="K233" s="20"/>
    </row>
    <row r="234" spans="1:11" x14ac:dyDescent="0.25">
      <c r="A234" s="40"/>
      <c r="B234" s="20"/>
      <c r="C234" s="13"/>
      <c r="D234" s="39"/>
      <c r="E234" s="9"/>
      <c r="F234" s="20"/>
      <c r="G234" s="13" t="str">
        <f>IF(ISBLANK(Table13[[#This Row],[EARNED]]),"",Table13[[#This Row],[EARNED]])</f>
        <v/>
      </c>
      <c r="H234" s="39"/>
      <c r="I234" s="9"/>
      <c r="J234" s="11"/>
      <c r="K234" s="20"/>
    </row>
    <row r="235" spans="1:11" x14ac:dyDescent="0.25">
      <c r="A235" s="40"/>
      <c r="B235" s="20"/>
      <c r="C235" s="13"/>
      <c r="D235" s="39"/>
      <c r="E235" s="9"/>
      <c r="F235" s="20"/>
      <c r="G235" s="13" t="str">
        <f>IF(ISBLANK(Table13[[#This Row],[EARNED]]),"",Table13[[#This Row],[EARNED]])</f>
        <v/>
      </c>
      <c r="H235" s="39"/>
      <c r="I235" s="9"/>
      <c r="J235" s="11"/>
      <c r="K235" s="20"/>
    </row>
    <row r="236" spans="1:11" x14ac:dyDescent="0.25">
      <c r="A236" s="40"/>
      <c r="B236" s="20"/>
      <c r="C236" s="13"/>
      <c r="D236" s="39"/>
      <c r="E236" s="9"/>
      <c r="F236" s="20"/>
      <c r="G236" s="13" t="str">
        <f>IF(ISBLANK(Table13[[#This Row],[EARNED]]),"",Table13[[#This Row],[EARNED]])</f>
        <v/>
      </c>
      <c r="H236" s="39"/>
      <c r="I236" s="9"/>
      <c r="J236" s="11"/>
      <c r="K236" s="20"/>
    </row>
    <row r="237" spans="1:11" x14ac:dyDescent="0.25">
      <c r="A237" s="40"/>
      <c r="B237" s="20"/>
      <c r="C237" s="13"/>
      <c r="D237" s="39"/>
      <c r="E237" s="9"/>
      <c r="F237" s="20"/>
      <c r="G237" s="13" t="str">
        <f>IF(ISBLANK(Table13[[#This Row],[EARNED]]),"",Table13[[#This Row],[EARNED]])</f>
        <v/>
      </c>
      <c r="H237" s="39"/>
      <c r="I237" s="9"/>
      <c r="J237" s="11"/>
      <c r="K237" s="20"/>
    </row>
    <row r="238" spans="1:11" x14ac:dyDescent="0.25">
      <c r="A238" s="40"/>
      <c r="B238" s="20"/>
      <c r="C238" s="13"/>
      <c r="D238" s="39"/>
      <c r="E238" s="9"/>
      <c r="F238" s="20"/>
      <c r="G238" s="13" t="str">
        <f>IF(ISBLANK(Table13[[#This Row],[EARNED]]),"",Table13[[#This Row],[EARNED]])</f>
        <v/>
      </c>
      <c r="H238" s="39"/>
      <c r="I238" s="9"/>
      <c r="J238" s="11"/>
      <c r="K238" s="20"/>
    </row>
    <row r="239" spans="1:11" x14ac:dyDescent="0.25">
      <c r="A239" s="41"/>
      <c r="B239" s="15"/>
      <c r="C239" s="42"/>
      <c r="D239" s="43"/>
      <c r="E239" s="9"/>
      <c r="F239" s="15"/>
      <c r="G239" s="42" t="str">
        <f>IF(ISBLANK(Table13[[#This Row],[EARNED]]),"",Table13[[#This Row],[EARNED]])</f>
        <v/>
      </c>
      <c r="H239" s="43"/>
      <c r="I239" s="9"/>
      <c r="J239" s="12"/>
      <c r="K239" s="15"/>
    </row>
  </sheetData>
  <mergeCells count="11">
    <mergeCell ref="B2:C2"/>
    <mergeCell ref="F2:G2"/>
    <mergeCell ref="J2:K2"/>
    <mergeCell ref="B3:C3"/>
    <mergeCell ref="F3:G3"/>
    <mergeCell ref="J3:K3"/>
    <mergeCell ref="B4:C4"/>
    <mergeCell ref="F4:G4"/>
    <mergeCell ref="J4:K4"/>
    <mergeCell ref="C7:F7"/>
    <mergeCell ref="G7:J7"/>
  </mergeCells>
  <dataValidations disablePrompts="1" count="2">
    <dataValidation type="list" allowBlank="1" showInputMessage="1" showErrorMessage="1" sqref="B4:C4">
      <formula1>"PERMANENT, CO-TERMINUS, CASUAL, JOBCON"</formula1>
    </dataValidation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</dataValidations>
  <pageMargins left="0.25" right="0.25" top="0.75" bottom="0.75" header="0.3" footer="0.3"/>
  <pageSetup scale="88" fitToHeight="0" orientation="landscape" verticalDpi="300" r:id="rId1"/>
  <headerFooter>
    <oddHeader>&amp;C&amp;"-,Bold"&amp;12REPUBLIC OF THE PHILIPPINES
CITY OF TAGAYTAY
EMPLOYEE'S LEAVE CARD</oddHeader>
    <oddFooter>&amp;L
PREPARED BY: ___________________
DATE: &amp;D, &amp;T&amp;C
CERTIFIED CORRECT BY: &amp;UNANETTE B. SUSA&amp;U
                                             OIC-HRMO&amp;RPage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195"/>
  <sheetViews>
    <sheetView zoomScaleNormal="100" workbookViewId="0">
      <pane ySplit="3690" topLeftCell="A43" activePane="bottomLeft"/>
      <selection activeCell="E9" sqref="E9"/>
      <selection pane="bottomLeft" activeCell="K51" sqref="A50:K51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0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0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29" t="s">
        <v>9</v>
      </c>
      <c r="B2" s="51" t="s">
        <v>100</v>
      </c>
      <c r="C2" s="51"/>
      <c r="D2" s="21" t="s">
        <v>14</v>
      </c>
      <c r="E2" s="10"/>
      <c r="F2" s="55"/>
      <c r="G2" s="55"/>
      <c r="H2" s="28" t="s">
        <v>10</v>
      </c>
      <c r="I2" s="25"/>
      <c r="J2" s="52"/>
      <c r="K2" s="53"/>
    </row>
    <row r="3" spans="1:11" x14ac:dyDescent="0.25">
      <c r="A3" s="18" t="s">
        <v>15</v>
      </c>
      <c r="B3" s="51"/>
      <c r="C3" s="51"/>
      <c r="D3" s="22" t="s">
        <v>13</v>
      </c>
      <c r="F3" s="56"/>
      <c r="G3" s="52"/>
      <c r="H3" s="26" t="s">
        <v>11</v>
      </c>
      <c r="I3" s="26"/>
      <c r="J3" s="57"/>
      <c r="K3" s="58"/>
    </row>
    <row r="4" spans="1:11" ht="14.45" customHeight="1" x14ac:dyDescent="0.25">
      <c r="A4" s="18" t="s">
        <v>16</v>
      </c>
      <c r="B4" s="51" t="s">
        <v>42</v>
      </c>
      <c r="C4" s="51"/>
      <c r="D4" s="22" t="s">
        <v>12</v>
      </c>
      <c r="F4" s="52" t="s">
        <v>112</v>
      </c>
      <c r="G4" s="52"/>
      <c r="H4" s="26" t="s">
        <v>17</v>
      </c>
      <c r="I4" s="26"/>
      <c r="J4" s="52"/>
      <c r="K4" s="53"/>
    </row>
    <row r="5" spans="1:11" x14ac:dyDescent="0.25">
      <c r="A5" s="16"/>
      <c r="H5" s="27" t="s">
        <v>18</v>
      </c>
      <c r="I5" s="27"/>
      <c r="K5" s="4"/>
    </row>
    <row r="6" spans="1:11" x14ac:dyDescent="0.25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25">
      <c r="A7" s="14"/>
      <c r="B7" s="14"/>
      <c r="C7" s="54" t="s">
        <v>8</v>
      </c>
      <c r="D7" s="54"/>
      <c r="E7" s="54"/>
      <c r="F7" s="54"/>
      <c r="G7" s="54" t="s">
        <v>7</v>
      </c>
      <c r="H7" s="54"/>
      <c r="I7" s="54"/>
      <c r="J7" s="54"/>
      <c r="K7" s="14"/>
    </row>
    <row r="8" spans="1:11" ht="45" x14ac:dyDescent="0.25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25">
      <c r="A9" s="23"/>
      <c r="B9" s="24" t="s">
        <v>23</v>
      </c>
      <c r="C9" s="13"/>
      <c r="D9" s="11"/>
      <c r="E9" s="13">
        <f>SUM(Table1[EARNED])-SUM(Table1[Absence Undertime W/ Pay])+CONVERTION!$A$3</f>
        <v>37.695999999999998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Pay])+CONVERTION!$B$3</f>
        <v>1</v>
      </c>
      <c r="J9" s="11"/>
      <c r="K9" s="20"/>
    </row>
    <row r="10" spans="1:11" x14ac:dyDescent="0.25">
      <c r="A10" s="48" t="s">
        <v>43</v>
      </c>
      <c r="B10" s="20"/>
      <c r="C10" s="13"/>
      <c r="D10" s="39"/>
      <c r="E10" s="34" t="s">
        <v>32</v>
      </c>
      <c r="F10" s="20"/>
      <c r="G10" s="13" t="str">
        <f>IF(ISBLANK(Table1[[#This Row],[EARNED]]),"",Table1[[#This Row],[EARNED]])</f>
        <v/>
      </c>
      <c r="H10" s="39"/>
      <c r="I10" s="34" t="s">
        <v>32</v>
      </c>
      <c r="J10" s="11"/>
      <c r="K10" s="20"/>
    </row>
    <row r="11" spans="1:11" x14ac:dyDescent="0.25">
      <c r="A11" s="40">
        <v>43101</v>
      </c>
      <c r="B11" s="20" t="s">
        <v>44</v>
      </c>
      <c r="C11" s="13"/>
      <c r="D11" s="39"/>
      <c r="E11" s="9"/>
      <c r="F11" s="20"/>
      <c r="G11" s="13" t="str">
        <f>IF(ISBLANK(Table1[[#This Row],[EARNED]]),"",Table1[[#This Row],[EARNED]])</f>
        <v/>
      </c>
      <c r="H11" s="39"/>
      <c r="I11" s="9"/>
      <c r="J11" s="11"/>
      <c r="K11" s="49">
        <v>43122</v>
      </c>
    </row>
    <row r="12" spans="1:11" x14ac:dyDescent="0.25">
      <c r="A12" s="40"/>
      <c r="B12" s="20" t="s">
        <v>44</v>
      </c>
      <c r="C12" s="13"/>
      <c r="D12" s="39"/>
      <c r="E12" s="9"/>
      <c r="F12" s="20"/>
      <c r="G12" s="13" t="str">
        <f>IF(ISBLANK(Table1[[#This Row],[EARNED]]),"",Table1[[#This Row],[EARNED]])</f>
        <v/>
      </c>
      <c r="H12" s="39"/>
      <c r="I12" s="9"/>
      <c r="J12" s="11"/>
      <c r="K12" s="49">
        <v>43129</v>
      </c>
    </row>
    <row r="13" spans="1:11" x14ac:dyDescent="0.25">
      <c r="A13" s="40">
        <v>43132</v>
      </c>
      <c r="B13" s="20" t="s">
        <v>44</v>
      </c>
      <c r="C13" s="13"/>
      <c r="D13" s="39"/>
      <c r="E13" s="9"/>
      <c r="F13" s="20"/>
      <c r="G13" s="13" t="str">
        <f>IF(ISBLANK(Table1[[#This Row],[EARNED]]),"",Table1[[#This Row],[EARNED]])</f>
        <v/>
      </c>
      <c r="H13" s="39"/>
      <c r="I13" s="9"/>
      <c r="J13" s="11"/>
      <c r="K13" s="49">
        <v>43214</v>
      </c>
    </row>
    <row r="14" spans="1:11" x14ac:dyDescent="0.25">
      <c r="A14" s="40">
        <v>43221</v>
      </c>
      <c r="B14" s="20" t="s">
        <v>51</v>
      </c>
      <c r="C14" s="13"/>
      <c r="D14" s="39">
        <v>3.306</v>
      </c>
      <c r="E14" s="9"/>
      <c r="F14" s="20"/>
      <c r="G14" s="13" t="str">
        <f>IF(ISBLANK(Table1[[#This Row],[EARNED]]),"",Table1[[#This Row],[EARNED]])</f>
        <v/>
      </c>
      <c r="H14" s="39"/>
      <c r="I14" s="9"/>
      <c r="J14" s="11"/>
      <c r="K14" s="20"/>
    </row>
    <row r="15" spans="1:11" x14ac:dyDescent="0.25">
      <c r="A15" s="40">
        <v>43252</v>
      </c>
      <c r="B15" s="20" t="s">
        <v>52</v>
      </c>
      <c r="C15" s="13"/>
      <c r="D15" s="39">
        <v>2.452</v>
      </c>
      <c r="E15" s="9"/>
      <c r="F15" s="20"/>
      <c r="G15" s="13" t="str">
        <f>IF(ISBLANK(Table1[[#This Row],[EARNED]]),"",Table1[[#This Row],[EARNED]])</f>
        <v/>
      </c>
      <c r="H15" s="39"/>
      <c r="I15" s="9"/>
      <c r="J15" s="11"/>
      <c r="K15" s="20"/>
    </row>
    <row r="16" spans="1:11" x14ac:dyDescent="0.25">
      <c r="A16" s="40">
        <v>43282</v>
      </c>
      <c r="B16" s="20" t="s">
        <v>53</v>
      </c>
      <c r="C16" s="13"/>
      <c r="D16" s="39">
        <v>2.1480000000000001</v>
      </c>
      <c r="E16" s="9"/>
      <c r="F16" s="20"/>
      <c r="G16" s="13" t="str">
        <f>IF(ISBLANK(Table1[[#This Row],[EARNED]]),"",Table1[[#This Row],[EARNED]])</f>
        <v/>
      </c>
      <c r="H16" s="39"/>
      <c r="I16" s="9"/>
      <c r="J16" s="11"/>
      <c r="K16" s="20"/>
    </row>
    <row r="17" spans="1:11" x14ac:dyDescent="0.25">
      <c r="A17" s="40">
        <v>43313</v>
      </c>
      <c r="B17" s="20" t="s">
        <v>54</v>
      </c>
      <c r="C17" s="13"/>
      <c r="D17" s="39">
        <v>1.6400000000000001</v>
      </c>
      <c r="E17" s="9"/>
      <c r="F17" s="20"/>
      <c r="G17" s="13" t="str">
        <f>IF(ISBLANK(Table1[[#This Row],[EARNED]]),"",Table1[[#This Row],[EARNED]])</f>
        <v/>
      </c>
      <c r="H17" s="39"/>
      <c r="I17" s="9"/>
      <c r="J17" s="11"/>
      <c r="K17" s="20"/>
    </row>
    <row r="18" spans="1:11" x14ac:dyDescent="0.25">
      <c r="A18" s="40">
        <v>43344</v>
      </c>
      <c r="B18" s="20" t="s">
        <v>55</v>
      </c>
      <c r="C18" s="13"/>
      <c r="D18" s="39">
        <v>2.4289999999999998</v>
      </c>
      <c r="E18" s="9"/>
      <c r="F18" s="20"/>
      <c r="G18" s="13" t="str">
        <f>IF(ISBLANK(Table1[[#This Row],[EARNED]]),"",Table1[[#This Row],[EARNED]])</f>
        <v/>
      </c>
      <c r="H18" s="39"/>
      <c r="I18" s="9"/>
      <c r="J18" s="11"/>
      <c r="K18" s="20"/>
    </row>
    <row r="19" spans="1:11" x14ac:dyDescent="0.25">
      <c r="A19" s="40"/>
      <c r="B19" s="20" t="s">
        <v>57</v>
      </c>
      <c r="C19" s="13"/>
      <c r="D19" s="39">
        <v>1.544</v>
      </c>
      <c r="E19" s="9"/>
      <c r="F19" s="20"/>
      <c r="G19" s="13" t="str">
        <f>IF(ISBLANK(Table1[[#This Row],[EARNED]]),"",Table1[[#This Row],[EARNED]])</f>
        <v/>
      </c>
      <c r="H19" s="39"/>
      <c r="I19" s="9"/>
      <c r="J19" s="11"/>
      <c r="K19" s="20"/>
    </row>
    <row r="20" spans="1:11" x14ac:dyDescent="0.25">
      <c r="A20" s="40">
        <v>43405</v>
      </c>
      <c r="B20" s="20" t="s">
        <v>59</v>
      </c>
      <c r="C20" s="13"/>
      <c r="D20" s="39">
        <v>0.59</v>
      </c>
      <c r="E20" s="9"/>
      <c r="F20" s="20"/>
      <c r="G20" s="13" t="str">
        <f>IF(ISBLANK(Table1[[#This Row],[EARNED]]),"",Table1[[#This Row],[EARNED]])</f>
        <v/>
      </c>
      <c r="H20" s="39"/>
      <c r="I20" s="9"/>
      <c r="J20" s="11"/>
      <c r="K20" s="20"/>
    </row>
    <row r="21" spans="1:11" x14ac:dyDescent="0.25">
      <c r="A21" s="40">
        <v>43435</v>
      </c>
      <c r="B21" s="20" t="s">
        <v>60</v>
      </c>
      <c r="C21" s="13"/>
      <c r="D21" s="39"/>
      <c r="E21" s="9"/>
      <c r="F21" s="20"/>
      <c r="G21" s="13" t="str">
        <f>IF(ISBLANK(Table1[[#This Row],[EARNED]]),"",Table1[[#This Row],[EARNED]])</f>
        <v/>
      </c>
      <c r="H21" s="39"/>
      <c r="I21" s="9"/>
      <c r="J21" s="11"/>
      <c r="K21" s="20"/>
    </row>
    <row r="22" spans="1:11" x14ac:dyDescent="0.25">
      <c r="A22" s="48" t="s">
        <v>61</v>
      </c>
      <c r="B22" s="20"/>
      <c r="C22" s="13"/>
      <c r="D22" s="39"/>
      <c r="E22" s="9"/>
      <c r="F22" s="20"/>
      <c r="G22" s="13" t="str">
        <f>IF(ISBLANK(Table1[[#This Row],[EARNED]]),"",Table1[[#This Row],[EARNED]])</f>
        <v/>
      </c>
      <c r="H22" s="39"/>
      <c r="I22" s="9"/>
      <c r="J22" s="11"/>
      <c r="K22" s="20"/>
    </row>
    <row r="23" spans="1:11" x14ac:dyDescent="0.25">
      <c r="A23" s="40">
        <v>43466</v>
      </c>
      <c r="B23" s="20" t="s">
        <v>62</v>
      </c>
      <c r="C23" s="13"/>
      <c r="D23" s="39"/>
      <c r="E23" s="9"/>
      <c r="F23" s="20"/>
      <c r="G23" s="13" t="str">
        <f>IF(ISBLANK(Table1[[#This Row],[EARNED]]),"",Table1[[#This Row],[EARNED]])</f>
        <v/>
      </c>
      <c r="H23" s="39"/>
      <c r="I23" s="9"/>
      <c r="J23" s="11"/>
      <c r="K23" s="20" t="s">
        <v>63</v>
      </c>
    </row>
    <row r="24" spans="1:11" x14ac:dyDescent="0.25">
      <c r="A24" s="40">
        <v>43497</v>
      </c>
      <c r="B24" s="20" t="s">
        <v>47</v>
      </c>
      <c r="C24" s="13"/>
      <c r="D24" s="39"/>
      <c r="E24" s="9"/>
      <c r="F24" s="20"/>
      <c r="G24" s="13" t="str">
        <f>IF(ISBLANK(Table1[[#This Row],[EARNED]]),"",Table1[[#This Row],[EARNED]])</f>
        <v/>
      </c>
      <c r="H24" s="39"/>
      <c r="I24" s="9"/>
      <c r="J24" s="11"/>
      <c r="K24" s="49">
        <v>43500</v>
      </c>
    </row>
    <row r="25" spans="1:11" x14ac:dyDescent="0.25">
      <c r="A25" s="40">
        <v>43556</v>
      </c>
      <c r="B25" s="20" t="s">
        <v>44</v>
      </c>
      <c r="C25" s="13"/>
      <c r="D25" s="39"/>
      <c r="E25" s="9"/>
      <c r="F25" s="20"/>
      <c r="G25" s="13" t="str">
        <f>IF(ISBLANK(Table1[[#This Row],[EARNED]]),"",Table1[[#This Row],[EARNED]])</f>
        <v/>
      </c>
      <c r="H25" s="39"/>
      <c r="I25" s="9"/>
      <c r="J25" s="11"/>
      <c r="K25" s="49">
        <v>43563</v>
      </c>
    </row>
    <row r="26" spans="1:11" x14ac:dyDescent="0.25">
      <c r="A26" s="48" t="s">
        <v>78</v>
      </c>
      <c r="B26" s="20"/>
      <c r="C26" s="13"/>
      <c r="D26" s="39"/>
      <c r="E26" s="9"/>
      <c r="F26" s="20"/>
      <c r="G26" s="13" t="str">
        <f>IF(ISBLANK(Table1[[#This Row],[EARNED]]),"",Table1[[#This Row],[EARNED]])</f>
        <v/>
      </c>
      <c r="H26" s="39"/>
      <c r="I26" s="9"/>
      <c r="J26" s="11"/>
      <c r="K26" s="20"/>
    </row>
    <row r="27" spans="1:11" x14ac:dyDescent="0.25">
      <c r="A27" s="40">
        <v>43831</v>
      </c>
      <c r="B27" s="20" t="s">
        <v>79</v>
      </c>
      <c r="C27" s="13"/>
      <c r="D27" s="39"/>
      <c r="E27" s="9"/>
      <c r="F27" s="20"/>
      <c r="G27" s="13" t="str">
        <f>IF(ISBLANK(Table1[[#This Row],[EARNED]]),"",Table1[[#This Row],[EARNED]])</f>
        <v/>
      </c>
      <c r="H27" s="39"/>
      <c r="I27" s="9"/>
      <c r="J27" s="11"/>
      <c r="K27" s="20" t="s">
        <v>80</v>
      </c>
    </row>
    <row r="28" spans="1:11" x14ac:dyDescent="0.25">
      <c r="A28" s="40"/>
      <c r="B28" s="20" t="s">
        <v>44</v>
      </c>
      <c r="C28" s="13"/>
      <c r="D28" s="39"/>
      <c r="E28" s="9"/>
      <c r="F28" s="20"/>
      <c r="G28" s="13" t="str">
        <f>IF(ISBLANK(Table1[[#This Row],[EARNED]]),"",Table1[[#This Row],[EARNED]])</f>
        <v/>
      </c>
      <c r="H28" s="39"/>
      <c r="I28" s="9"/>
      <c r="J28" s="11"/>
      <c r="K28" s="49">
        <v>43859</v>
      </c>
    </row>
    <row r="29" spans="1:11" x14ac:dyDescent="0.25">
      <c r="A29" s="40">
        <v>43862</v>
      </c>
      <c r="B29" s="20" t="s">
        <v>44</v>
      </c>
      <c r="C29" s="13"/>
      <c r="D29" s="39"/>
      <c r="E29" s="9"/>
      <c r="F29" s="20"/>
      <c r="G29" s="13" t="str">
        <f>IF(ISBLANK(Table1[[#This Row],[EARNED]]),"",Table1[[#This Row],[EARNED]])</f>
        <v/>
      </c>
      <c r="H29" s="39"/>
      <c r="I29" s="9"/>
      <c r="J29" s="11"/>
      <c r="K29" s="49">
        <v>43866</v>
      </c>
    </row>
    <row r="30" spans="1:11" x14ac:dyDescent="0.25">
      <c r="A30" s="40"/>
      <c r="B30" s="20" t="s">
        <v>44</v>
      </c>
      <c r="C30" s="13"/>
      <c r="D30" s="39"/>
      <c r="E30" s="9"/>
      <c r="F30" s="20"/>
      <c r="G30" s="13" t="str">
        <f>IF(ISBLANK(Table1[[#This Row],[EARNED]]),"",Table1[[#This Row],[EARNED]])</f>
        <v/>
      </c>
      <c r="H30" s="39"/>
      <c r="I30" s="9"/>
      <c r="J30" s="11"/>
      <c r="K30" s="49">
        <v>43871</v>
      </c>
    </row>
    <row r="31" spans="1:11" x14ac:dyDescent="0.25">
      <c r="A31" s="48" t="s">
        <v>86</v>
      </c>
      <c r="B31" s="20"/>
      <c r="C31" s="13"/>
      <c r="D31" s="39"/>
      <c r="E31" s="9"/>
      <c r="F31" s="20"/>
      <c r="G31" s="13" t="str">
        <f>IF(ISBLANK(Table1[[#This Row],[EARNED]]),"",Table1[[#This Row],[EARNED]])</f>
        <v/>
      </c>
      <c r="H31" s="39"/>
      <c r="I31" s="9"/>
      <c r="J31" s="11"/>
      <c r="K31" s="20"/>
    </row>
    <row r="32" spans="1:11" x14ac:dyDescent="0.25">
      <c r="A32" s="40">
        <v>44197</v>
      </c>
      <c r="B32" s="20" t="s">
        <v>44</v>
      </c>
      <c r="C32" s="13"/>
      <c r="D32" s="39"/>
      <c r="E32" s="9"/>
      <c r="F32" s="20"/>
      <c r="G32" s="13" t="str">
        <f>IF(ISBLANK(Table1[[#This Row],[EARNED]]),"",Table1[[#This Row],[EARNED]])</f>
        <v/>
      </c>
      <c r="H32" s="39"/>
      <c r="I32" s="9"/>
      <c r="J32" s="11"/>
      <c r="K32" s="49">
        <v>44200</v>
      </c>
    </row>
    <row r="33" spans="1:11" x14ac:dyDescent="0.25">
      <c r="A33" s="40"/>
      <c r="B33" s="20" t="s">
        <v>44</v>
      </c>
      <c r="C33" s="13"/>
      <c r="D33" s="39"/>
      <c r="E33" s="9"/>
      <c r="F33" s="20"/>
      <c r="G33" s="13" t="str">
        <f>IF(ISBLANK(Table1[[#This Row],[EARNED]]),"",Table1[[#This Row],[EARNED]])</f>
        <v/>
      </c>
      <c r="H33" s="39"/>
      <c r="I33" s="9"/>
      <c r="J33" s="11"/>
      <c r="K33" s="49">
        <v>44201</v>
      </c>
    </row>
    <row r="34" spans="1:11" x14ac:dyDescent="0.25">
      <c r="A34" s="40">
        <v>44228</v>
      </c>
      <c r="B34" s="20" t="s">
        <v>44</v>
      </c>
      <c r="C34" s="13"/>
      <c r="D34" s="39"/>
      <c r="E34" s="9"/>
      <c r="F34" s="20"/>
      <c r="G34" s="13" t="str">
        <f>IF(ISBLANK(Table1[[#This Row],[EARNED]]),"",Table1[[#This Row],[EARNED]])</f>
        <v/>
      </c>
      <c r="H34" s="39"/>
      <c r="I34" s="9"/>
      <c r="J34" s="11"/>
      <c r="K34" s="49">
        <v>44228</v>
      </c>
    </row>
    <row r="35" spans="1:11" x14ac:dyDescent="0.25">
      <c r="A35" s="40"/>
      <c r="B35" s="20" t="s">
        <v>66</v>
      </c>
      <c r="C35" s="13"/>
      <c r="D35" s="39"/>
      <c r="E35" s="9"/>
      <c r="F35" s="20"/>
      <c r="G35" s="13" t="str">
        <f>IF(ISBLANK(Table1[[#This Row],[EARNED]]),"",Table1[[#This Row],[EARNED]])</f>
        <v/>
      </c>
      <c r="H35" s="39"/>
      <c r="I35" s="9"/>
      <c r="J35" s="11"/>
      <c r="K35" s="20" t="s">
        <v>87</v>
      </c>
    </row>
    <row r="36" spans="1:11" x14ac:dyDescent="0.25">
      <c r="A36" s="40"/>
      <c r="B36" s="20" t="s">
        <v>69</v>
      </c>
      <c r="C36" s="13"/>
      <c r="D36" s="39"/>
      <c r="E36" s="9"/>
      <c r="F36" s="20"/>
      <c r="G36" s="13" t="str">
        <f>IF(ISBLANK(Table1[[#This Row],[EARNED]]),"",Table1[[#This Row],[EARNED]])</f>
        <v/>
      </c>
      <c r="H36" s="39"/>
      <c r="I36" s="9"/>
      <c r="J36" s="11"/>
      <c r="K36" s="20" t="s">
        <v>88</v>
      </c>
    </row>
    <row r="37" spans="1:11" x14ac:dyDescent="0.25">
      <c r="A37" s="40">
        <v>44256</v>
      </c>
      <c r="B37" s="20" t="s">
        <v>47</v>
      </c>
      <c r="C37" s="13"/>
      <c r="D37" s="39"/>
      <c r="E37" s="9"/>
      <c r="F37" s="20"/>
      <c r="G37" s="13" t="str">
        <f>IF(ISBLANK(Table1[[#This Row],[EARNED]]),"",Table1[[#This Row],[EARNED]])</f>
        <v/>
      </c>
      <c r="H37" s="39"/>
      <c r="I37" s="9"/>
      <c r="J37" s="11"/>
      <c r="K37" s="49">
        <v>44281</v>
      </c>
    </row>
    <row r="38" spans="1:11" x14ac:dyDescent="0.25">
      <c r="A38" s="40">
        <v>44287</v>
      </c>
      <c r="B38" s="20" t="s">
        <v>47</v>
      </c>
      <c r="C38" s="13"/>
      <c r="D38" s="39"/>
      <c r="E38" s="9"/>
      <c r="F38" s="20"/>
      <c r="G38" s="13" t="str">
        <f>IF(ISBLANK(Table1[[#This Row],[EARNED]]),"",Table1[[#This Row],[EARNED]])</f>
        <v/>
      </c>
      <c r="H38" s="39"/>
      <c r="I38" s="9"/>
      <c r="J38" s="11"/>
      <c r="K38" s="49">
        <v>44299</v>
      </c>
    </row>
    <row r="39" spans="1:11" x14ac:dyDescent="0.25">
      <c r="A39" s="40">
        <v>44317</v>
      </c>
      <c r="B39" s="20" t="s">
        <v>47</v>
      </c>
      <c r="C39" s="13"/>
      <c r="D39" s="39"/>
      <c r="E39" s="9"/>
      <c r="F39" s="20"/>
      <c r="G39" s="13" t="str">
        <f>IF(ISBLANK(Table1[[#This Row],[EARNED]]),"",Table1[[#This Row],[EARNED]])</f>
        <v/>
      </c>
      <c r="H39" s="39"/>
      <c r="I39" s="9"/>
      <c r="J39" s="11"/>
      <c r="K39" s="49">
        <v>44337</v>
      </c>
    </row>
    <row r="40" spans="1:11" x14ac:dyDescent="0.25">
      <c r="A40" s="40">
        <v>44348</v>
      </c>
      <c r="B40" s="20" t="s">
        <v>47</v>
      </c>
      <c r="C40" s="13"/>
      <c r="D40" s="39"/>
      <c r="E40" s="9"/>
      <c r="F40" s="20"/>
      <c r="G40" s="13" t="str">
        <f>IF(ISBLANK(Table1[[#This Row],[EARNED]]),"",Table1[[#This Row],[EARNED]])</f>
        <v/>
      </c>
      <c r="H40" s="39"/>
      <c r="I40" s="9"/>
      <c r="J40" s="11"/>
      <c r="K40" s="49">
        <v>44351</v>
      </c>
    </row>
    <row r="41" spans="1:11" x14ac:dyDescent="0.25">
      <c r="A41" s="41"/>
      <c r="B41" s="15" t="s">
        <v>47</v>
      </c>
      <c r="C41" s="42"/>
      <c r="D41" s="43"/>
      <c r="E41" s="9"/>
      <c r="F41" s="15"/>
      <c r="G41" s="42" t="str">
        <f>IF(ISBLANK(Table1[[#This Row],[EARNED]]),"",Table1[[#This Row],[EARNED]])</f>
        <v/>
      </c>
      <c r="H41" s="43"/>
      <c r="I41" s="9"/>
      <c r="J41" s="12"/>
      <c r="K41" s="50">
        <v>44359</v>
      </c>
    </row>
    <row r="42" spans="1:11" x14ac:dyDescent="0.25">
      <c r="A42" s="40">
        <v>44409</v>
      </c>
      <c r="B42" s="20" t="s">
        <v>89</v>
      </c>
      <c r="C42" s="13"/>
      <c r="D42" s="39"/>
      <c r="E42" s="9"/>
      <c r="F42" s="20"/>
      <c r="G42" s="13" t="str">
        <f>IF(ISBLANK(Table1[[#This Row],[EARNED]]),"",Table1[[#This Row],[EARNED]])</f>
        <v/>
      </c>
      <c r="H42" s="39"/>
      <c r="I42" s="9"/>
      <c r="J42" s="11"/>
      <c r="K42" s="20" t="s">
        <v>90</v>
      </c>
    </row>
    <row r="43" spans="1:11" x14ac:dyDescent="0.25">
      <c r="A43" s="40">
        <v>44470</v>
      </c>
      <c r="B43" s="20" t="s">
        <v>47</v>
      </c>
      <c r="C43" s="13"/>
      <c r="D43" s="39"/>
      <c r="E43" s="9"/>
      <c r="F43" s="20"/>
      <c r="G43" s="13" t="str">
        <f>IF(ISBLANK(Table1[[#This Row],[EARNED]]),"",Table1[[#This Row],[EARNED]])</f>
        <v/>
      </c>
      <c r="H43" s="39">
        <v>1</v>
      </c>
      <c r="I43" s="9"/>
      <c r="J43" s="11"/>
      <c r="K43" s="49">
        <v>44474</v>
      </c>
    </row>
    <row r="44" spans="1:11" x14ac:dyDescent="0.25">
      <c r="A44" s="40"/>
      <c r="B44" s="20" t="s">
        <v>66</v>
      </c>
      <c r="C44" s="13"/>
      <c r="D44" s="39"/>
      <c r="E44" s="9"/>
      <c r="F44" s="20"/>
      <c r="G44" s="13" t="str">
        <f>IF(ISBLANK(Table1[[#This Row],[EARNED]]),"",Table1[[#This Row],[EARNED]])</f>
        <v/>
      </c>
      <c r="H44" s="39">
        <v>2</v>
      </c>
      <c r="I44" s="9"/>
      <c r="J44" s="11"/>
      <c r="K44" s="20" t="s">
        <v>91</v>
      </c>
    </row>
    <row r="45" spans="1:11" x14ac:dyDescent="0.25">
      <c r="A45" s="40"/>
      <c r="B45" s="20" t="s">
        <v>47</v>
      </c>
      <c r="C45" s="13"/>
      <c r="D45" s="39"/>
      <c r="E45" s="9"/>
      <c r="F45" s="20"/>
      <c r="G45" s="13" t="str">
        <f>IF(ISBLANK(Table1[[#This Row],[EARNED]]),"",Table1[[#This Row],[EARNED]])</f>
        <v/>
      </c>
      <c r="H45" s="39"/>
      <c r="I45" s="9"/>
      <c r="J45" s="11"/>
      <c r="K45" s="49">
        <v>44494</v>
      </c>
    </row>
    <row r="46" spans="1:11" x14ac:dyDescent="0.25">
      <c r="A46" s="48" t="s">
        <v>93</v>
      </c>
      <c r="B46" s="20"/>
      <c r="C46" s="13"/>
      <c r="D46" s="39"/>
      <c r="E46" s="9"/>
      <c r="F46" s="20"/>
      <c r="G46" s="13" t="str">
        <f>IF(ISBLANK(Table1[[#This Row],[EARNED]]),"",Table1[[#This Row],[EARNED]])</f>
        <v/>
      </c>
      <c r="H46" s="39"/>
      <c r="I46" s="9"/>
      <c r="J46" s="11"/>
      <c r="K46" s="20"/>
    </row>
    <row r="47" spans="1:11" x14ac:dyDescent="0.25">
      <c r="A47" s="40">
        <v>44562</v>
      </c>
      <c r="B47" s="20" t="s">
        <v>44</v>
      </c>
      <c r="C47" s="13"/>
      <c r="D47" s="39"/>
      <c r="E47" s="9"/>
      <c r="F47" s="20"/>
      <c r="G47" s="13" t="str">
        <f>IF(ISBLANK(Table1[[#This Row],[EARNED]]),"",Table1[[#This Row],[EARNED]])</f>
        <v/>
      </c>
      <c r="H47" s="39"/>
      <c r="I47" s="9"/>
      <c r="J47" s="11"/>
      <c r="K47" s="49" t="s">
        <v>94</v>
      </c>
    </row>
    <row r="48" spans="1:11" x14ac:dyDescent="0.25">
      <c r="A48" s="40"/>
      <c r="B48" s="20" t="s">
        <v>56</v>
      </c>
      <c r="C48" s="13"/>
      <c r="D48" s="39">
        <v>1</v>
      </c>
      <c r="E48" s="9"/>
      <c r="F48" s="20"/>
      <c r="G48" s="13" t="str">
        <f>IF(ISBLANK(Table1[[#This Row],[EARNED]]),"",Table1[[#This Row],[EARNED]])</f>
        <v/>
      </c>
      <c r="H48" s="39"/>
      <c r="I48" s="9"/>
      <c r="J48" s="11"/>
      <c r="K48" s="49">
        <v>44587</v>
      </c>
    </row>
    <row r="49" spans="1:11" x14ac:dyDescent="0.25">
      <c r="A49" s="40">
        <v>44593</v>
      </c>
      <c r="B49" s="20" t="s">
        <v>69</v>
      </c>
      <c r="C49" s="13"/>
      <c r="D49" s="39"/>
      <c r="E49" s="9"/>
      <c r="F49" s="20"/>
      <c r="G49" s="13" t="str">
        <f>IF(ISBLANK(Table1[[#This Row],[EARNED]]),"",Table1[[#This Row],[EARNED]])</f>
        <v/>
      </c>
      <c r="H49" s="39">
        <v>3</v>
      </c>
      <c r="I49" s="9"/>
      <c r="J49" s="11"/>
      <c r="K49" s="20" t="s">
        <v>95</v>
      </c>
    </row>
    <row r="50" spans="1:11" x14ac:dyDescent="0.25">
      <c r="A50" s="40"/>
      <c r="B50" s="20" t="s">
        <v>44</v>
      </c>
      <c r="C50" s="13"/>
      <c r="D50" s="39"/>
      <c r="E50" s="9"/>
      <c r="F50" s="20"/>
      <c r="G50" s="13" t="str">
        <f>IF(ISBLANK(Table1[[#This Row],[EARNED]]),"",Table1[[#This Row],[EARNED]])</f>
        <v/>
      </c>
      <c r="H50" s="39"/>
      <c r="I50" s="9"/>
      <c r="J50" s="11"/>
      <c r="K50" s="20" t="s">
        <v>96</v>
      </c>
    </row>
    <row r="51" spans="1:11" x14ac:dyDescent="0.25">
      <c r="A51" s="40"/>
      <c r="B51" s="20" t="s">
        <v>44</v>
      </c>
      <c r="C51" s="13"/>
      <c r="D51" s="39"/>
      <c r="E51" s="9"/>
      <c r="F51" s="20"/>
      <c r="G51" s="13" t="str">
        <f>IF(ISBLANK(Table1[[#This Row],[EARNED]]),"",Table1[[#This Row],[EARNED]])</f>
        <v/>
      </c>
      <c r="H51" s="39"/>
      <c r="I51" s="9"/>
      <c r="J51" s="11"/>
      <c r="K51" s="20" t="s">
        <v>97</v>
      </c>
    </row>
    <row r="52" spans="1:11" x14ac:dyDescent="0.25">
      <c r="A52" s="40"/>
      <c r="B52" s="20" t="s">
        <v>47</v>
      </c>
      <c r="C52" s="13"/>
      <c r="D52" s="39"/>
      <c r="E52" s="9"/>
      <c r="F52" s="20"/>
      <c r="G52" s="13" t="str">
        <f>IF(ISBLANK(Table1[[#This Row],[EARNED]]),"",Table1[[#This Row],[EARNED]])</f>
        <v/>
      </c>
      <c r="H52" s="39">
        <v>1</v>
      </c>
      <c r="I52" s="9"/>
      <c r="J52" s="11"/>
      <c r="K52" s="49">
        <v>44753</v>
      </c>
    </row>
    <row r="53" spans="1:11" x14ac:dyDescent="0.25">
      <c r="A53" s="40">
        <v>44743</v>
      </c>
      <c r="B53" s="20" t="s">
        <v>66</v>
      </c>
      <c r="C53" s="13"/>
      <c r="D53" s="39"/>
      <c r="E53" s="9"/>
      <c r="F53" s="20"/>
      <c r="G53" s="13" t="str">
        <f>IF(ISBLANK(Table1[[#This Row],[EARNED]]),"",Table1[[#This Row],[EARNED]])</f>
        <v/>
      </c>
      <c r="H53" s="39">
        <v>2</v>
      </c>
      <c r="I53" s="9"/>
      <c r="J53" s="11"/>
      <c r="K53" s="20" t="s">
        <v>98</v>
      </c>
    </row>
    <row r="54" spans="1:11" x14ac:dyDescent="0.25">
      <c r="A54" s="40">
        <v>44774</v>
      </c>
      <c r="B54" s="20" t="s">
        <v>69</v>
      </c>
      <c r="C54" s="13"/>
      <c r="D54" s="39"/>
      <c r="E54" s="9"/>
      <c r="F54" s="20"/>
      <c r="G54" s="13" t="str">
        <f>IF(ISBLANK(Table1[[#This Row],[EARNED]]),"",Table1[[#This Row],[EARNED]])</f>
        <v/>
      </c>
      <c r="H54" s="39">
        <v>3</v>
      </c>
      <c r="I54" s="9"/>
      <c r="J54" s="11"/>
      <c r="K54" s="20" t="s">
        <v>99</v>
      </c>
    </row>
    <row r="55" spans="1:11" x14ac:dyDescent="0.25">
      <c r="A55" s="40">
        <v>44805</v>
      </c>
      <c r="B55" s="20" t="s">
        <v>47</v>
      </c>
      <c r="C55" s="13"/>
      <c r="D55" s="39"/>
      <c r="E55" s="9"/>
      <c r="F55" s="20"/>
      <c r="G55" s="13" t="str">
        <f>IF(ISBLANK(Table1[[#This Row],[EARNED]]),"",Table1[[#This Row],[EARNED]])</f>
        <v/>
      </c>
      <c r="H55" s="39">
        <v>1</v>
      </c>
      <c r="I55" s="9"/>
      <c r="J55" s="11"/>
      <c r="K55" s="49">
        <v>44833</v>
      </c>
    </row>
    <row r="56" spans="1:11" x14ac:dyDescent="0.25">
      <c r="A56" s="40">
        <v>44835</v>
      </c>
      <c r="B56" s="20" t="s">
        <v>47</v>
      </c>
      <c r="C56" s="13"/>
      <c r="D56" s="39"/>
      <c r="E56" s="9"/>
      <c r="F56" s="20"/>
      <c r="G56" s="13" t="str">
        <f>IF(ISBLANK(Table1[[#This Row],[EARNED]]),"",Table1[[#This Row],[EARNED]])</f>
        <v/>
      </c>
      <c r="H56" s="39">
        <v>1</v>
      </c>
      <c r="I56" s="9"/>
      <c r="J56" s="11"/>
      <c r="K56" s="49">
        <v>44851</v>
      </c>
    </row>
    <row r="57" spans="1:11" x14ac:dyDescent="0.25">
      <c r="A57" s="40"/>
      <c r="B57" s="20" t="s">
        <v>101</v>
      </c>
      <c r="C57" s="13"/>
      <c r="D57" s="39">
        <v>2</v>
      </c>
      <c r="E57" s="9"/>
      <c r="F57" s="20"/>
      <c r="G57" s="13" t="str">
        <f>IF(ISBLANK(Table1[[#This Row],[EARNED]]),"",Table1[[#This Row],[EARNED]])</f>
        <v/>
      </c>
      <c r="H57" s="39">
        <v>1</v>
      </c>
      <c r="I57" s="9"/>
      <c r="J57" s="11"/>
      <c r="K57" s="49" t="s">
        <v>102</v>
      </c>
    </row>
    <row r="58" spans="1:11" x14ac:dyDescent="0.25">
      <c r="A58" s="40"/>
      <c r="B58" s="20" t="s">
        <v>130</v>
      </c>
      <c r="C58" s="13"/>
      <c r="D58" s="39"/>
      <c r="E58" s="9"/>
      <c r="F58" s="20"/>
      <c r="G58" s="13" t="str">
        <f>IF(ISBLANK(Table1[[#This Row],[EARNED]]),"",Table1[[#This Row],[EARNED]])</f>
        <v/>
      </c>
      <c r="H58" s="39"/>
      <c r="I58" s="9"/>
      <c r="J58" s="11"/>
      <c r="K58" s="49"/>
    </row>
    <row r="59" spans="1:11" x14ac:dyDescent="0.25">
      <c r="A59" s="40">
        <v>44866</v>
      </c>
      <c r="B59" s="20" t="s">
        <v>47</v>
      </c>
      <c r="C59" s="13"/>
      <c r="D59" s="39"/>
      <c r="E59" s="9"/>
      <c r="F59" s="20"/>
      <c r="G59" s="13" t="str">
        <f>IF(ISBLANK(Table1[[#This Row],[EARNED]]),"",Table1[[#This Row],[EARNED]])</f>
        <v/>
      </c>
      <c r="H59" s="39">
        <v>1</v>
      </c>
      <c r="I59" s="9"/>
      <c r="J59" s="11"/>
      <c r="K59" s="49">
        <v>44867</v>
      </c>
    </row>
    <row r="60" spans="1:11" x14ac:dyDescent="0.25">
      <c r="A60" s="40"/>
      <c r="B60" s="20" t="s">
        <v>45</v>
      </c>
      <c r="C60" s="13"/>
      <c r="D60" s="39">
        <v>2</v>
      </c>
      <c r="E60" s="9"/>
      <c r="F60" s="20"/>
      <c r="G60" s="13" t="str">
        <f>IF(ISBLANK(Table1[[#This Row],[EARNED]]),"",Table1[[#This Row],[EARNED]])</f>
        <v/>
      </c>
      <c r="H60" s="39"/>
      <c r="I60" s="9"/>
      <c r="J60" s="11"/>
      <c r="K60" s="20" t="s">
        <v>103</v>
      </c>
    </row>
    <row r="61" spans="1:11" x14ac:dyDescent="0.25">
      <c r="A61" s="40"/>
      <c r="B61" s="20" t="s">
        <v>104</v>
      </c>
      <c r="C61" s="13"/>
      <c r="D61" s="39">
        <v>1</v>
      </c>
      <c r="E61" s="9"/>
      <c r="F61" s="20"/>
      <c r="G61" s="13" t="str">
        <f>IF(ISBLANK(Table1[[#This Row],[EARNED]]),"",Table1[[#This Row],[EARNED]])</f>
        <v/>
      </c>
      <c r="H61" s="39"/>
      <c r="I61" s="9"/>
      <c r="J61" s="11"/>
      <c r="K61" s="49">
        <v>44886</v>
      </c>
    </row>
    <row r="62" spans="1:11" x14ac:dyDescent="0.25">
      <c r="A62" s="40"/>
      <c r="B62" s="20" t="s">
        <v>104</v>
      </c>
      <c r="C62" s="13"/>
      <c r="D62" s="39">
        <v>1</v>
      </c>
      <c r="E62" s="9"/>
      <c r="F62" s="20"/>
      <c r="G62" s="13" t="str">
        <f>IF(ISBLANK(Table1[[#This Row],[EARNED]]),"",Table1[[#This Row],[EARNED]])</f>
        <v/>
      </c>
      <c r="H62" s="39"/>
      <c r="I62" s="9"/>
      <c r="J62" s="11"/>
      <c r="K62" s="49">
        <v>44893</v>
      </c>
    </row>
    <row r="63" spans="1:11" x14ac:dyDescent="0.25">
      <c r="A63" s="40">
        <v>44896</v>
      </c>
      <c r="B63" s="20" t="s">
        <v>66</v>
      </c>
      <c r="C63" s="13"/>
      <c r="D63" s="39"/>
      <c r="E63" s="9"/>
      <c r="F63" s="20"/>
      <c r="G63" s="13" t="str">
        <f>IF(ISBLANK(Table1[[#This Row],[EARNED]]),"",Table1[[#This Row],[EARNED]])</f>
        <v/>
      </c>
      <c r="H63" s="39">
        <v>2</v>
      </c>
      <c r="I63" s="9"/>
      <c r="J63" s="11"/>
      <c r="K63" s="20" t="s">
        <v>105</v>
      </c>
    </row>
    <row r="64" spans="1:11" x14ac:dyDescent="0.25">
      <c r="A64" s="40"/>
      <c r="B64" s="20" t="s">
        <v>104</v>
      </c>
      <c r="C64" s="13"/>
      <c r="D64" s="39"/>
      <c r="E64" s="9"/>
      <c r="F64" s="20"/>
      <c r="G64" s="13" t="str">
        <f>IF(ISBLANK(Table1[[#This Row],[EARNED]]),"",Table1[[#This Row],[EARNED]])</f>
        <v/>
      </c>
      <c r="H64" s="39"/>
      <c r="I64" s="9"/>
      <c r="J64" s="11"/>
      <c r="K64" s="20"/>
    </row>
    <row r="65" spans="1:11" x14ac:dyDescent="0.25">
      <c r="A65" s="48" t="s">
        <v>106</v>
      </c>
      <c r="B65" s="20"/>
      <c r="C65" s="13"/>
      <c r="D65" s="39"/>
      <c r="E65" s="9"/>
      <c r="F65" s="20"/>
      <c r="G65" s="13" t="str">
        <f>IF(ISBLANK(Table1[[#This Row],[EARNED]]),"",Table1[[#This Row],[EARNED]])</f>
        <v/>
      </c>
      <c r="H65" s="39"/>
      <c r="I65" s="9"/>
      <c r="J65" s="11"/>
      <c r="K65" s="20"/>
    </row>
    <row r="66" spans="1:11" x14ac:dyDescent="0.25">
      <c r="A66" s="40">
        <v>44927</v>
      </c>
      <c r="B66" s="20" t="s">
        <v>44</v>
      </c>
      <c r="C66" s="13"/>
      <c r="D66" s="39"/>
      <c r="E66" s="9"/>
      <c r="F66" s="20"/>
      <c r="G66" s="13" t="str">
        <f>IF(ISBLANK(Table1[[#This Row],[EARNED]]),"",Table1[[#This Row],[EARNED]])</f>
        <v/>
      </c>
      <c r="H66" s="39"/>
      <c r="I66" s="9"/>
      <c r="J66" s="11"/>
      <c r="K66" s="49">
        <v>44929</v>
      </c>
    </row>
    <row r="67" spans="1:11" x14ac:dyDescent="0.25">
      <c r="A67" s="40"/>
      <c r="B67" s="20" t="s">
        <v>44</v>
      </c>
      <c r="C67" s="13"/>
      <c r="D67" s="39"/>
      <c r="E67" s="9"/>
      <c r="F67" s="20"/>
      <c r="G67" s="13" t="str">
        <f>IF(ISBLANK(Table1[[#This Row],[EARNED]]),"",Table1[[#This Row],[EARNED]])</f>
        <v/>
      </c>
      <c r="H67" s="39"/>
      <c r="I67" s="9"/>
      <c r="J67" s="11"/>
      <c r="K67" s="49">
        <v>44938</v>
      </c>
    </row>
    <row r="68" spans="1:11" x14ac:dyDescent="0.25">
      <c r="A68" s="40">
        <v>44958</v>
      </c>
      <c r="B68" s="20" t="s">
        <v>44</v>
      </c>
      <c r="C68" s="13"/>
      <c r="D68" s="39"/>
      <c r="E68" s="9"/>
      <c r="F68" s="20"/>
      <c r="G68" s="13" t="str">
        <f>IF(ISBLANK(Table1[[#This Row],[EARNED]]),"",Table1[[#This Row],[EARNED]])</f>
        <v/>
      </c>
      <c r="H68" s="39"/>
      <c r="I68" s="9"/>
      <c r="J68" s="11"/>
      <c r="K68" s="49">
        <v>44958</v>
      </c>
    </row>
    <row r="69" spans="1:11" x14ac:dyDescent="0.25">
      <c r="A69" s="40"/>
      <c r="B69" s="20" t="s">
        <v>47</v>
      </c>
      <c r="C69" s="13"/>
      <c r="D69" s="39"/>
      <c r="E69" s="9"/>
      <c r="F69" s="20"/>
      <c r="G69" s="13" t="str">
        <f>IF(ISBLANK(Table1[[#This Row],[EARNED]]),"",Table1[[#This Row],[EARNED]])</f>
        <v/>
      </c>
      <c r="H69" s="39"/>
      <c r="I69" s="9"/>
      <c r="J69" s="11"/>
      <c r="K69" s="20"/>
    </row>
    <row r="70" spans="1:11" x14ac:dyDescent="0.25">
      <c r="A70" s="40">
        <v>44986</v>
      </c>
      <c r="B70" s="20" t="s">
        <v>45</v>
      </c>
      <c r="C70" s="13"/>
      <c r="D70" s="39">
        <v>2</v>
      </c>
      <c r="E70" s="9"/>
      <c r="F70" s="20"/>
      <c r="G70" s="13" t="str">
        <f>IF(ISBLANK(Table1[[#This Row],[EARNED]]),"",Table1[[#This Row],[EARNED]])</f>
        <v/>
      </c>
      <c r="H70" s="39"/>
      <c r="I70" s="9"/>
      <c r="J70" s="11"/>
      <c r="K70" s="20" t="s">
        <v>108</v>
      </c>
    </row>
    <row r="71" spans="1:11" x14ac:dyDescent="0.25">
      <c r="A71" s="40"/>
      <c r="B71" s="20" t="s">
        <v>45</v>
      </c>
      <c r="C71" s="13"/>
      <c r="D71" s="39">
        <v>2</v>
      </c>
      <c r="E71" s="9"/>
      <c r="F71" s="20"/>
      <c r="G71" s="13" t="str">
        <f>IF(ISBLANK(Table1[[#This Row],[EARNED]]),"",Table1[[#This Row],[EARNED]])</f>
        <v/>
      </c>
      <c r="H71" s="39"/>
      <c r="I71" s="9"/>
      <c r="J71" s="11"/>
      <c r="K71" s="20" t="s">
        <v>109</v>
      </c>
    </row>
    <row r="72" spans="1:11" x14ac:dyDescent="0.25">
      <c r="A72" s="40">
        <v>45017</v>
      </c>
      <c r="B72" s="20" t="s">
        <v>45</v>
      </c>
      <c r="C72" s="13"/>
      <c r="D72" s="39">
        <v>2</v>
      </c>
      <c r="E72" s="9"/>
      <c r="F72" s="20"/>
      <c r="G72" s="13" t="str">
        <f>IF(ISBLANK(Table1[[#This Row],[EARNED]]),"",Table1[[#This Row],[EARNED]])</f>
        <v/>
      </c>
      <c r="H72" s="39"/>
      <c r="I72" s="9"/>
      <c r="J72" s="11"/>
      <c r="K72" s="20" t="s">
        <v>110</v>
      </c>
    </row>
    <row r="73" spans="1:11" x14ac:dyDescent="0.25">
      <c r="A73" s="40"/>
      <c r="B73" s="20" t="s">
        <v>56</v>
      </c>
      <c r="C73" s="13"/>
      <c r="D73" s="39">
        <v>1</v>
      </c>
      <c r="E73" s="9"/>
      <c r="F73" s="20"/>
      <c r="G73" s="13" t="str">
        <f>IF(ISBLANK(Table1[[#This Row],[EARNED]]),"",Table1[[#This Row],[EARNED]])</f>
        <v/>
      </c>
      <c r="H73" s="39"/>
      <c r="I73" s="9"/>
      <c r="J73" s="11"/>
      <c r="K73" s="49">
        <v>45041</v>
      </c>
    </row>
    <row r="74" spans="1:11" x14ac:dyDescent="0.25">
      <c r="A74" s="40">
        <v>45047</v>
      </c>
      <c r="B74" s="20" t="s">
        <v>45</v>
      </c>
      <c r="C74" s="13"/>
      <c r="D74" s="39">
        <v>2</v>
      </c>
      <c r="E74" s="9"/>
      <c r="F74" s="20"/>
      <c r="G74" s="13" t="str">
        <f>IF(ISBLANK(Table1[[#This Row],[EARNED]]),"",Table1[[#This Row],[EARNED]])</f>
        <v/>
      </c>
      <c r="H74" s="39"/>
      <c r="I74" s="9"/>
      <c r="J74" s="11"/>
      <c r="K74" s="20" t="s">
        <v>111</v>
      </c>
    </row>
    <row r="75" spans="1:11" x14ac:dyDescent="0.25">
      <c r="A75" s="40"/>
      <c r="B75" s="20" t="s">
        <v>45</v>
      </c>
      <c r="C75" s="13"/>
      <c r="D75" s="39">
        <v>2</v>
      </c>
      <c r="E75" s="9"/>
      <c r="F75" s="20"/>
      <c r="G75" s="13" t="str">
        <f>IF(ISBLANK(Table1[[#This Row],[EARNED]]),"",Table1[[#This Row],[EARNED]])</f>
        <v/>
      </c>
      <c r="H75" s="39"/>
      <c r="I75" s="9"/>
      <c r="J75" s="11"/>
      <c r="K75" s="20" t="s">
        <v>114</v>
      </c>
    </row>
    <row r="76" spans="1:11" x14ac:dyDescent="0.25">
      <c r="A76" s="40">
        <v>45078</v>
      </c>
      <c r="B76" s="20" t="s">
        <v>56</v>
      </c>
      <c r="C76" s="13"/>
      <c r="D76" s="39">
        <v>1</v>
      </c>
      <c r="E76" s="9"/>
      <c r="F76" s="20"/>
      <c r="G76" s="13" t="str">
        <f>IF(ISBLANK(Table1[[#This Row],[EARNED]]),"",Table1[[#This Row],[EARNED]])</f>
        <v/>
      </c>
      <c r="H76" s="39"/>
      <c r="I76" s="9"/>
      <c r="J76" s="11"/>
      <c r="K76" s="20" t="s">
        <v>113</v>
      </c>
    </row>
    <row r="77" spans="1:11" x14ac:dyDescent="0.25">
      <c r="A77" s="40"/>
      <c r="B77" s="20" t="s">
        <v>45</v>
      </c>
      <c r="C77" s="13"/>
      <c r="D77" s="39">
        <v>2</v>
      </c>
      <c r="E77" s="9"/>
      <c r="F77" s="20"/>
      <c r="G77" s="13" t="str">
        <f>IF(ISBLANK(Table1[[#This Row],[EARNED]]),"",Table1[[#This Row],[EARNED]])</f>
        <v/>
      </c>
      <c r="H77" s="39"/>
      <c r="I77" s="9"/>
      <c r="J77" s="11"/>
      <c r="K77" s="20" t="s">
        <v>115</v>
      </c>
    </row>
    <row r="78" spans="1:11" x14ac:dyDescent="0.25">
      <c r="A78" s="40">
        <v>45103</v>
      </c>
      <c r="B78" s="20" t="s">
        <v>64</v>
      </c>
      <c r="C78" s="13"/>
      <c r="D78" s="39">
        <v>3</v>
      </c>
      <c r="E78" s="9"/>
      <c r="F78" s="20"/>
      <c r="G78" s="13" t="str">
        <f>IF(ISBLANK(Table1[[#This Row],[EARNED]]),"",Table1[[#This Row],[EARNED]])</f>
        <v/>
      </c>
      <c r="H78" s="39"/>
      <c r="I78" s="9"/>
      <c r="J78" s="11"/>
      <c r="K78" s="20" t="s">
        <v>116</v>
      </c>
    </row>
    <row r="79" spans="1:11" x14ac:dyDescent="0.25">
      <c r="A79" s="40">
        <v>45108</v>
      </c>
      <c r="B79" s="20" t="s">
        <v>56</v>
      </c>
      <c r="C79" s="13"/>
      <c r="D79" s="39">
        <v>1</v>
      </c>
      <c r="E79" s="9"/>
      <c r="F79" s="20"/>
      <c r="G79" s="13" t="str">
        <f>IF(ISBLANK(Table1[[#This Row],[EARNED]]),"",Table1[[#This Row],[EARNED]])</f>
        <v/>
      </c>
      <c r="H79" s="39"/>
      <c r="I79" s="9"/>
      <c r="J79" s="11"/>
      <c r="K79" s="49">
        <v>45124</v>
      </c>
    </row>
    <row r="80" spans="1:11" x14ac:dyDescent="0.25">
      <c r="A80" s="40"/>
      <c r="B80" s="20" t="s">
        <v>56</v>
      </c>
      <c r="C80" s="13"/>
      <c r="D80" s="39">
        <v>1</v>
      </c>
      <c r="E80" s="9"/>
      <c r="F80" s="20"/>
      <c r="G80" s="13" t="str">
        <f>IF(ISBLANK(Table1[[#This Row],[EARNED]]),"",Table1[[#This Row],[EARNED]])</f>
        <v/>
      </c>
      <c r="H80" s="39"/>
      <c r="I80" s="9"/>
      <c r="J80" s="11"/>
      <c r="K80" s="49">
        <v>45128</v>
      </c>
    </row>
    <row r="81" spans="1:11" x14ac:dyDescent="0.25">
      <c r="A81" s="40"/>
      <c r="B81" s="20" t="s">
        <v>45</v>
      </c>
      <c r="C81" s="13"/>
      <c r="D81" s="39">
        <v>2</v>
      </c>
      <c r="E81" s="9"/>
      <c r="F81" s="20"/>
      <c r="G81" s="13" t="str">
        <f>IF(ISBLANK(Table1[[#This Row],[EARNED]]),"",Table1[[#This Row],[EARNED]])</f>
        <v/>
      </c>
      <c r="H81" s="39"/>
      <c r="I81" s="9"/>
      <c r="J81" s="11"/>
      <c r="K81" s="20" t="s">
        <v>117</v>
      </c>
    </row>
    <row r="82" spans="1:11" x14ac:dyDescent="0.25">
      <c r="A82" s="40">
        <v>45139</v>
      </c>
      <c r="B82" s="20" t="s">
        <v>118</v>
      </c>
      <c r="C82" s="13"/>
      <c r="D82" s="39">
        <v>7</v>
      </c>
      <c r="E82" s="9"/>
      <c r="F82" s="20"/>
      <c r="G82" s="13" t="str">
        <f>IF(ISBLANK(Table1[[#This Row],[EARNED]]),"",Table1[[#This Row],[EARNED]])</f>
        <v/>
      </c>
      <c r="H82" s="39"/>
      <c r="I82" s="9"/>
      <c r="J82" s="11"/>
      <c r="K82" s="20" t="s">
        <v>119</v>
      </c>
    </row>
    <row r="83" spans="1:11" x14ac:dyDescent="0.25">
      <c r="A83" s="40">
        <v>45170</v>
      </c>
      <c r="B83" s="20" t="s">
        <v>45</v>
      </c>
      <c r="C83" s="13"/>
      <c r="D83" s="39">
        <v>2</v>
      </c>
      <c r="E83" s="9"/>
      <c r="F83" s="20"/>
      <c r="G83" s="13" t="str">
        <f>IF(ISBLANK(Table1[[#This Row],[EARNED]]),"",Table1[[#This Row],[EARNED]])</f>
        <v/>
      </c>
      <c r="H83" s="39"/>
      <c r="I83" s="9"/>
      <c r="J83" s="11"/>
      <c r="K83" s="20" t="s">
        <v>120</v>
      </c>
    </row>
    <row r="84" spans="1:11" x14ac:dyDescent="0.25">
      <c r="A84" s="40"/>
      <c r="B84" s="20" t="s">
        <v>45</v>
      </c>
      <c r="C84" s="13"/>
      <c r="D84" s="39">
        <v>2</v>
      </c>
      <c r="E84" s="9"/>
      <c r="F84" s="20"/>
      <c r="G84" s="13" t="str">
        <f>IF(ISBLANK(Table1[[#This Row],[EARNED]]),"",Table1[[#This Row],[EARNED]])</f>
        <v/>
      </c>
      <c r="H84" s="39"/>
      <c r="I84" s="9"/>
      <c r="J84" s="11"/>
      <c r="K84" s="20" t="s">
        <v>122</v>
      </c>
    </row>
    <row r="85" spans="1:11" x14ac:dyDescent="0.25">
      <c r="A85" s="40">
        <v>45200</v>
      </c>
      <c r="B85" s="20" t="s">
        <v>45</v>
      </c>
      <c r="C85" s="13"/>
      <c r="D85" s="39">
        <v>2</v>
      </c>
      <c r="E85" s="9"/>
      <c r="F85" s="20"/>
      <c r="G85" s="13" t="str">
        <f>IF(ISBLANK(Table1[[#This Row],[EARNED]]),"",Table1[[#This Row],[EARNED]])</f>
        <v/>
      </c>
      <c r="H85" s="39"/>
      <c r="I85" s="9"/>
      <c r="J85" s="11"/>
      <c r="K85" s="20" t="s">
        <v>123</v>
      </c>
    </row>
    <row r="86" spans="1:11" x14ac:dyDescent="0.25">
      <c r="A86" s="40"/>
      <c r="B86" s="20" t="s">
        <v>124</v>
      </c>
      <c r="C86" s="13"/>
      <c r="D86" s="39">
        <v>5</v>
      </c>
      <c r="E86" s="9"/>
      <c r="F86" s="20"/>
      <c r="G86" s="13" t="str">
        <f>IF(ISBLANK(Table1[[#This Row],[EARNED]]),"",Table1[[#This Row],[EARNED]])</f>
        <v/>
      </c>
      <c r="H86" s="39"/>
      <c r="I86" s="9"/>
      <c r="J86" s="11"/>
      <c r="K86" s="20" t="s">
        <v>125</v>
      </c>
    </row>
    <row r="87" spans="1:11" x14ac:dyDescent="0.25">
      <c r="A87" s="40"/>
      <c r="B87" s="20" t="s">
        <v>45</v>
      </c>
      <c r="C87" s="13"/>
      <c r="D87" s="39">
        <v>2</v>
      </c>
      <c r="E87" s="9"/>
      <c r="F87" s="20"/>
      <c r="G87" s="13" t="str">
        <f>IF(ISBLANK(Table1[[#This Row],[EARNED]]),"",Table1[[#This Row],[EARNED]])</f>
        <v/>
      </c>
      <c r="H87" s="39"/>
      <c r="I87" s="9"/>
      <c r="J87" s="11"/>
      <c r="K87" s="20" t="s">
        <v>126</v>
      </c>
    </row>
    <row r="88" spans="1:11" x14ac:dyDescent="0.25">
      <c r="A88" s="40">
        <v>45231</v>
      </c>
      <c r="B88" s="20" t="s">
        <v>127</v>
      </c>
      <c r="C88" s="13"/>
      <c r="D88" s="39">
        <v>8</v>
      </c>
      <c r="E88" s="9"/>
      <c r="F88" s="20"/>
      <c r="G88" s="13" t="str">
        <f>IF(ISBLANK(Table1[[#This Row],[EARNED]]),"",Table1[[#This Row],[EARNED]])</f>
        <v/>
      </c>
      <c r="H88" s="39"/>
      <c r="I88" s="9"/>
      <c r="J88" s="11"/>
      <c r="K88" s="20" t="s">
        <v>128</v>
      </c>
    </row>
    <row r="89" spans="1:11" x14ac:dyDescent="0.25">
      <c r="A89" s="40"/>
      <c r="B89" s="20"/>
      <c r="C89" s="13"/>
      <c r="D89" s="39"/>
      <c r="E89" s="9"/>
      <c r="F89" s="20"/>
      <c r="G89" s="13" t="str">
        <f>IF(ISBLANK(Table1[[#This Row],[EARNED]]),"",Table1[[#This Row],[EARNED]])</f>
        <v/>
      </c>
      <c r="H89" s="39"/>
      <c r="I89" s="9"/>
      <c r="J89" s="11"/>
      <c r="K89" s="20"/>
    </row>
    <row r="90" spans="1:11" x14ac:dyDescent="0.25">
      <c r="A90" s="40"/>
      <c r="B90" s="20"/>
      <c r="C90" s="13"/>
      <c r="D90" s="39"/>
      <c r="E90" s="9"/>
      <c r="F90" s="20"/>
      <c r="G90" s="13" t="str">
        <f>IF(ISBLANK(Table1[[#This Row],[EARNED]]),"",Table1[[#This Row],[EARNED]])</f>
        <v/>
      </c>
      <c r="H90" s="39"/>
      <c r="I90" s="9"/>
      <c r="J90" s="11"/>
      <c r="K90" s="20"/>
    </row>
    <row r="91" spans="1:11" x14ac:dyDescent="0.25">
      <c r="A91" s="40"/>
      <c r="B91" s="20"/>
      <c r="C91" s="13"/>
      <c r="D91" s="39"/>
      <c r="E91" s="9"/>
      <c r="F91" s="20"/>
      <c r="G91" s="13" t="str">
        <f>IF(ISBLANK(Table1[[#This Row],[EARNED]]),"",Table1[[#This Row],[EARNED]])</f>
        <v/>
      </c>
      <c r="H91" s="39"/>
      <c r="I91" s="9"/>
      <c r="J91" s="11"/>
      <c r="K91" s="20"/>
    </row>
    <row r="92" spans="1:11" x14ac:dyDescent="0.25">
      <c r="A92" s="40"/>
      <c r="B92" s="20"/>
      <c r="C92" s="13"/>
      <c r="D92" s="39"/>
      <c r="E92" s="9"/>
      <c r="F92" s="20"/>
      <c r="G92" s="13" t="str">
        <f>IF(ISBLANK(Table1[[#This Row],[EARNED]]),"",Table1[[#This Row],[EARNED]])</f>
        <v/>
      </c>
      <c r="H92" s="39"/>
      <c r="I92" s="9"/>
      <c r="J92" s="11"/>
      <c r="K92" s="20"/>
    </row>
    <row r="93" spans="1:11" x14ac:dyDescent="0.25">
      <c r="A93" s="40"/>
      <c r="B93" s="20"/>
      <c r="C93" s="13"/>
      <c r="D93" s="39"/>
      <c r="E93" s="9"/>
      <c r="F93" s="20"/>
      <c r="G93" s="13" t="str">
        <f>IF(ISBLANK(Table1[[#This Row],[EARNED]]),"",Table1[[#This Row],[EARNED]])</f>
        <v/>
      </c>
      <c r="H93" s="39"/>
      <c r="I93" s="9"/>
      <c r="J93" s="11"/>
      <c r="K93" s="20"/>
    </row>
    <row r="94" spans="1:11" x14ac:dyDescent="0.25">
      <c r="A94" s="40"/>
      <c r="B94" s="20"/>
      <c r="C94" s="13"/>
      <c r="D94" s="39"/>
      <c r="E94" s="9"/>
      <c r="F94" s="20"/>
      <c r="G94" s="13" t="str">
        <f>IF(ISBLANK(Table1[[#This Row],[EARNED]]),"",Table1[[#This Row],[EARNED]])</f>
        <v/>
      </c>
      <c r="H94" s="39"/>
      <c r="I94" s="9"/>
      <c r="J94" s="11"/>
      <c r="K94" s="20"/>
    </row>
    <row r="95" spans="1:11" x14ac:dyDescent="0.25">
      <c r="A95" s="40"/>
      <c r="B95" s="20"/>
      <c r="C95" s="13"/>
      <c r="D95" s="39"/>
      <c r="E95" s="9"/>
      <c r="F95" s="20"/>
      <c r="G95" s="13" t="str">
        <f>IF(ISBLANK(Table1[[#This Row],[EARNED]]),"",Table1[[#This Row],[EARNED]])</f>
        <v/>
      </c>
      <c r="H95" s="39"/>
      <c r="I95" s="9"/>
      <c r="J95" s="11"/>
      <c r="K95" s="20"/>
    </row>
    <row r="96" spans="1:11" x14ac:dyDescent="0.25">
      <c r="A96" s="40"/>
      <c r="B96" s="20"/>
      <c r="C96" s="13"/>
      <c r="D96" s="39"/>
      <c r="E96" s="9"/>
      <c r="F96" s="20"/>
      <c r="G96" s="13" t="str">
        <f>IF(ISBLANK(Table1[[#This Row],[EARNED]]),"",Table1[[#This Row],[EARNED]])</f>
        <v/>
      </c>
      <c r="H96" s="39"/>
      <c r="I96" s="9"/>
      <c r="J96" s="11"/>
      <c r="K96" s="20"/>
    </row>
    <row r="97" spans="1:11" x14ac:dyDescent="0.25">
      <c r="A97" s="40"/>
      <c r="B97" s="20"/>
      <c r="C97" s="13"/>
      <c r="D97" s="39"/>
      <c r="E97" s="9"/>
      <c r="F97" s="20"/>
      <c r="G97" s="13" t="str">
        <f>IF(ISBLANK(Table1[[#This Row],[EARNED]]),"",Table1[[#This Row],[EARNED]])</f>
        <v/>
      </c>
      <c r="H97" s="39"/>
      <c r="I97" s="9"/>
      <c r="J97" s="11"/>
      <c r="K97" s="20"/>
    </row>
    <row r="98" spans="1:11" x14ac:dyDescent="0.25">
      <c r="A98" s="40"/>
      <c r="B98" s="20"/>
      <c r="C98" s="13"/>
      <c r="D98" s="39"/>
      <c r="E98" s="9"/>
      <c r="F98" s="20"/>
      <c r="G98" s="13" t="str">
        <f>IF(ISBLANK(Table1[[#This Row],[EARNED]]),"",Table1[[#This Row],[EARNED]])</f>
        <v/>
      </c>
      <c r="H98" s="39"/>
      <c r="I98" s="9"/>
      <c r="J98" s="11"/>
      <c r="K98" s="20"/>
    </row>
    <row r="99" spans="1:11" x14ac:dyDescent="0.25">
      <c r="A99" s="40"/>
      <c r="B99" s="20"/>
      <c r="C99" s="13"/>
      <c r="D99" s="39"/>
      <c r="E99" s="9"/>
      <c r="F99" s="20"/>
      <c r="G99" s="13" t="str">
        <f>IF(ISBLANK(Table1[[#This Row],[EARNED]]),"",Table1[[#This Row],[EARNED]])</f>
        <v/>
      </c>
      <c r="H99" s="39"/>
      <c r="I99" s="9"/>
      <c r="J99" s="11"/>
      <c r="K99" s="20"/>
    </row>
    <row r="100" spans="1:11" x14ac:dyDescent="0.25">
      <c r="A100" s="40"/>
      <c r="B100" s="20"/>
      <c r="C100" s="13"/>
      <c r="D100" s="39"/>
      <c r="E100" s="9"/>
      <c r="F100" s="20"/>
      <c r="G100" s="13" t="str">
        <f>IF(ISBLANK(Table1[[#This Row],[EARNED]]),"",Table1[[#This Row],[EARNED]])</f>
        <v/>
      </c>
      <c r="H100" s="39"/>
      <c r="I100" s="9"/>
      <c r="J100" s="11"/>
      <c r="K100" s="20"/>
    </row>
    <row r="101" spans="1:11" x14ac:dyDescent="0.25">
      <c r="A101" s="40"/>
      <c r="B101" s="20"/>
      <c r="C101" s="13"/>
      <c r="D101" s="39"/>
      <c r="E101" s="9"/>
      <c r="F101" s="20"/>
      <c r="G101" s="13" t="str">
        <f>IF(ISBLANK(Table1[[#This Row],[EARNED]]),"",Table1[[#This Row],[EARNED]])</f>
        <v/>
      </c>
      <c r="H101" s="39"/>
      <c r="I101" s="9"/>
      <c r="J101" s="11"/>
      <c r="K101" s="20"/>
    </row>
    <row r="102" spans="1:11" x14ac:dyDescent="0.25">
      <c r="A102" s="40"/>
      <c r="B102" s="20"/>
      <c r="C102" s="13"/>
      <c r="D102" s="39"/>
      <c r="E102" s="9"/>
      <c r="F102" s="20"/>
      <c r="G102" s="13" t="str">
        <f>IF(ISBLANK(Table1[[#This Row],[EARNED]]),"",Table1[[#This Row],[EARNED]])</f>
        <v/>
      </c>
      <c r="H102" s="39"/>
      <c r="I102" s="9"/>
      <c r="J102" s="11"/>
      <c r="K102" s="20"/>
    </row>
    <row r="103" spans="1:11" x14ac:dyDescent="0.25">
      <c r="A103" s="40"/>
      <c r="B103" s="20"/>
      <c r="C103" s="13"/>
      <c r="D103" s="39"/>
      <c r="E103" s="9"/>
      <c r="F103" s="20"/>
      <c r="G103" s="13" t="str">
        <f>IF(ISBLANK(Table1[[#This Row],[EARNED]]),"",Table1[[#This Row],[EARNED]])</f>
        <v/>
      </c>
      <c r="H103" s="39"/>
      <c r="I103" s="9"/>
      <c r="J103" s="11"/>
      <c r="K103" s="20"/>
    </row>
    <row r="104" spans="1:11" x14ac:dyDescent="0.25">
      <c r="A104" s="40"/>
      <c r="B104" s="20"/>
      <c r="C104" s="13"/>
      <c r="D104" s="39"/>
      <c r="E104" s="9"/>
      <c r="F104" s="20"/>
      <c r="G104" s="13" t="str">
        <f>IF(ISBLANK(Table1[[#This Row],[EARNED]]),"",Table1[[#This Row],[EARNED]])</f>
        <v/>
      </c>
      <c r="H104" s="39"/>
      <c r="I104" s="9"/>
      <c r="J104" s="11"/>
      <c r="K104" s="20"/>
    </row>
    <row r="105" spans="1:11" x14ac:dyDescent="0.25">
      <c r="A105" s="40"/>
      <c r="B105" s="20"/>
      <c r="C105" s="13"/>
      <c r="D105" s="39"/>
      <c r="E105" s="9"/>
      <c r="F105" s="20"/>
      <c r="G105" s="13" t="str">
        <f>IF(ISBLANK(Table1[[#This Row],[EARNED]]),"",Table1[[#This Row],[EARNED]])</f>
        <v/>
      </c>
      <c r="H105" s="39"/>
      <c r="I105" s="9"/>
      <c r="J105" s="11"/>
      <c r="K105" s="20"/>
    </row>
    <row r="106" spans="1:11" x14ac:dyDescent="0.25">
      <c r="A106" s="40"/>
      <c r="B106" s="20"/>
      <c r="C106" s="13"/>
      <c r="D106" s="39"/>
      <c r="E106" s="9"/>
      <c r="F106" s="20"/>
      <c r="G106" s="13" t="str">
        <f>IF(ISBLANK(Table1[[#This Row],[EARNED]]),"",Table1[[#This Row],[EARNED]])</f>
        <v/>
      </c>
      <c r="H106" s="39"/>
      <c r="I106" s="9"/>
      <c r="J106" s="11"/>
      <c r="K106" s="20"/>
    </row>
    <row r="107" spans="1:11" x14ac:dyDescent="0.25">
      <c r="A107" s="40"/>
      <c r="B107" s="20"/>
      <c r="C107" s="13"/>
      <c r="D107" s="39"/>
      <c r="E107" s="9"/>
      <c r="F107" s="20"/>
      <c r="G107" s="13" t="str">
        <f>IF(ISBLANK(Table1[[#This Row],[EARNED]]),"",Table1[[#This Row],[EARNED]])</f>
        <v/>
      </c>
      <c r="H107" s="39"/>
      <c r="I107" s="9"/>
      <c r="J107" s="11"/>
      <c r="K107" s="20"/>
    </row>
    <row r="108" spans="1:11" x14ac:dyDescent="0.25">
      <c r="A108" s="40"/>
      <c r="B108" s="20"/>
      <c r="C108" s="13"/>
      <c r="D108" s="39"/>
      <c r="E108" s="9"/>
      <c r="F108" s="20"/>
      <c r="G108" s="13" t="str">
        <f>IF(ISBLANK(Table1[[#This Row],[EARNED]]),"",Table1[[#This Row],[EARNED]])</f>
        <v/>
      </c>
      <c r="H108" s="39"/>
      <c r="I108" s="9"/>
      <c r="J108" s="11"/>
      <c r="K108" s="20"/>
    </row>
    <row r="109" spans="1:11" x14ac:dyDescent="0.25">
      <c r="A109" s="40"/>
      <c r="B109" s="20"/>
      <c r="C109" s="13"/>
      <c r="D109" s="39"/>
      <c r="E109" s="9"/>
      <c r="F109" s="20"/>
      <c r="G109" s="13" t="str">
        <f>IF(ISBLANK(Table1[[#This Row],[EARNED]]),"",Table1[[#This Row],[EARNED]])</f>
        <v/>
      </c>
      <c r="H109" s="39"/>
      <c r="I109" s="9"/>
      <c r="J109" s="11"/>
      <c r="K109" s="20"/>
    </row>
    <row r="110" spans="1:11" x14ac:dyDescent="0.25">
      <c r="A110" s="40"/>
      <c r="B110" s="20"/>
      <c r="C110" s="13"/>
      <c r="D110" s="39"/>
      <c r="E110" s="9"/>
      <c r="F110" s="20"/>
      <c r="G110" s="13" t="str">
        <f>IF(ISBLANK(Table1[[#This Row],[EARNED]]),"",Table1[[#This Row],[EARNED]])</f>
        <v/>
      </c>
      <c r="H110" s="39"/>
      <c r="I110" s="9"/>
      <c r="J110" s="11"/>
      <c r="K110" s="20"/>
    </row>
    <row r="111" spans="1:11" x14ac:dyDescent="0.25">
      <c r="A111" s="40"/>
      <c r="B111" s="20"/>
      <c r="C111" s="13"/>
      <c r="D111" s="39"/>
      <c r="E111" s="9"/>
      <c r="F111" s="20"/>
      <c r="G111" s="13" t="str">
        <f>IF(ISBLANK(Table1[[#This Row],[EARNED]]),"",Table1[[#This Row],[EARNED]])</f>
        <v/>
      </c>
      <c r="H111" s="39"/>
      <c r="I111" s="9"/>
      <c r="J111" s="11"/>
      <c r="K111" s="20"/>
    </row>
    <row r="112" spans="1:11" x14ac:dyDescent="0.25">
      <c r="A112" s="40"/>
      <c r="B112" s="20"/>
      <c r="C112" s="13"/>
      <c r="D112" s="39"/>
      <c r="E112" s="9"/>
      <c r="F112" s="20"/>
      <c r="G112" s="13" t="str">
        <f>IF(ISBLANK(Table1[[#This Row],[EARNED]]),"",Table1[[#This Row],[EARNED]])</f>
        <v/>
      </c>
      <c r="H112" s="39"/>
      <c r="I112" s="9"/>
      <c r="J112" s="11"/>
      <c r="K112" s="20"/>
    </row>
    <row r="113" spans="1:11" x14ac:dyDescent="0.25">
      <c r="A113" s="40"/>
      <c r="B113" s="20"/>
      <c r="C113" s="13"/>
      <c r="D113" s="39"/>
      <c r="E113" s="9"/>
      <c r="F113" s="20"/>
      <c r="G113" s="13" t="str">
        <f>IF(ISBLANK(Table1[[#This Row],[EARNED]]),"",Table1[[#This Row],[EARNED]])</f>
        <v/>
      </c>
      <c r="H113" s="39"/>
      <c r="I113" s="9"/>
      <c r="J113" s="11"/>
      <c r="K113" s="20"/>
    </row>
    <row r="114" spans="1:11" x14ac:dyDescent="0.25">
      <c r="A114" s="40"/>
      <c r="B114" s="20"/>
      <c r="C114" s="13"/>
      <c r="D114" s="39"/>
      <c r="E114" s="9"/>
      <c r="F114" s="20"/>
      <c r="G114" s="13" t="str">
        <f>IF(ISBLANK(Table1[[#This Row],[EARNED]]),"",Table1[[#This Row],[EARNED]])</f>
        <v/>
      </c>
      <c r="H114" s="39"/>
      <c r="I114" s="9"/>
      <c r="J114" s="11"/>
      <c r="K114" s="20"/>
    </row>
    <row r="115" spans="1:11" x14ac:dyDescent="0.25">
      <c r="A115" s="40"/>
      <c r="B115" s="20"/>
      <c r="C115" s="13"/>
      <c r="D115" s="39"/>
      <c r="E115" s="9"/>
      <c r="F115" s="20"/>
      <c r="G115" s="13" t="str">
        <f>IF(ISBLANK(Table1[[#This Row],[EARNED]]),"",Table1[[#This Row],[EARNED]])</f>
        <v/>
      </c>
      <c r="H115" s="39"/>
      <c r="I115" s="9"/>
      <c r="J115" s="11"/>
      <c r="K115" s="20"/>
    </row>
    <row r="116" spans="1:11" x14ac:dyDescent="0.25">
      <c r="A116" s="40"/>
      <c r="B116" s="20"/>
      <c r="C116" s="13"/>
      <c r="D116" s="39"/>
      <c r="E116" s="9"/>
      <c r="F116" s="20"/>
      <c r="G116" s="13" t="str">
        <f>IF(ISBLANK(Table1[[#This Row],[EARNED]]),"",Table1[[#This Row],[EARNED]])</f>
        <v/>
      </c>
      <c r="H116" s="39"/>
      <c r="I116" s="9"/>
      <c r="J116" s="11"/>
      <c r="K116" s="20"/>
    </row>
    <row r="117" spans="1:11" x14ac:dyDescent="0.25">
      <c r="A117" s="40"/>
      <c r="B117" s="20"/>
      <c r="C117" s="13"/>
      <c r="D117" s="39"/>
      <c r="E117" s="9"/>
      <c r="F117" s="20"/>
      <c r="G117" s="13" t="str">
        <f>IF(ISBLANK(Table1[[#This Row],[EARNED]]),"",Table1[[#This Row],[EARNED]])</f>
        <v/>
      </c>
      <c r="H117" s="39"/>
      <c r="I117" s="9"/>
      <c r="J117" s="11"/>
      <c r="K117" s="20"/>
    </row>
    <row r="118" spans="1:11" x14ac:dyDescent="0.25">
      <c r="A118" s="40"/>
      <c r="B118" s="20"/>
      <c r="C118" s="13"/>
      <c r="D118" s="39"/>
      <c r="E118" s="9"/>
      <c r="F118" s="20"/>
      <c r="G118" s="13" t="str">
        <f>IF(ISBLANK(Table1[[#This Row],[EARNED]]),"",Table1[[#This Row],[EARNED]])</f>
        <v/>
      </c>
      <c r="H118" s="39"/>
      <c r="I118" s="9"/>
      <c r="J118" s="11"/>
      <c r="K118" s="20"/>
    </row>
    <row r="119" spans="1:11" x14ac:dyDescent="0.25">
      <c r="A119" s="40"/>
      <c r="B119" s="20"/>
      <c r="C119" s="13"/>
      <c r="D119" s="39"/>
      <c r="E119" s="9"/>
      <c r="F119" s="20"/>
      <c r="G119" s="13" t="str">
        <f>IF(ISBLANK(Table1[[#This Row],[EARNED]]),"",Table1[[#This Row],[EARNED]])</f>
        <v/>
      </c>
      <c r="H119" s="39"/>
      <c r="I119" s="9"/>
      <c r="J119" s="11"/>
      <c r="K119" s="20"/>
    </row>
    <row r="120" spans="1:11" x14ac:dyDescent="0.25">
      <c r="A120" s="40"/>
      <c r="B120" s="20"/>
      <c r="C120" s="13"/>
      <c r="D120" s="39"/>
      <c r="E120" s="9"/>
      <c r="F120" s="20"/>
      <c r="G120" s="13" t="str">
        <f>IF(ISBLANK(Table1[[#This Row],[EARNED]]),"",Table1[[#This Row],[EARNED]])</f>
        <v/>
      </c>
      <c r="H120" s="39"/>
      <c r="I120" s="9"/>
      <c r="J120" s="11"/>
      <c r="K120" s="20"/>
    </row>
    <row r="121" spans="1:11" x14ac:dyDescent="0.25">
      <c r="A121" s="40"/>
      <c r="B121" s="20"/>
      <c r="C121" s="13"/>
      <c r="D121" s="39"/>
      <c r="E121" s="9"/>
      <c r="F121" s="20"/>
      <c r="G121" s="13" t="str">
        <f>IF(ISBLANK(Table1[[#This Row],[EARNED]]),"",Table1[[#This Row],[EARNED]])</f>
        <v/>
      </c>
      <c r="H121" s="39"/>
      <c r="I121" s="9"/>
      <c r="J121" s="11"/>
      <c r="K121" s="20"/>
    </row>
    <row r="122" spans="1:11" x14ac:dyDescent="0.25">
      <c r="A122" s="40"/>
      <c r="B122" s="20"/>
      <c r="C122" s="13"/>
      <c r="D122" s="39"/>
      <c r="E122" s="9"/>
      <c r="F122" s="20"/>
      <c r="G122" s="13" t="str">
        <f>IF(ISBLANK(Table1[[#This Row],[EARNED]]),"",Table1[[#This Row],[EARNED]])</f>
        <v/>
      </c>
      <c r="H122" s="39"/>
      <c r="I122" s="9"/>
      <c r="J122" s="11"/>
      <c r="K122" s="20"/>
    </row>
    <row r="123" spans="1:11" x14ac:dyDescent="0.25">
      <c r="A123" s="40"/>
      <c r="B123" s="20"/>
      <c r="C123" s="13"/>
      <c r="D123" s="39"/>
      <c r="E123" s="9"/>
      <c r="F123" s="20"/>
      <c r="G123" s="13" t="str">
        <f>IF(ISBLANK(Table1[[#This Row],[EARNED]]),"",Table1[[#This Row],[EARNED]])</f>
        <v/>
      </c>
      <c r="H123" s="39"/>
      <c r="I123" s="9"/>
      <c r="J123" s="11"/>
      <c r="K123" s="20"/>
    </row>
    <row r="124" spans="1:11" x14ac:dyDescent="0.25">
      <c r="A124" s="40"/>
      <c r="B124" s="20"/>
      <c r="C124" s="13"/>
      <c r="D124" s="39"/>
      <c r="E124" s="9"/>
      <c r="F124" s="20"/>
      <c r="G124" s="13" t="str">
        <f>IF(ISBLANK(Table1[[#This Row],[EARNED]]),"",Table1[[#This Row],[EARNED]])</f>
        <v/>
      </c>
      <c r="H124" s="39"/>
      <c r="I124" s="9"/>
      <c r="J124" s="11"/>
      <c r="K124" s="20"/>
    </row>
    <row r="125" spans="1:11" x14ac:dyDescent="0.25">
      <c r="A125" s="40"/>
      <c r="B125" s="20"/>
      <c r="C125" s="13"/>
      <c r="D125" s="39"/>
      <c r="E125" s="9"/>
      <c r="F125" s="20"/>
      <c r="G125" s="13" t="str">
        <f>IF(ISBLANK(Table1[[#This Row],[EARNED]]),"",Table1[[#This Row],[EARNED]])</f>
        <v/>
      </c>
      <c r="H125" s="39"/>
      <c r="I125" s="9"/>
      <c r="J125" s="11"/>
      <c r="K125" s="20"/>
    </row>
    <row r="126" spans="1:11" x14ac:dyDescent="0.25">
      <c r="A126" s="40"/>
      <c r="B126" s="20"/>
      <c r="C126" s="13"/>
      <c r="D126" s="39"/>
      <c r="E126" s="9"/>
      <c r="F126" s="20"/>
      <c r="G126" s="13" t="str">
        <f>IF(ISBLANK(Table1[[#This Row],[EARNED]]),"",Table1[[#This Row],[EARNED]])</f>
        <v/>
      </c>
      <c r="H126" s="39"/>
      <c r="I126" s="9"/>
      <c r="J126" s="11"/>
      <c r="K126" s="20"/>
    </row>
    <row r="127" spans="1:11" x14ac:dyDescent="0.25">
      <c r="A127" s="40"/>
      <c r="B127" s="20"/>
      <c r="C127" s="13"/>
      <c r="D127" s="39"/>
      <c r="E127" s="9"/>
      <c r="F127" s="20"/>
      <c r="G127" s="13" t="str">
        <f>IF(ISBLANK(Table1[[#This Row],[EARNED]]),"",Table1[[#This Row],[EARNED]])</f>
        <v/>
      </c>
      <c r="H127" s="39"/>
      <c r="I127" s="9"/>
      <c r="J127" s="11"/>
      <c r="K127" s="20"/>
    </row>
    <row r="128" spans="1:11" x14ac:dyDescent="0.25">
      <c r="A128" s="40"/>
      <c r="B128" s="20"/>
      <c r="C128" s="13"/>
      <c r="D128" s="39"/>
      <c r="E128" s="9"/>
      <c r="F128" s="20"/>
      <c r="G128" s="13" t="str">
        <f>IF(ISBLANK(Table1[[#This Row],[EARNED]]),"",Table1[[#This Row],[EARNED]])</f>
        <v/>
      </c>
      <c r="H128" s="39"/>
      <c r="I128" s="9"/>
      <c r="J128" s="11"/>
      <c r="K128" s="20"/>
    </row>
    <row r="129" spans="1:11" x14ac:dyDescent="0.25">
      <c r="A129" s="40"/>
      <c r="B129" s="20"/>
      <c r="C129" s="13"/>
      <c r="D129" s="39"/>
      <c r="E129" s="9"/>
      <c r="F129" s="20"/>
      <c r="G129" s="13" t="str">
        <f>IF(ISBLANK(Table1[[#This Row],[EARNED]]),"",Table1[[#This Row],[EARNED]])</f>
        <v/>
      </c>
      <c r="H129" s="39"/>
      <c r="I129" s="9"/>
      <c r="J129" s="11"/>
      <c r="K129" s="20"/>
    </row>
    <row r="130" spans="1:11" x14ac:dyDescent="0.25">
      <c r="A130" s="40"/>
      <c r="B130" s="20"/>
      <c r="C130" s="13"/>
      <c r="D130" s="39"/>
      <c r="E130" s="9"/>
      <c r="F130" s="20"/>
      <c r="G130" s="13" t="str">
        <f>IF(ISBLANK(Table1[[#This Row],[EARNED]]),"",Table1[[#This Row],[EARNED]])</f>
        <v/>
      </c>
      <c r="H130" s="39"/>
      <c r="I130" s="9"/>
      <c r="J130" s="11"/>
      <c r="K130" s="20"/>
    </row>
    <row r="131" spans="1:11" x14ac:dyDescent="0.25">
      <c r="A131" s="40"/>
      <c r="B131" s="20"/>
      <c r="C131" s="13"/>
      <c r="D131" s="39"/>
      <c r="E131" s="9"/>
      <c r="F131" s="20"/>
      <c r="G131" s="13" t="str">
        <f>IF(ISBLANK(Table1[[#This Row],[EARNED]]),"",Table1[[#This Row],[EARNED]])</f>
        <v/>
      </c>
      <c r="H131" s="39"/>
      <c r="I131" s="9"/>
      <c r="J131" s="11"/>
      <c r="K131" s="20"/>
    </row>
    <row r="132" spans="1:11" x14ac:dyDescent="0.25">
      <c r="A132" s="40"/>
      <c r="B132" s="20"/>
      <c r="C132" s="13"/>
      <c r="D132" s="39"/>
      <c r="E132" s="9"/>
      <c r="F132" s="20"/>
      <c r="G132" s="13" t="str">
        <f>IF(ISBLANK(Table1[[#This Row],[EARNED]]),"",Table1[[#This Row],[EARNED]])</f>
        <v/>
      </c>
      <c r="H132" s="39"/>
      <c r="I132" s="9"/>
      <c r="J132" s="11"/>
      <c r="K132" s="20"/>
    </row>
    <row r="133" spans="1:11" x14ac:dyDescent="0.25">
      <c r="A133" s="40"/>
      <c r="B133" s="20"/>
      <c r="C133" s="13"/>
      <c r="D133" s="39"/>
      <c r="E133" s="9"/>
      <c r="F133" s="20"/>
      <c r="G133" s="13" t="str">
        <f>IF(ISBLANK(Table1[[#This Row],[EARNED]]),"",Table1[[#This Row],[EARNED]])</f>
        <v/>
      </c>
      <c r="H133" s="39"/>
      <c r="I133" s="9"/>
      <c r="J133" s="11"/>
      <c r="K133" s="20"/>
    </row>
    <row r="134" spans="1:11" x14ac:dyDescent="0.25">
      <c r="A134" s="40"/>
      <c r="B134" s="20"/>
      <c r="C134" s="13"/>
      <c r="D134" s="39"/>
      <c r="E134" s="9"/>
      <c r="F134" s="20"/>
      <c r="G134" s="13" t="str">
        <f>IF(ISBLANK(Table1[[#This Row],[EARNED]]),"",Table1[[#This Row],[EARNED]])</f>
        <v/>
      </c>
      <c r="H134" s="39"/>
      <c r="I134" s="9"/>
      <c r="J134" s="11"/>
      <c r="K134" s="20"/>
    </row>
    <row r="135" spans="1:11" x14ac:dyDescent="0.25">
      <c r="A135" s="40"/>
      <c r="B135" s="20"/>
      <c r="C135" s="13"/>
      <c r="D135" s="39"/>
      <c r="E135" s="9"/>
      <c r="F135" s="20"/>
      <c r="G135" s="13" t="str">
        <f>IF(ISBLANK(Table1[[#This Row],[EARNED]]),"",Table1[[#This Row],[EARNED]])</f>
        <v/>
      </c>
      <c r="H135" s="39"/>
      <c r="I135" s="9"/>
      <c r="J135" s="11"/>
      <c r="K135" s="20"/>
    </row>
    <row r="136" spans="1:11" x14ac:dyDescent="0.25">
      <c r="A136" s="40"/>
      <c r="B136" s="20"/>
      <c r="C136" s="13"/>
      <c r="D136" s="39"/>
      <c r="E136" s="9"/>
      <c r="F136" s="20"/>
      <c r="G136" s="13" t="str">
        <f>IF(ISBLANK(Table1[[#This Row],[EARNED]]),"",Table1[[#This Row],[EARNED]])</f>
        <v/>
      </c>
      <c r="H136" s="39"/>
      <c r="I136" s="9"/>
      <c r="J136" s="11"/>
      <c r="K136" s="20"/>
    </row>
    <row r="137" spans="1:11" x14ac:dyDescent="0.25">
      <c r="A137" s="40"/>
      <c r="B137" s="20"/>
      <c r="C137" s="13"/>
      <c r="D137" s="39"/>
      <c r="E137" s="9"/>
      <c r="F137" s="20"/>
      <c r="G137" s="13" t="str">
        <f>IF(ISBLANK(Table1[[#This Row],[EARNED]]),"",Table1[[#This Row],[EARNED]])</f>
        <v/>
      </c>
      <c r="H137" s="39"/>
      <c r="I137" s="9"/>
      <c r="J137" s="11"/>
      <c r="K137" s="20"/>
    </row>
    <row r="138" spans="1:11" x14ac:dyDescent="0.25">
      <c r="A138" s="40"/>
      <c r="B138" s="20"/>
      <c r="C138" s="13"/>
      <c r="D138" s="39"/>
      <c r="E138" s="9"/>
      <c r="F138" s="20"/>
      <c r="G138" s="13" t="str">
        <f>IF(ISBLANK(Table1[[#This Row],[EARNED]]),"",Table1[[#This Row],[EARNED]])</f>
        <v/>
      </c>
      <c r="H138" s="39"/>
      <c r="I138" s="9"/>
      <c r="J138" s="11"/>
      <c r="K138" s="20"/>
    </row>
    <row r="139" spans="1:11" x14ac:dyDescent="0.25">
      <c r="A139" s="40"/>
      <c r="B139" s="20"/>
      <c r="C139" s="13"/>
      <c r="D139" s="39"/>
      <c r="E139" s="9"/>
      <c r="F139" s="20"/>
      <c r="G139" s="13" t="str">
        <f>IF(ISBLANK(Table1[[#This Row],[EARNED]]),"",Table1[[#This Row],[EARNED]])</f>
        <v/>
      </c>
      <c r="H139" s="39"/>
      <c r="I139" s="9"/>
      <c r="J139" s="11"/>
      <c r="K139" s="20"/>
    </row>
    <row r="140" spans="1:11" x14ac:dyDescent="0.25">
      <c r="A140" s="40"/>
      <c r="B140" s="20"/>
      <c r="C140" s="13"/>
      <c r="D140" s="39"/>
      <c r="E140" s="9"/>
      <c r="F140" s="20"/>
      <c r="G140" s="13" t="str">
        <f>IF(ISBLANK(Table1[[#This Row],[EARNED]]),"",Table1[[#This Row],[EARNED]])</f>
        <v/>
      </c>
      <c r="H140" s="39"/>
      <c r="I140" s="9"/>
      <c r="J140" s="11"/>
      <c r="K140" s="20"/>
    </row>
    <row r="141" spans="1:11" x14ac:dyDescent="0.25">
      <c r="A141" s="40"/>
      <c r="B141" s="20"/>
      <c r="C141" s="13"/>
      <c r="D141" s="39"/>
      <c r="E141" s="9"/>
      <c r="F141" s="20"/>
      <c r="G141" s="13" t="str">
        <f>IF(ISBLANK(Table1[[#This Row],[EARNED]]),"",Table1[[#This Row],[EARNED]])</f>
        <v/>
      </c>
      <c r="H141" s="39"/>
      <c r="I141" s="9"/>
      <c r="J141" s="11"/>
      <c r="K141" s="20"/>
    </row>
    <row r="142" spans="1:11" x14ac:dyDescent="0.25">
      <c r="A142" s="40"/>
      <c r="B142" s="20"/>
      <c r="C142" s="13"/>
      <c r="D142" s="39"/>
      <c r="E142" s="9"/>
      <c r="F142" s="20"/>
      <c r="G142" s="13" t="str">
        <f>IF(ISBLANK(Table1[[#This Row],[EARNED]]),"",Table1[[#This Row],[EARNED]])</f>
        <v/>
      </c>
      <c r="H142" s="39"/>
      <c r="I142" s="9"/>
      <c r="J142" s="11"/>
      <c r="K142" s="20"/>
    </row>
    <row r="143" spans="1:11" x14ac:dyDescent="0.25">
      <c r="A143" s="40"/>
      <c r="B143" s="20"/>
      <c r="C143" s="13"/>
      <c r="D143" s="39"/>
      <c r="E143" s="9"/>
      <c r="F143" s="20"/>
      <c r="G143" s="13" t="str">
        <f>IF(ISBLANK(Table1[[#This Row],[EARNED]]),"",Table1[[#This Row],[EARNED]])</f>
        <v/>
      </c>
      <c r="H143" s="39"/>
      <c r="I143" s="9"/>
      <c r="J143" s="11"/>
      <c r="K143" s="20"/>
    </row>
    <row r="144" spans="1:11" x14ac:dyDescent="0.25">
      <c r="A144" s="40"/>
      <c r="B144" s="20"/>
      <c r="C144" s="13"/>
      <c r="D144" s="39"/>
      <c r="E144" s="9"/>
      <c r="F144" s="20"/>
      <c r="G144" s="13" t="str">
        <f>IF(ISBLANK(Table1[[#This Row],[EARNED]]),"",Table1[[#This Row],[EARNED]])</f>
        <v/>
      </c>
      <c r="H144" s="39"/>
      <c r="I144" s="9"/>
      <c r="J144" s="11"/>
      <c r="K144" s="20"/>
    </row>
    <row r="145" spans="1:11" x14ac:dyDescent="0.25">
      <c r="A145" s="40"/>
      <c r="B145" s="20"/>
      <c r="C145" s="13"/>
      <c r="D145" s="39"/>
      <c r="E145" s="9"/>
      <c r="F145" s="20"/>
      <c r="G145" s="13" t="str">
        <f>IF(ISBLANK(Table1[[#This Row],[EARNED]]),"",Table1[[#This Row],[EARNED]])</f>
        <v/>
      </c>
      <c r="H145" s="39"/>
      <c r="I145" s="9"/>
      <c r="J145" s="11"/>
      <c r="K145" s="20"/>
    </row>
    <row r="146" spans="1:11" x14ac:dyDescent="0.25">
      <c r="A146" s="40"/>
      <c r="B146" s="20"/>
      <c r="C146" s="13"/>
      <c r="D146" s="39"/>
      <c r="E146" s="9"/>
      <c r="F146" s="20"/>
      <c r="G146" s="13" t="str">
        <f>IF(ISBLANK(Table1[[#This Row],[EARNED]]),"",Table1[[#This Row],[EARNED]])</f>
        <v/>
      </c>
      <c r="H146" s="39"/>
      <c r="I146" s="9"/>
      <c r="J146" s="11"/>
      <c r="K146" s="20"/>
    </row>
    <row r="147" spans="1:11" x14ac:dyDescent="0.25">
      <c r="A147" s="40"/>
      <c r="B147" s="20"/>
      <c r="C147" s="13"/>
      <c r="D147" s="39"/>
      <c r="E147" s="9"/>
      <c r="F147" s="20"/>
      <c r="G147" s="13" t="str">
        <f>IF(ISBLANK(Table1[[#This Row],[EARNED]]),"",Table1[[#This Row],[EARNED]])</f>
        <v/>
      </c>
      <c r="H147" s="39"/>
      <c r="I147" s="9"/>
      <c r="J147" s="11"/>
      <c r="K147" s="20"/>
    </row>
    <row r="148" spans="1:11" x14ac:dyDescent="0.25">
      <c r="A148" s="40"/>
      <c r="B148" s="20"/>
      <c r="C148" s="13"/>
      <c r="D148" s="39"/>
      <c r="E148" s="9"/>
      <c r="F148" s="20"/>
      <c r="G148" s="13" t="str">
        <f>IF(ISBLANK(Table1[[#This Row],[EARNED]]),"",Table1[[#This Row],[EARNED]])</f>
        <v/>
      </c>
      <c r="H148" s="39"/>
      <c r="I148" s="9"/>
      <c r="J148" s="11"/>
      <c r="K148" s="20"/>
    </row>
    <row r="149" spans="1:11" x14ac:dyDescent="0.25">
      <c r="A149" s="40"/>
      <c r="B149" s="20"/>
      <c r="C149" s="13"/>
      <c r="D149" s="39"/>
      <c r="E149" s="9"/>
      <c r="F149" s="20"/>
      <c r="G149" s="13" t="str">
        <f>IF(ISBLANK(Table1[[#This Row],[EARNED]]),"",Table1[[#This Row],[EARNED]])</f>
        <v/>
      </c>
      <c r="H149" s="39"/>
      <c r="I149" s="9"/>
      <c r="J149" s="11"/>
      <c r="K149" s="20"/>
    </row>
    <row r="150" spans="1:11" x14ac:dyDescent="0.25">
      <c r="A150" s="40"/>
      <c r="B150" s="20"/>
      <c r="C150" s="13"/>
      <c r="D150" s="39"/>
      <c r="E150" s="9"/>
      <c r="F150" s="20"/>
      <c r="G150" s="13" t="str">
        <f>IF(ISBLANK(Table1[[#This Row],[EARNED]]),"",Table1[[#This Row],[EARNED]])</f>
        <v/>
      </c>
      <c r="H150" s="39"/>
      <c r="I150" s="9"/>
      <c r="J150" s="11"/>
      <c r="K150" s="20"/>
    </row>
    <row r="151" spans="1:11" x14ac:dyDescent="0.25">
      <c r="A151" s="40"/>
      <c r="B151" s="20"/>
      <c r="C151" s="13"/>
      <c r="D151" s="39"/>
      <c r="E151" s="9"/>
      <c r="F151" s="20"/>
      <c r="G151" s="13" t="str">
        <f>IF(ISBLANK(Table1[[#This Row],[EARNED]]),"",Table1[[#This Row],[EARNED]])</f>
        <v/>
      </c>
      <c r="H151" s="39"/>
      <c r="I151" s="9"/>
      <c r="J151" s="11"/>
      <c r="K151" s="20"/>
    </row>
    <row r="152" spans="1:11" x14ac:dyDescent="0.25">
      <c r="A152" s="40"/>
      <c r="B152" s="20"/>
      <c r="C152" s="13"/>
      <c r="D152" s="39"/>
      <c r="E152" s="9"/>
      <c r="F152" s="20"/>
      <c r="G152" s="13" t="str">
        <f>IF(ISBLANK(Table1[[#This Row],[EARNED]]),"",Table1[[#This Row],[EARNED]])</f>
        <v/>
      </c>
      <c r="H152" s="39"/>
      <c r="I152" s="9"/>
      <c r="J152" s="11"/>
      <c r="K152" s="20"/>
    </row>
    <row r="153" spans="1:11" x14ac:dyDescent="0.25">
      <c r="A153" s="40"/>
      <c r="B153" s="20"/>
      <c r="C153" s="13"/>
      <c r="D153" s="39"/>
      <c r="E153" s="9"/>
      <c r="F153" s="20"/>
      <c r="G153" s="13" t="str">
        <f>IF(ISBLANK(Table1[[#This Row],[EARNED]]),"",Table1[[#This Row],[EARNED]])</f>
        <v/>
      </c>
      <c r="H153" s="39"/>
      <c r="I153" s="9"/>
      <c r="J153" s="11"/>
      <c r="K153" s="20"/>
    </row>
    <row r="154" spans="1:11" x14ac:dyDescent="0.25">
      <c r="A154" s="40"/>
      <c r="B154" s="20"/>
      <c r="C154" s="13"/>
      <c r="D154" s="39"/>
      <c r="E154" s="9"/>
      <c r="F154" s="20"/>
      <c r="G154" s="13" t="str">
        <f>IF(ISBLANK(Table1[[#This Row],[EARNED]]),"",Table1[[#This Row],[EARNED]])</f>
        <v/>
      </c>
      <c r="H154" s="39"/>
      <c r="I154" s="9"/>
      <c r="J154" s="11"/>
      <c r="K154" s="20"/>
    </row>
    <row r="155" spans="1:11" x14ac:dyDescent="0.25">
      <c r="A155" s="40"/>
      <c r="B155" s="20"/>
      <c r="C155" s="13"/>
      <c r="D155" s="39"/>
      <c r="E155" s="9"/>
      <c r="F155" s="20"/>
      <c r="G155" s="13" t="str">
        <f>IF(ISBLANK(Table1[[#This Row],[EARNED]]),"",Table1[[#This Row],[EARNED]])</f>
        <v/>
      </c>
      <c r="H155" s="39"/>
      <c r="I155" s="9"/>
      <c r="J155" s="11"/>
      <c r="K155" s="20"/>
    </row>
    <row r="156" spans="1:11" x14ac:dyDescent="0.25">
      <c r="A156" s="40"/>
      <c r="B156" s="20"/>
      <c r="C156" s="13"/>
      <c r="D156" s="39"/>
      <c r="E156" s="9"/>
      <c r="F156" s="20"/>
      <c r="G156" s="13" t="str">
        <f>IF(ISBLANK(Table1[[#This Row],[EARNED]]),"",Table1[[#This Row],[EARNED]])</f>
        <v/>
      </c>
      <c r="H156" s="39"/>
      <c r="I156" s="9"/>
      <c r="J156" s="11"/>
      <c r="K156" s="20"/>
    </row>
    <row r="157" spans="1:11" x14ac:dyDescent="0.25">
      <c r="A157" s="40"/>
      <c r="B157" s="20"/>
      <c r="C157" s="13"/>
      <c r="D157" s="39"/>
      <c r="E157" s="9"/>
      <c r="F157" s="20"/>
      <c r="G157" s="13" t="str">
        <f>IF(ISBLANK(Table1[[#This Row],[EARNED]]),"",Table1[[#This Row],[EARNED]])</f>
        <v/>
      </c>
      <c r="H157" s="39"/>
      <c r="I157" s="9"/>
      <c r="J157" s="11"/>
      <c r="K157" s="20"/>
    </row>
    <row r="158" spans="1:11" x14ac:dyDescent="0.25">
      <c r="A158" s="40"/>
      <c r="B158" s="20"/>
      <c r="C158" s="13"/>
      <c r="D158" s="39"/>
      <c r="E158" s="9"/>
      <c r="F158" s="20"/>
      <c r="G158" s="13" t="str">
        <f>IF(ISBLANK(Table1[[#This Row],[EARNED]]),"",Table1[[#This Row],[EARNED]])</f>
        <v/>
      </c>
      <c r="H158" s="39"/>
      <c r="I158" s="9"/>
      <c r="J158" s="11"/>
      <c r="K158" s="20"/>
    </row>
    <row r="159" spans="1:11" x14ac:dyDescent="0.25">
      <c r="A159" s="40"/>
      <c r="B159" s="20"/>
      <c r="C159" s="13"/>
      <c r="D159" s="39"/>
      <c r="E159" s="9"/>
      <c r="F159" s="20"/>
      <c r="G159" s="13" t="str">
        <f>IF(ISBLANK(Table1[[#This Row],[EARNED]]),"",Table1[[#This Row],[EARNED]])</f>
        <v/>
      </c>
      <c r="H159" s="39"/>
      <c r="I159" s="9"/>
      <c r="J159" s="11"/>
      <c r="K159" s="20"/>
    </row>
    <row r="160" spans="1:11" x14ac:dyDescent="0.25">
      <c r="A160" s="40"/>
      <c r="B160" s="20"/>
      <c r="C160" s="13"/>
      <c r="D160" s="39"/>
      <c r="E160" s="9"/>
      <c r="F160" s="20"/>
      <c r="G160" s="13" t="str">
        <f>IF(ISBLANK(Table1[[#This Row],[EARNED]]),"",Table1[[#This Row],[EARNED]])</f>
        <v/>
      </c>
      <c r="H160" s="39"/>
      <c r="I160" s="9"/>
      <c r="J160" s="11"/>
      <c r="K160" s="20"/>
    </row>
    <row r="161" spans="1:11" x14ac:dyDescent="0.25">
      <c r="A161" s="40"/>
      <c r="B161" s="20"/>
      <c r="C161" s="13"/>
      <c r="D161" s="39"/>
      <c r="E161" s="9"/>
      <c r="F161" s="20"/>
      <c r="G161" s="13" t="str">
        <f>IF(ISBLANK(Table1[[#This Row],[EARNED]]),"",Table1[[#This Row],[EARNED]])</f>
        <v/>
      </c>
      <c r="H161" s="39"/>
      <c r="I161" s="9"/>
      <c r="J161" s="11"/>
      <c r="K161" s="20"/>
    </row>
    <row r="162" spans="1:11" x14ac:dyDescent="0.25">
      <c r="A162" s="40"/>
      <c r="B162" s="20"/>
      <c r="C162" s="13"/>
      <c r="D162" s="39"/>
      <c r="E162" s="9"/>
      <c r="F162" s="20"/>
      <c r="G162" s="13" t="str">
        <f>IF(ISBLANK(Table1[[#This Row],[EARNED]]),"",Table1[[#This Row],[EARNED]])</f>
        <v/>
      </c>
      <c r="H162" s="39"/>
      <c r="I162" s="9"/>
      <c r="J162" s="11"/>
      <c r="K162" s="20"/>
    </row>
    <row r="163" spans="1:11" x14ac:dyDescent="0.25">
      <c r="A163" s="40"/>
      <c r="B163" s="20"/>
      <c r="C163" s="13"/>
      <c r="D163" s="39"/>
      <c r="E163" s="9"/>
      <c r="F163" s="20"/>
      <c r="G163" s="13" t="str">
        <f>IF(ISBLANK(Table1[[#This Row],[EARNED]]),"",Table1[[#This Row],[EARNED]])</f>
        <v/>
      </c>
      <c r="H163" s="39"/>
      <c r="I163" s="9"/>
      <c r="J163" s="11"/>
      <c r="K163" s="20"/>
    </row>
    <row r="164" spans="1:11" x14ac:dyDescent="0.25">
      <c r="A164" s="40"/>
      <c r="B164" s="20"/>
      <c r="C164" s="13"/>
      <c r="D164" s="39"/>
      <c r="E164" s="9"/>
      <c r="F164" s="20"/>
      <c r="G164" s="13" t="str">
        <f>IF(ISBLANK(Table1[[#This Row],[EARNED]]),"",Table1[[#This Row],[EARNED]])</f>
        <v/>
      </c>
      <c r="H164" s="39"/>
      <c r="I164" s="9"/>
      <c r="J164" s="11"/>
      <c r="K164" s="20"/>
    </row>
    <row r="165" spans="1:11" x14ac:dyDescent="0.25">
      <c r="A165" s="40"/>
      <c r="B165" s="20"/>
      <c r="C165" s="13"/>
      <c r="D165" s="39"/>
      <c r="E165" s="9"/>
      <c r="F165" s="20"/>
      <c r="G165" s="13" t="str">
        <f>IF(ISBLANK(Table1[[#This Row],[EARNED]]),"",Table1[[#This Row],[EARNED]])</f>
        <v/>
      </c>
      <c r="H165" s="39"/>
      <c r="I165" s="9"/>
      <c r="J165" s="11"/>
      <c r="K165" s="20"/>
    </row>
    <row r="166" spans="1:11" x14ac:dyDescent="0.25">
      <c r="A166" s="40"/>
      <c r="B166" s="20"/>
      <c r="C166" s="13"/>
      <c r="D166" s="39"/>
      <c r="E166" s="9"/>
      <c r="F166" s="20"/>
      <c r="G166" s="13" t="str">
        <f>IF(ISBLANK(Table1[[#This Row],[EARNED]]),"",Table1[[#This Row],[EARNED]])</f>
        <v/>
      </c>
      <c r="H166" s="39"/>
      <c r="I166" s="9"/>
      <c r="J166" s="11"/>
      <c r="K166" s="20"/>
    </row>
    <row r="167" spans="1:11" x14ac:dyDescent="0.25">
      <c r="A167" s="40"/>
      <c r="B167" s="20"/>
      <c r="C167" s="13"/>
      <c r="D167" s="39"/>
      <c r="E167" s="9"/>
      <c r="F167" s="20"/>
      <c r="G167" s="13" t="str">
        <f>IF(ISBLANK(Table1[[#This Row],[EARNED]]),"",Table1[[#This Row],[EARNED]])</f>
        <v/>
      </c>
      <c r="H167" s="39"/>
      <c r="I167" s="9"/>
      <c r="J167" s="11"/>
      <c r="K167" s="20"/>
    </row>
    <row r="168" spans="1:11" x14ac:dyDescent="0.25">
      <c r="A168" s="40"/>
      <c r="B168" s="20"/>
      <c r="C168" s="13"/>
      <c r="D168" s="39"/>
      <c r="E168" s="9"/>
      <c r="F168" s="20"/>
      <c r="G168" s="13" t="str">
        <f>IF(ISBLANK(Table1[[#This Row],[EARNED]]),"",Table1[[#This Row],[EARNED]])</f>
        <v/>
      </c>
      <c r="H168" s="39"/>
      <c r="I168" s="9"/>
      <c r="J168" s="11"/>
      <c r="K168" s="20"/>
    </row>
    <row r="169" spans="1:11" x14ac:dyDescent="0.25">
      <c r="A169" s="40"/>
      <c r="B169" s="20"/>
      <c r="C169" s="13"/>
      <c r="D169" s="39"/>
      <c r="E169" s="9"/>
      <c r="F169" s="20"/>
      <c r="G169" s="13" t="str">
        <f>IF(ISBLANK(Table1[[#This Row],[EARNED]]),"",Table1[[#This Row],[EARNED]])</f>
        <v/>
      </c>
      <c r="H169" s="39"/>
      <c r="I169" s="9"/>
      <c r="J169" s="11"/>
      <c r="K169" s="20"/>
    </row>
    <row r="170" spans="1:11" x14ac:dyDescent="0.25">
      <c r="A170" s="40"/>
      <c r="B170" s="20"/>
      <c r="C170" s="13"/>
      <c r="D170" s="39"/>
      <c r="E170" s="9"/>
      <c r="F170" s="20"/>
      <c r="G170" s="13" t="str">
        <f>IF(ISBLANK(Table1[[#This Row],[EARNED]]),"",Table1[[#This Row],[EARNED]])</f>
        <v/>
      </c>
      <c r="H170" s="39"/>
      <c r="I170" s="9"/>
      <c r="J170" s="11"/>
      <c r="K170" s="20"/>
    </row>
    <row r="171" spans="1:11" x14ac:dyDescent="0.25">
      <c r="A171" s="40"/>
      <c r="B171" s="20"/>
      <c r="C171" s="13"/>
      <c r="D171" s="39"/>
      <c r="E171" s="9"/>
      <c r="F171" s="20"/>
      <c r="G171" s="13" t="str">
        <f>IF(ISBLANK(Table1[[#This Row],[EARNED]]),"",Table1[[#This Row],[EARNED]])</f>
        <v/>
      </c>
      <c r="H171" s="39"/>
      <c r="I171" s="9"/>
      <c r="J171" s="11"/>
      <c r="K171" s="20"/>
    </row>
    <row r="172" spans="1:11" x14ac:dyDescent="0.25">
      <c r="A172" s="40"/>
      <c r="B172" s="20"/>
      <c r="C172" s="13"/>
      <c r="D172" s="39"/>
      <c r="E172" s="9"/>
      <c r="F172" s="20"/>
      <c r="G172" s="13" t="str">
        <f>IF(ISBLANK(Table1[[#This Row],[EARNED]]),"",Table1[[#This Row],[EARNED]])</f>
        <v/>
      </c>
      <c r="H172" s="39"/>
      <c r="I172" s="9"/>
      <c r="J172" s="11"/>
      <c r="K172" s="20"/>
    </row>
    <row r="173" spans="1:11" x14ac:dyDescent="0.25">
      <c r="A173" s="40"/>
      <c r="B173" s="20"/>
      <c r="C173" s="13"/>
      <c r="D173" s="39"/>
      <c r="E173" s="9"/>
      <c r="F173" s="20"/>
      <c r="G173" s="13" t="str">
        <f>IF(ISBLANK(Table1[[#This Row],[EARNED]]),"",Table1[[#This Row],[EARNED]])</f>
        <v/>
      </c>
      <c r="H173" s="39"/>
      <c r="I173" s="9"/>
      <c r="J173" s="11"/>
      <c r="K173" s="20"/>
    </row>
    <row r="174" spans="1:11" x14ac:dyDescent="0.25">
      <c r="A174" s="40"/>
      <c r="B174" s="20"/>
      <c r="C174" s="13"/>
      <c r="D174" s="39"/>
      <c r="E174" s="9"/>
      <c r="F174" s="20"/>
      <c r="G174" s="13" t="str">
        <f>IF(ISBLANK(Table1[[#This Row],[EARNED]]),"",Table1[[#This Row],[EARNED]])</f>
        <v/>
      </c>
      <c r="H174" s="39"/>
      <c r="I174" s="9"/>
      <c r="J174" s="11"/>
      <c r="K174" s="20"/>
    </row>
    <row r="175" spans="1:11" x14ac:dyDescent="0.25">
      <c r="A175" s="40"/>
      <c r="B175" s="20"/>
      <c r="C175" s="13"/>
      <c r="D175" s="39"/>
      <c r="E175" s="9"/>
      <c r="F175" s="20"/>
      <c r="G175" s="13" t="str">
        <f>IF(ISBLANK(Table1[[#This Row],[EARNED]]),"",Table1[[#This Row],[EARNED]])</f>
        <v/>
      </c>
      <c r="H175" s="39"/>
      <c r="I175" s="9"/>
      <c r="J175" s="11"/>
      <c r="K175" s="20"/>
    </row>
    <row r="176" spans="1:11" x14ac:dyDescent="0.25">
      <c r="A176" s="40"/>
      <c r="B176" s="20"/>
      <c r="C176" s="13"/>
      <c r="D176" s="39"/>
      <c r="E176" s="9"/>
      <c r="F176" s="20"/>
      <c r="G176" s="13" t="str">
        <f>IF(ISBLANK(Table1[[#This Row],[EARNED]]),"",Table1[[#This Row],[EARNED]])</f>
        <v/>
      </c>
      <c r="H176" s="39"/>
      <c r="I176" s="9"/>
      <c r="J176" s="11"/>
      <c r="K176" s="20"/>
    </row>
    <row r="177" spans="1:11" x14ac:dyDescent="0.25">
      <c r="A177" s="40"/>
      <c r="B177" s="20"/>
      <c r="C177" s="13"/>
      <c r="D177" s="39"/>
      <c r="E177" s="9"/>
      <c r="F177" s="20"/>
      <c r="G177" s="13" t="str">
        <f>IF(ISBLANK(Table1[[#This Row],[EARNED]]),"",Table1[[#This Row],[EARNED]])</f>
        <v/>
      </c>
      <c r="H177" s="39"/>
      <c r="I177" s="9"/>
      <c r="J177" s="11"/>
      <c r="K177" s="20"/>
    </row>
    <row r="178" spans="1:11" x14ac:dyDescent="0.25">
      <c r="A178" s="40"/>
      <c r="B178" s="20"/>
      <c r="C178" s="13"/>
      <c r="D178" s="39"/>
      <c r="E178" s="9"/>
      <c r="F178" s="20"/>
      <c r="G178" s="13" t="str">
        <f>IF(ISBLANK(Table1[[#This Row],[EARNED]]),"",Table1[[#This Row],[EARNED]])</f>
        <v/>
      </c>
      <c r="H178" s="39"/>
      <c r="I178" s="9"/>
      <c r="J178" s="11"/>
      <c r="K178" s="20"/>
    </row>
    <row r="179" spans="1:11" x14ac:dyDescent="0.25">
      <c r="A179" s="40"/>
      <c r="B179" s="20"/>
      <c r="C179" s="13"/>
      <c r="D179" s="39"/>
      <c r="E179" s="9"/>
      <c r="F179" s="20"/>
      <c r="G179" s="13" t="str">
        <f>IF(ISBLANK(Table1[[#This Row],[EARNED]]),"",Table1[[#This Row],[EARNED]])</f>
        <v/>
      </c>
      <c r="H179" s="39"/>
      <c r="I179" s="9"/>
      <c r="J179" s="11"/>
      <c r="K179" s="20"/>
    </row>
    <row r="180" spans="1:11" x14ac:dyDescent="0.25">
      <c r="A180" s="40"/>
      <c r="B180" s="20"/>
      <c r="C180" s="13"/>
      <c r="D180" s="39"/>
      <c r="E180" s="9"/>
      <c r="F180" s="20"/>
      <c r="G180" s="13" t="str">
        <f>IF(ISBLANK(Table1[[#This Row],[EARNED]]),"",Table1[[#This Row],[EARNED]])</f>
        <v/>
      </c>
      <c r="H180" s="39"/>
      <c r="I180" s="9"/>
      <c r="J180" s="11"/>
      <c r="K180" s="20"/>
    </row>
    <row r="181" spans="1:11" x14ac:dyDescent="0.25">
      <c r="A181" s="40"/>
      <c r="B181" s="20"/>
      <c r="C181" s="13"/>
      <c r="D181" s="39"/>
      <c r="E181" s="9"/>
      <c r="F181" s="20"/>
      <c r="G181" s="13" t="str">
        <f>IF(ISBLANK(Table1[[#This Row],[EARNED]]),"",Table1[[#This Row],[EARNED]])</f>
        <v/>
      </c>
      <c r="H181" s="39"/>
      <c r="I181" s="9"/>
      <c r="J181" s="11"/>
      <c r="K181" s="20"/>
    </row>
    <row r="182" spans="1:11" x14ac:dyDescent="0.25">
      <c r="A182" s="40"/>
      <c r="B182" s="20"/>
      <c r="C182" s="13"/>
      <c r="D182" s="39"/>
      <c r="E182" s="9"/>
      <c r="F182" s="20"/>
      <c r="G182" s="13" t="str">
        <f>IF(ISBLANK(Table1[[#This Row],[EARNED]]),"",Table1[[#This Row],[EARNED]])</f>
        <v/>
      </c>
      <c r="H182" s="39"/>
      <c r="I182" s="9"/>
      <c r="J182" s="11"/>
      <c r="K182" s="20"/>
    </row>
    <row r="183" spans="1:11" x14ac:dyDescent="0.25">
      <c r="A183" s="40"/>
      <c r="B183" s="20"/>
      <c r="C183" s="13"/>
      <c r="D183" s="39"/>
      <c r="E183" s="9"/>
      <c r="F183" s="20"/>
      <c r="G183" s="13" t="str">
        <f>IF(ISBLANK(Table1[[#This Row],[EARNED]]),"",Table1[[#This Row],[EARNED]])</f>
        <v/>
      </c>
      <c r="H183" s="39"/>
      <c r="I183" s="9"/>
      <c r="J183" s="11"/>
      <c r="K183" s="20"/>
    </row>
    <row r="184" spans="1:11" x14ac:dyDescent="0.25">
      <c r="A184" s="40"/>
      <c r="B184" s="20"/>
      <c r="C184" s="13"/>
      <c r="D184" s="39"/>
      <c r="E184" s="9"/>
      <c r="F184" s="20"/>
      <c r="G184" s="13" t="str">
        <f>IF(ISBLANK(Table1[[#This Row],[EARNED]]),"",Table1[[#This Row],[EARNED]])</f>
        <v/>
      </c>
      <c r="H184" s="39"/>
      <c r="I184" s="9"/>
      <c r="J184" s="11"/>
      <c r="K184" s="20"/>
    </row>
    <row r="185" spans="1:11" x14ac:dyDescent="0.25">
      <c r="A185" s="40"/>
      <c r="B185" s="20"/>
      <c r="C185" s="13"/>
      <c r="D185" s="39"/>
      <c r="E185" s="9"/>
      <c r="F185" s="20"/>
      <c r="G185" s="13" t="str">
        <f>IF(ISBLANK(Table1[[#This Row],[EARNED]]),"",Table1[[#This Row],[EARNED]])</f>
        <v/>
      </c>
      <c r="H185" s="39"/>
      <c r="I185" s="9"/>
      <c r="J185" s="11"/>
      <c r="K185" s="20"/>
    </row>
    <row r="186" spans="1:11" x14ac:dyDescent="0.25">
      <c r="A186" s="40"/>
      <c r="B186" s="20"/>
      <c r="C186" s="13"/>
      <c r="D186" s="39"/>
      <c r="E186" s="9"/>
      <c r="F186" s="20"/>
      <c r="G186" s="13" t="str">
        <f>IF(ISBLANK(Table1[[#This Row],[EARNED]]),"",Table1[[#This Row],[EARNED]])</f>
        <v/>
      </c>
      <c r="H186" s="39"/>
      <c r="I186" s="9"/>
      <c r="J186" s="11"/>
      <c r="K186" s="20"/>
    </row>
    <row r="187" spans="1:11" x14ac:dyDescent="0.25">
      <c r="A187" s="40"/>
      <c r="B187" s="20"/>
      <c r="C187" s="13"/>
      <c r="D187" s="39"/>
      <c r="E187" s="9"/>
      <c r="F187" s="20"/>
      <c r="G187" s="13" t="str">
        <f>IF(ISBLANK(Table1[[#This Row],[EARNED]]),"",Table1[[#This Row],[EARNED]])</f>
        <v/>
      </c>
      <c r="H187" s="39"/>
      <c r="I187" s="9"/>
      <c r="J187" s="11"/>
      <c r="K187" s="20"/>
    </row>
    <row r="188" spans="1:11" x14ac:dyDescent="0.25">
      <c r="A188" s="40"/>
      <c r="B188" s="20"/>
      <c r="C188" s="13"/>
      <c r="D188" s="39"/>
      <c r="E188" s="9"/>
      <c r="F188" s="20"/>
      <c r="G188" s="13" t="str">
        <f>IF(ISBLANK(Table1[[#This Row],[EARNED]]),"",Table1[[#This Row],[EARNED]])</f>
        <v/>
      </c>
      <c r="H188" s="39"/>
      <c r="I188" s="9"/>
      <c r="J188" s="11"/>
      <c r="K188" s="20"/>
    </row>
    <row r="189" spans="1:11" x14ac:dyDescent="0.25">
      <c r="A189" s="40"/>
      <c r="B189" s="20"/>
      <c r="C189" s="13"/>
      <c r="D189" s="39"/>
      <c r="E189" s="9"/>
      <c r="F189" s="20"/>
      <c r="G189" s="13" t="str">
        <f>IF(ISBLANK(Table1[[#This Row],[EARNED]]),"",Table1[[#This Row],[EARNED]])</f>
        <v/>
      </c>
      <c r="H189" s="39"/>
      <c r="I189" s="9"/>
      <c r="J189" s="11"/>
      <c r="K189" s="20"/>
    </row>
    <row r="190" spans="1:11" x14ac:dyDescent="0.25">
      <c r="A190" s="40"/>
      <c r="B190" s="20"/>
      <c r="C190" s="13"/>
      <c r="D190" s="39"/>
      <c r="E190" s="9"/>
      <c r="F190" s="20"/>
      <c r="G190" s="13" t="str">
        <f>IF(ISBLANK(Table1[[#This Row],[EARNED]]),"",Table1[[#This Row],[EARNED]])</f>
        <v/>
      </c>
      <c r="H190" s="39"/>
      <c r="I190" s="9"/>
      <c r="J190" s="11"/>
      <c r="K190" s="20"/>
    </row>
    <row r="191" spans="1:11" x14ac:dyDescent="0.25">
      <c r="A191" s="40"/>
      <c r="B191" s="20"/>
      <c r="C191" s="13"/>
      <c r="D191" s="39"/>
      <c r="E191" s="9"/>
      <c r="F191" s="20"/>
      <c r="G191" s="13" t="str">
        <f>IF(ISBLANK(Table1[[#This Row],[EARNED]]),"",Table1[[#This Row],[EARNED]])</f>
        <v/>
      </c>
      <c r="H191" s="39"/>
      <c r="I191" s="9"/>
      <c r="J191" s="11"/>
      <c r="K191" s="20"/>
    </row>
    <row r="192" spans="1:11" x14ac:dyDescent="0.25">
      <c r="A192" s="40"/>
      <c r="B192" s="20"/>
      <c r="C192" s="13"/>
      <c r="D192" s="39"/>
      <c r="E192" s="9"/>
      <c r="F192" s="20"/>
      <c r="G192" s="13" t="str">
        <f>IF(ISBLANK(Table1[[#This Row],[EARNED]]),"",Table1[[#This Row],[EARNED]])</f>
        <v/>
      </c>
      <c r="H192" s="39"/>
      <c r="I192" s="9"/>
      <c r="J192" s="11"/>
      <c r="K192" s="20"/>
    </row>
    <row r="193" spans="1:11" x14ac:dyDescent="0.25">
      <c r="A193" s="40"/>
      <c r="B193" s="20"/>
      <c r="C193" s="13"/>
      <c r="D193" s="39"/>
      <c r="E193" s="9"/>
      <c r="F193" s="20"/>
      <c r="G193" s="13" t="str">
        <f>IF(ISBLANK(Table1[[#This Row],[EARNED]]),"",Table1[[#This Row],[EARNED]])</f>
        <v/>
      </c>
      <c r="H193" s="39"/>
      <c r="I193" s="9"/>
      <c r="J193" s="11"/>
      <c r="K193" s="20"/>
    </row>
    <row r="194" spans="1:11" x14ac:dyDescent="0.25">
      <c r="A194" s="40"/>
      <c r="B194" s="20"/>
      <c r="C194" s="13"/>
      <c r="D194" s="39"/>
      <c r="E194" s="9"/>
      <c r="F194" s="20"/>
      <c r="G194" s="13" t="str">
        <f>IF(ISBLANK(Table1[[#This Row],[EARNED]]),"",Table1[[#This Row],[EARNED]])</f>
        <v/>
      </c>
      <c r="H194" s="39"/>
      <c r="I194" s="9"/>
      <c r="J194" s="11"/>
      <c r="K194" s="20"/>
    </row>
    <row r="195" spans="1:11" x14ac:dyDescent="0.25">
      <c r="A195" s="41"/>
      <c r="B195" s="15"/>
      <c r="C195" s="42"/>
      <c r="D195" s="43"/>
      <c r="E195" s="9"/>
      <c r="F195" s="15"/>
      <c r="G195" s="42" t="str">
        <f>IF(ISBLANK(Table1[[#This Row],[EARNED]]),"",Table1[[#This Row],[EARNED]])</f>
        <v/>
      </c>
      <c r="H195" s="43"/>
      <c r="I195" s="9"/>
      <c r="J195" s="12"/>
      <c r="K195" s="15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count="2"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>
      <formula1>"PERMANENT, CO-TERMINUS, CASUAL, JOBCON"</formula1>
    </dataValidation>
  </dataValidations>
  <pageMargins left="0.25" right="0.25" top="0.75" bottom="0.75" header="0.3" footer="0.3"/>
  <pageSetup scale="89" fitToHeight="0" orientation="landscape" horizontalDpi="0" verticalDpi="0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workbookViewId="0">
      <selection activeCell="G3" sqref="G3"/>
    </sheetView>
  </sheetViews>
  <sheetFormatPr defaultRowHeight="15" x14ac:dyDescent="0.25"/>
  <cols>
    <col min="1" max="1" width="21.28515625" customWidth="1"/>
    <col min="2" max="2" width="20.7109375" customWidth="1"/>
    <col min="4" max="4" width="15.5703125" style="1" bestFit="1" customWidth="1"/>
    <col min="5" max="5" width="12.7109375" style="1" bestFit="1" customWidth="1"/>
    <col min="6" max="6" width="15.5703125" style="1" bestFit="1" customWidth="1"/>
    <col min="7" max="7" width="26.140625" customWidth="1"/>
    <col min="9" max="9" width="16.28515625" style="1" bestFit="1" customWidth="1"/>
    <col min="10" max="10" width="14.85546875" customWidth="1"/>
    <col min="11" max="11" width="14.85546875" style="37" hidden="1" customWidth="1"/>
    <col min="12" max="12" width="14.85546875" customWidth="1"/>
  </cols>
  <sheetData>
    <row r="1" spans="1:12" ht="15.75" x14ac:dyDescent="0.25">
      <c r="D1" s="59" t="s">
        <v>33</v>
      </c>
      <c r="E1" s="59"/>
      <c r="F1" s="59"/>
      <c r="G1" s="59"/>
      <c r="J1" s="60" t="s">
        <v>34</v>
      </c>
      <c r="K1" s="60"/>
      <c r="L1" s="60"/>
    </row>
    <row r="2" spans="1:12" x14ac:dyDescent="0.25">
      <c r="A2" s="32" t="s">
        <v>24</v>
      </c>
      <c r="B2" s="32" t="s">
        <v>25</v>
      </c>
      <c r="D2" s="2" t="s">
        <v>26</v>
      </c>
      <c r="E2" s="2" t="s">
        <v>27</v>
      </c>
      <c r="F2" s="2" t="s">
        <v>28</v>
      </c>
      <c r="G2" s="44" t="s">
        <v>29</v>
      </c>
      <c r="J2" s="2" t="s">
        <v>35</v>
      </c>
      <c r="K2" s="2" t="s">
        <v>36</v>
      </c>
      <c r="L2" s="44" t="s">
        <v>37</v>
      </c>
    </row>
    <row r="3" spans="1:12" x14ac:dyDescent="0.25">
      <c r="A3" s="11">
        <v>107.80500000000001</v>
      </c>
      <c r="B3" s="11">
        <v>19</v>
      </c>
      <c r="D3" s="11"/>
      <c r="E3" s="11">
        <v>1</v>
      </c>
      <c r="F3" s="11">
        <v>35</v>
      </c>
      <c r="G3" s="45">
        <f>SUMIFS(F7:F14,E7:E14,E3)+SUMIFS(D7:D66,C7:C66,F3)+D3</f>
        <v>0.19800000000000001</v>
      </c>
      <c r="J3" s="47"/>
      <c r="K3" s="35">
        <f>J4-1</f>
        <v>-1</v>
      </c>
      <c r="L3" s="45" t="str">
        <f>IF($J$4=1,1.25,IF(ISBLANK($J$3),"---",1.25-VLOOKUP($K$3,$I$8:$K$37,2)))</f>
        <v>---</v>
      </c>
    </row>
    <row r="4" spans="1:12" hidden="1" x14ac:dyDescent="0.25">
      <c r="G4" s="33"/>
      <c r="J4" s="1" t="str">
        <f>IF(TEXT(J3,"D")=1,1,TEXT(J3,"D"))</f>
        <v>0</v>
      </c>
    </row>
    <row r="5" spans="1:12" x14ac:dyDescent="0.25">
      <c r="J5" s="1"/>
    </row>
    <row r="6" spans="1:12" x14ac:dyDescent="0.25">
      <c r="C6" s="38" t="s">
        <v>28</v>
      </c>
      <c r="D6" s="30" t="s">
        <v>30</v>
      </c>
      <c r="E6" s="30" t="s">
        <v>31</v>
      </c>
      <c r="F6" s="30" t="s">
        <v>30</v>
      </c>
      <c r="G6" s="46"/>
      <c r="I6" s="61" t="s">
        <v>38</v>
      </c>
      <c r="J6" s="61"/>
      <c r="K6" s="61"/>
      <c r="L6" s="61"/>
    </row>
    <row r="7" spans="1:12" x14ac:dyDescent="0.25">
      <c r="C7" s="37">
        <v>1</v>
      </c>
      <c r="D7" s="33">
        <v>2E-3</v>
      </c>
      <c r="E7" s="1">
        <v>1</v>
      </c>
      <c r="F7" s="33">
        <v>0.125</v>
      </c>
      <c r="G7" s="46"/>
      <c r="I7" s="30" t="s">
        <v>39</v>
      </c>
      <c r="J7" s="30" t="s">
        <v>40</v>
      </c>
      <c r="K7" s="30" t="s">
        <v>41</v>
      </c>
      <c r="L7" s="30" t="s">
        <v>41</v>
      </c>
    </row>
    <row r="8" spans="1:12" x14ac:dyDescent="0.25">
      <c r="C8" s="37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6">
        <v>4.2000000000000003E-2</v>
      </c>
      <c r="L8" s="36">
        <v>4.2000000000000003E-2</v>
      </c>
    </row>
    <row r="9" spans="1:12" x14ac:dyDescent="0.25">
      <c r="C9" s="37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6">
        <v>8.3000000000000004E-2</v>
      </c>
      <c r="L9" s="36">
        <v>8.3000000000000004E-2</v>
      </c>
    </row>
    <row r="10" spans="1:12" x14ac:dyDescent="0.25">
      <c r="C10" s="37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6">
        <v>0.125</v>
      </c>
      <c r="L10" s="36">
        <v>0.125</v>
      </c>
    </row>
    <row r="11" spans="1:12" x14ac:dyDescent="0.25">
      <c r="C11" s="37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6">
        <v>0.16700000000000001</v>
      </c>
      <c r="L11" s="36">
        <v>0.16700000000000001</v>
      </c>
    </row>
    <row r="12" spans="1:12" x14ac:dyDescent="0.25">
      <c r="C12" s="37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6">
        <v>0.20800000000000002</v>
      </c>
      <c r="L12" s="36">
        <v>0.20800000000000002</v>
      </c>
    </row>
    <row r="13" spans="1:12" x14ac:dyDescent="0.25">
      <c r="C13" s="37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6">
        <v>0.25</v>
      </c>
      <c r="L13" s="36">
        <v>0.25</v>
      </c>
    </row>
    <row r="14" spans="1:12" x14ac:dyDescent="0.25">
      <c r="C14" s="37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6">
        <v>0.29199999999999998</v>
      </c>
      <c r="L14" s="36">
        <v>0.29199999999999998</v>
      </c>
    </row>
    <row r="15" spans="1:12" x14ac:dyDescent="0.25">
      <c r="C15" s="37">
        <v>9</v>
      </c>
      <c r="D15" s="33">
        <v>1.9000000000000003E-2</v>
      </c>
      <c r="I15" s="1">
        <v>8</v>
      </c>
      <c r="J15" s="33">
        <v>0.33299999999999996</v>
      </c>
      <c r="K15" s="36">
        <v>0.33299999999999996</v>
      </c>
      <c r="L15" s="36">
        <v>0.33299999999999996</v>
      </c>
    </row>
    <row r="16" spans="1:12" x14ac:dyDescent="0.25">
      <c r="C16" s="37">
        <v>10</v>
      </c>
      <c r="D16" s="33">
        <v>2.1000000000000005E-2</v>
      </c>
      <c r="I16" s="1">
        <v>9</v>
      </c>
      <c r="J16" s="33">
        <v>0.37499999999999994</v>
      </c>
      <c r="K16" s="36">
        <v>0.37499999999999994</v>
      </c>
      <c r="L16" s="36">
        <v>0.37499999999999994</v>
      </c>
    </row>
    <row r="17" spans="3:12" x14ac:dyDescent="0.25">
      <c r="C17" s="37">
        <v>11</v>
      </c>
      <c r="D17" s="33">
        <v>2.3000000000000007E-2</v>
      </c>
      <c r="I17" s="1">
        <v>10</v>
      </c>
      <c r="J17" s="33">
        <v>0.41699999999999993</v>
      </c>
      <c r="K17" s="36">
        <v>0.41699999999999993</v>
      </c>
      <c r="L17" s="36">
        <v>0.41699999999999993</v>
      </c>
    </row>
    <row r="18" spans="3:12" s="1" customFormat="1" x14ac:dyDescent="0.25">
      <c r="C18" s="37">
        <v>12</v>
      </c>
      <c r="D18" s="33">
        <v>2.5000000000000008E-2</v>
      </c>
      <c r="G18"/>
      <c r="I18" s="1">
        <v>11</v>
      </c>
      <c r="J18" s="33">
        <v>0.45799999999999991</v>
      </c>
      <c r="K18" s="36">
        <v>0.45799999999999991</v>
      </c>
      <c r="L18" s="36">
        <v>0.45799999999999991</v>
      </c>
    </row>
    <row r="19" spans="3:12" s="1" customFormat="1" x14ac:dyDescent="0.25">
      <c r="C19" s="37">
        <v>13</v>
      </c>
      <c r="D19" s="33">
        <v>2.700000000000001E-2</v>
      </c>
      <c r="G19"/>
      <c r="I19" s="1">
        <v>12</v>
      </c>
      <c r="J19" s="33">
        <v>0.49999999999999989</v>
      </c>
      <c r="K19" s="36">
        <v>0.49999999999999989</v>
      </c>
      <c r="L19" s="36">
        <v>0.49999999999999989</v>
      </c>
    </row>
    <row r="20" spans="3:12" s="1" customFormat="1" x14ac:dyDescent="0.25">
      <c r="C20" s="37">
        <v>14</v>
      </c>
      <c r="D20" s="33">
        <v>2.9000000000000012E-2</v>
      </c>
      <c r="G20"/>
      <c r="I20" s="1">
        <v>13</v>
      </c>
      <c r="J20" s="33">
        <v>0.54199999999999993</v>
      </c>
      <c r="K20" s="36">
        <v>0.54199999999999993</v>
      </c>
      <c r="L20" s="36">
        <v>0.54199999999999993</v>
      </c>
    </row>
    <row r="21" spans="3:12" s="1" customFormat="1" x14ac:dyDescent="0.25">
      <c r="C21" s="37">
        <v>15</v>
      </c>
      <c r="D21" s="33">
        <v>3.1000000000000014E-2</v>
      </c>
      <c r="G21"/>
      <c r="I21" s="1">
        <v>14</v>
      </c>
      <c r="J21" s="33">
        <v>0.58299999999999996</v>
      </c>
      <c r="K21" s="36">
        <v>0.58299999999999996</v>
      </c>
      <c r="L21" s="36">
        <v>0.58299999999999996</v>
      </c>
    </row>
    <row r="22" spans="3:12" s="1" customFormat="1" x14ac:dyDescent="0.25">
      <c r="C22" s="37">
        <v>16</v>
      </c>
      <c r="D22" s="33">
        <v>3.3000000000000015E-2</v>
      </c>
      <c r="G22"/>
      <c r="I22" s="1">
        <v>15</v>
      </c>
      <c r="J22" s="33">
        <v>0.625</v>
      </c>
      <c r="K22" s="36">
        <v>0.625</v>
      </c>
      <c r="L22" s="36">
        <v>0.625</v>
      </c>
    </row>
    <row r="23" spans="3:12" s="1" customFormat="1" x14ac:dyDescent="0.25">
      <c r="C23" s="37">
        <v>17</v>
      </c>
      <c r="D23" s="33">
        <v>3.5000000000000017E-2</v>
      </c>
      <c r="G23"/>
      <c r="I23" s="1">
        <v>16</v>
      </c>
      <c r="J23" s="33">
        <v>0.66700000000000004</v>
      </c>
      <c r="K23" s="36">
        <v>0.66700000000000004</v>
      </c>
      <c r="L23" s="36">
        <v>0.66700000000000004</v>
      </c>
    </row>
    <row r="24" spans="3:12" s="1" customFormat="1" x14ac:dyDescent="0.25">
      <c r="C24" s="37">
        <v>18</v>
      </c>
      <c r="D24" s="33">
        <v>3.7000000000000019E-2</v>
      </c>
      <c r="G24"/>
      <c r="I24" s="1">
        <v>17</v>
      </c>
      <c r="J24" s="33">
        <v>0.70800000000000007</v>
      </c>
      <c r="K24" s="36">
        <v>0.70800000000000007</v>
      </c>
      <c r="L24" s="36">
        <v>0.70800000000000007</v>
      </c>
    </row>
    <row r="25" spans="3:12" s="1" customFormat="1" x14ac:dyDescent="0.25">
      <c r="C25" s="37">
        <v>19</v>
      </c>
      <c r="D25" s="33">
        <v>0.04</v>
      </c>
      <c r="G25"/>
      <c r="I25" s="1">
        <v>18</v>
      </c>
      <c r="J25" s="33">
        <v>0.75000000000000011</v>
      </c>
      <c r="K25" s="36">
        <v>0.75000000000000011</v>
      </c>
      <c r="L25" s="36">
        <v>0.75000000000000011</v>
      </c>
    </row>
    <row r="26" spans="3:12" s="1" customFormat="1" x14ac:dyDescent="0.25">
      <c r="C26" s="37">
        <v>20</v>
      </c>
      <c r="D26" s="33">
        <v>4.2000000000000003E-2</v>
      </c>
      <c r="G26"/>
      <c r="I26" s="1">
        <v>19</v>
      </c>
      <c r="J26" s="33">
        <v>0.79200000000000015</v>
      </c>
      <c r="K26" s="36">
        <v>0.79200000000000015</v>
      </c>
      <c r="L26" s="36">
        <v>0.79200000000000015</v>
      </c>
    </row>
    <row r="27" spans="3:12" s="1" customFormat="1" x14ac:dyDescent="0.25">
      <c r="C27" s="37">
        <v>21</v>
      </c>
      <c r="D27" s="33">
        <v>4.4000000000000004E-2</v>
      </c>
      <c r="G27"/>
      <c r="I27" s="1">
        <v>20</v>
      </c>
      <c r="J27" s="33">
        <v>0.83300000000000018</v>
      </c>
      <c r="K27" s="36">
        <v>0.83300000000000018</v>
      </c>
      <c r="L27" s="36">
        <v>0.83300000000000018</v>
      </c>
    </row>
    <row r="28" spans="3:12" s="1" customFormat="1" x14ac:dyDescent="0.25">
      <c r="C28" s="37">
        <v>22</v>
      </c>
      <c r="D28" s="33">
        <v>4.6000000000000006E-2</v>
      </c>
      <c r="G28"/>
      <c r="I28" s="1">
        <v>21</v>
      </c>
      <c r="J28" s="33">
        <v>0.87500000000000022</v>
      </c>
      <c r="K28" s="36">
        <v>0.87500000000000022</v>
      </c>
      <c r="L28" s="36">
        <v>0.87500000000000022</v>
      </c>
    </row>
    <row r="29" spans="3:12" s="1" customFormat="1" x14ac:dyDescent="0.25">
      <c r="C29" s="37">
        <v>23</v>
      </c>
      <c r="D29" s="33">
        <v>4.8000000000000008E-2</v>
      </c>
      <c r="G29"/>
      <c r="I29" s="1">
        <v>22</v>
      </c>
      <c r="J29" s="33">
        <v>0.91700000000000026</v>
      </c>
      <c r="K29" s="36">
        <v>0.91700000000000026</v>
      </c>
      <c r="L29" s="36">
        <v>0.91700000000000026</v>
      </c>
    </row>
    <row r="30" spans="3:12" s="1" customFormat="1" x14ac:dyDescent="0.25">
      <c r="C30" s="37">
        <v>24</v>
      </c>
      <c r="D30" s="33">
        <v>5.000000000000001E-2</v>
      </c>
      <c r="G30"/>
      <c r="I30" s="1">
        <v>23</v>
      </c>
      <c r="J30" s="33">
        <v>0.9580000000000003</v>
      </c>
      <c r="K30" s="36">
        <v>0.9580000000000003</v>
      </c>
      <c r="L30" s="36">
        <v>0.9580000000000003</v>
      </c>
    </row>
    <row r="31" spans="3:12" s="1" customFormat="1" x14ac:dyDescent="0.25">
      <c r="C31" s="37">
        <v>25</v>
      </c>
      <c r="D31" s="33">
        <v>5.2000000000000011E-2</v>
      </c>
      <c r="G31"/>
      <c r="I31" s="1">
        <v>24</v>
      </c>
      <c r="J31" s="33">
        <v>1.0000000000000002</v>
      </c>
      <c r="K31" s="36">
        <v>1.0000000000000002</v>
      </c>
      <c r="L31" s="36">
        <v>1.0000000000000002</v>
      </c>
    </row>
    <row r="32" spans="3:12" s="1" customFormat="1" x14ac:dyDescent="0.25">
      <c r="C32" s="37">
        <v>26</v>
      </c>
      <c r="D32" s="33">
        <v>5.4000000000000013E-2</v>
      </c>
      <c r="G32"/>
      <c r="I32" s="1">
        <v>25</v>
      </c>
      <c r="J32" s="33">
        <v>1.0420000000000003</v>
      </c>
      <c r="K32" s="36">
        <v>1.0420000000000003</v>
      </c>
      <c r="L32" s="36">
        <v>1.0420000000000003</v>
      </c>
    </row>
    <row r="33" spans="3:12" s="1" customFormat="1" x14ac:dyDescent="0.25">
      <c r="C33" s="37">
        <v>27</v>
      </c>
      <c r="D33" s="33">
        <v>5.6000000000000015E-2</v>
      </c>
      <c r="G33"/>
      <c r="I33" s="1">
        <v>26</v>
      </c>
      <c r="J33" s="33">
        <v>1.0830000000000002</v>
      </c>
      <c r="K33" s="36">
        <v>1.0830000000000002</v>
      </c>
      <c r="L33" s="36">
        <v>1.0830000000000002</v>
      </c>
    </row>
    <row r="34" spans="3:12" s="1" customFormat="1" x14ac:dyDescent="0.25">
      <c r="C34" s="37">
        <v>28</v>
      </c>
      <c r="D34" s="33">
        <v>5.8000000000000017E-2</v>
      </c>
      <c r="G34"/>
      <c r="I34" s="1">
        <v>27</v>
      </c>
      <c r="J34" s="33">
        <v>1.1250000000000002</v>
      </c>
      <c r="K34" s="36">
        <v>1.1250000000000002</v>
      </c>
      <c r="L34" s="36">
        <v>1.1250000000000002</v>
      </c>
    </row>
    <row r="35" spans="3:12" s="1" customFormat="1" x14ac:dyDescent="0.25">
      <c r="C35" s="37">
        <v>29</v>
      </c>
      <c r="D35" s="33">
        <v>6.0000000000000019E-2</v>
      </c>
      <c r="G35"/>
      <c r="I35" s="1">
        <v>28</v>
      </c>
      <c r="J35" s="33">
        <v>1.1670000000000003</v>
      </c>
      <c r="K35" s="36">
        <v>1.1670000000000003</v>
      </c>
      <c r="L35" s="36">
        <v>1.1670000000000003</v>
      </c>
    </row>
    <row r="36" spans="3:12" s="1" customFormat="1" x14ac:dyDescent="0.25">
      <c r="C36" s="37">
        <v>30</v>
      </c>
      <c r="D36" s="33">
        <v>6.200000000000002E-2</v>
      </c>
      <c r="G36"/>
      <c r="I36" s="1">
        <v>29</v>
      </c>
      <c r="J36" s="33">
        <v>1.2080000000000002</v>
      </c>
      <c r="K36" s="36">
        <v>1.2080000000000002</v>
      </c>
      <c r="L36" s="36">
        <v>1.2080000000000002</v>
      </c>
    </row>
    <row r="37" spans="3:12" s="1" customFormat="1" x14ac:dyDescent="0.25">
      <c r="C37" s="37">
        <v>31</v>
      </c>
      <c r="D37" s="33">
        <v>6.5000000000000002E-2</v>
      </c>
      <c r="G37"/>
      <c r="I37" s="1">
        <v>30</v>
      </c>
      <c r="J37" s="33">
        <v>1.2500000000000002</v>
      </c>
      <c r="K37" s="36">
        <v>1.2500000000000002</v>
      </c>
      <c r="L37" s="36">
        <v>1.2500000000000002</v>
      </c>
    </row>
    <row r="38" spans="3:12" s="1" customFormat="1" x14ac:dyDescent="0.25">
      <c r="C38" s="37">
        <v>32</v>
      </c>
      <c r="D38" s="33">
        <v>6.7000000000000004E-2</v>
      </c>
      <c r="G38"/>
    </row>
    <row r="39" spans="3:12" s="1" customFormat="1" x14ac:dyDescent="0.25">
      <c r="C39" s="37">
        <v>33</v>
      </c>
      <c r="D39" s="33">
        <v>6.9000000000000006E-2</v>
      </c>
      <c r="G39"/>
    </row>
    <row r="40" spans="3:12" s="1" customFormat="1" x14ac:dyDescent="0.25">
      <c r="C40" s="37">
        <v>34</v>
      </c>
      <c r="D40" s="33">
        <v>7.1000000000000008E-2</v>
      </c>
      <c r="G40"/>
    </row>
    <row r="41" spans="3:12" s="1" customFormat="1" x14ac:dyDescent="0.25">
      <c r="C41" s="37">
        <v>35</v>
      </c>
      <c r="D41" s="33">
        <v>7.3000000000000009E-2</v>
      </c>
      <c r="G41"/>
    </row>
    <row r="42" spans="3:12" s="1" customFormat="1" x14ac:dyDescent="0.25">
      <c r="C42" s="37">
        <v>36</v>
      </c>
      <c r="D42" s="33">
        <v>7.5000000000000011E-2</v>
      </c>
      <c r="G42"/>
    </row>
    <row r="43" spans="3:12" s="1" customFormat="1" x14ac:dyDescent="0.25">
      <c r="C43" s="37">
        <v>37</v>
      </c>
      <c r="D43" s="33">
        <v>7.7000000000000013E-2</v>
      </c>
      <c r="G43"/>
    </row>
    <row r="44" spans="3:12" s="1" customFormat="1" x14ac:dyDescent="0.25">
      <c r="C44" s="37">
        <v>38</v>
      </c>
      <c r="D44" s="33">
        <v>7.9000000000000015E-2</v>
      </c>
      <c r="G44"/>
    </row>
    <row r="45" spans="3:12" s="1" customFormat="1" x14ac:dyDescent="0.25">
      <c r="C45" s="37">
        <v>39</v>
      </c>
      <c r="D45" s="33">
        <v>8.1000000000000016E-2</v>
      </c>
      <c r="G45"/>
    </row>
    <row r="46" spans="3:12" s="1" customFormat="1" x14ac:dyDescent="0.25">
      <c r="C46" s="37">
        <v>40</v>
      </c>
      <c r="D46" s="33">
        <v>8.3000000000000018E-2</v>
      </c>
      <c r="G46"/>
    </row>
    <row r="47" spans="3:12" s="1" customFormat="1" x14ac:dyDescent="0.25">
      <c r="C47" s="37">
        <v>41</v>
      </c>
      <c r="D47" s="33">
        <v>8.500000000000002E-2</v>
      </c>
      <c r="G47"/>
    </row>
    <row r="48" spans="3:12" s="1" customFormat="1" x14ac:dyDescent="0.25">
      <c r="C48" s="37">
        <v>42</v>
      </c>
      <c r="D48" s="33">
        <v>8.7000000000000022E-2</v>
      </c>
      <c r="G48"/>
    </row>
    <row r="49" spans="3:7" s="1" customFormat="1" x14ac:dyDescent="0.25">
      <c r="C49" s="37">
        <v>43</v>
      </c>
      <c r="D49" s="33">
        <v>0.09</v>
      </c>
      <c r="G49"/>
    </row>
    <row r="50" spans="3:7" s="1" customFormat="1" x14ac:dyDescent="0.25">
      <c r="C50" s="37">
        <v>44</v>
      </c>
      <c r="D50" s="33">
        <v>9.1999999999999998E-2</v>
      </c>
      <c r="G50"/>
    </row>
    <row r="51" spans="3:7" s="1" customFormat="1" x14ac:dyDescent="0.25">
      <c r="C51" s="37">
        <v>45</v>
      </c>
      <c r="D51" s="33">
        <v>9.4E-2</v>
      </c>
      <c r="G51"/>
    </row>
    <row r="52" spans="3:7" s="1" customFormat="1" x14ac:dyDescent="0.25">
      <c r="C52" s="37">
        <v>46</v>
      </c>
      <c r="D52" s="33">
        <v>9.6000000000000002E-2</v>
      </c>
      <c r="G52"/>
    </row>
    <row r="53" spans="3:7" s="1" customFormat="1" x14ac:dyDescent="0.25">
      <c r="C53" s="37">
        <v>47</v>
      </c>
      <c r="D53" s="33">
        <v>9.8000000000000004E-2</v>
      </c>
      <c r="G53"/>
    </row>
    <row r="54" spans="3:7" s="1" customFormat="1" x14ac:dyDescent="0.25">
      <c r="C54" s="37">
        <v>48</v>
      </c>
      <c r="D54" s="33">
        <v>0.1</v>
      </c>
      <c r="G54"/>
    </row>
    <row r="55" spans="3:7" s="1" customFormat="1" x14ac:dyDescent="0.25">
      <c r="C55" s="37">
        <v>49</v>
      </c>
      <c r="D55" s="33">
        <v>0.10200000000000001</v>
      </c>
      <c r="G55"/>
    </row>
    <row r="56" spans="3:7" s="1" customFormat="1" x14ac:dyDescent="0.25">
      <c r="C56" s="37">
        <v>50</v>
      </c>
      <c r="D56" s="33">
        <v>0.10400000000000001</v>
      </c>
      <c r="G56"/>
    </row>
    <row r="57" spans="3:7" s="1" customFormat="1" x14ac:dyDescent="0.25">
      <c r="C57" s="37">
        <v>51</v>
      </c>
      <c r="D57" s="33">
        <v>0.10600000000000001</v>
      </c>
      <c r="G57"/>
    </row>
    <row r="58" spans="3:7" s="1" customFormat="1" x14ac:dyDescent="0.25">
      <c r="C58" s="37">
        <v>52</v>
      </c>
      <c r="D58" s="33">
        <v>0.10800000000000001</v>
      </c>
      <c r="G58"/>
    </row>
    <row r="59" spans="3:7" s="1" customFormat="1" x14ac:dyDescent="0.25">
      <c r="C59" s="37">
        <v>53</v>
      </c>
      <c r="D59" s="33">
        <v>0.11000000000000001</v>
      </c>
      <c r="G59"/>
    </row>
    <row r="60" spans="3:7" s="1" customFormat="1" x14ac:dyDescent="0.25">
      <c r="C60" s="37">
        <v>54</v>
      </c>
      <c r="D60" s="33">
        <v>0.11200000000000002</v>
      </c>
      <c r="G60"/>
    </row>
    <row r="61" spans="3:7" s="1" customFormat="1" x14ac:dyDescent="0.25">
      <c r="C61" s="37">
        <v>55</v>
      </c>
      <c r="D61" s="33">
        <v>0.115</v>
      </c>
      <c r="G61"/>
    </row>
    <row r="62" spans="3:7" s="1" customFormat="1" x14ac:dyDescent="0.25">
      <c r="C62" s="37">
        <v>56</v>
      </c>
      <c r="D62" s="33">
        <v>0.11700000000000001</v>
      </c>
      <c r="G62"/>
    </row>
    <row r="63" spans="3:7" s="1" customFormat="1" x14ac:dyDescent="0.25">
      <c r="C63" s="37">
        <v>57</v>
      </c>
      <c r="D63" s="33">
        <v>0.11900000000000001</v>
      </c>
      <c r="G63"/>
    </row>
    <row r="64" spans="3:7" s="1" customFormat="1" x14ac:dyDescent="0.25">
      <c r="C64" s="37">
        <v>58</v>
      </c>
      <c r="D64" s="33">
        <v>0.12100000000000001</v>
      </c>
      <c r="G64"/>
    </row>
    <row r="65" spans="3:12" s="1" customFormat="1" x14ac:dyDescent="0.25">
      <c r="C65" s="37">
        <v>59</v>
      </c>
      <c r="D65" s="33">
        <v>0.12300000000000001</v>
      </c>
      <c r="G65"/>
    </row>
    <row r="66" spans="3:12" s="1" customFormat="1" x14ac:dyDescent="0.25">
      <c r="C66" s="37">
        <v>60</v>
      </c>
      <c r="D66" s="33">
        <v>0.125</v>
      </c>
      <c r="G66"/>
    </row>
    <row r="67" spans="3:12" x14ac:dyDescent="0.25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2018 LEAVE CREDITS</vt:lpstr>
      <vt:lpstr>2017 LEAVE BALANCE</vt:lpstr>
      <vt:lpstr>CONVERTION</vt:lpstr>
      <vt:lpstr>'2018 LEAVE CREDITS'!BALANCE_1</vt:lpstr>
      <vt:lpstr>BALANCE_1</vt:lpstr>
      <vt:lpstr>'2017 LEAVE BALANCE'!Print_Titles</vt:lpstr>
      <vt:lpstr>'2018 LEAVE CREDITS'!Print_Titles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DOLE</cp:lastModifiedBy>
  <cp:lastPrinted>2022-10-25T04:08:17Z</cp:lastPrinted>
  <dcterms:created xsi:type="dcterms:W3CDTF">2022-10-17T03:06:03Z</dcterms:created>
  <dcterms:modified xsi:type="dcterms:W3CDTF">2024-01-12T01:33:52Z</dcterms:modified>
</cp:coreProperties>
</file>