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5" l="1"/>
  <c r="G19" i="5" l="1"/>
  <c r="F3" i="1" l="1"/>
  <c r="B4" i="1"/>
  <c r="F4" i="1" l="1"/>
  <c r="B3" i="1"/>
  <c r="B2" i="1"/>
  <c r="G44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6" i="5"/>
  <c r="G15" i="5"/>
  <c r="G14" i="5"/>
  <c r="G13" i="5"/>
  <c r="G12" i="5"/>
  <c r="G11" i="5"/>
  <c r="G9" i="5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<sst xmlns="http://schemas.openxmlformats.org/spreadsheetml/2006/main" count="93" uniqueCount="63">
  <si>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</si>
  <si>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</si>
  <si>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</si>
  <si>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</si>
  <si>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</si>
  <si>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</si>
  <si>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</si>
  <si>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</si>
  <si>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</si>
  <si>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</si>
  <si>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</si>
  <si>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</si>
  <si>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</si>
  <si>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</si>
  <si>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</si>
  <si>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</si>
  <si>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</si>
  <si>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</si>
  <si>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</si>
  <si>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</si>
  <si>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</si>
  <si>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</si>
  <si>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</si>
  <si>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</si>
  <si>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</si>
  <si>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</si>
  <si>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</si>
  <si>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</si>
  <si>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</si>
  <si>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</si>
  <si>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</si>
  <si>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</si>
  <si>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</si>
  <si>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</si>
  <si>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</si>
  <si>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</si>
  <si>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</si>
  <si>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</si>
  <si>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</si>
  <si>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</si>
  <si>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</si>
  <si>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</si>
  <si>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</si>
  <si>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</si>
  <si>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</si>
  <si>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</si>
  <si>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</si>
  <si>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</si>
  <si>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LANDICHO, GAVINA</t>
  </si>
  <si>
    <t>SL(1-0-0)</t>
  </si>
  <si>
    <t>CL(1-0-0)</t>
  </si>
  <si>
    <t>CL(2-0-0)</t>
  </si>
  <si>
    <t>1/30,31/2020</t>
  </si>
  <si>
    <t>SL(10-0-0)</t>
  </si>
  <si>
    <t>5/4-15/2020</t>
  </si>
  <si>
    <t>SL(5-0-0)</t>
  </si>
  <si>
    <t>4/19-23/2021</t>
  </si>
  <si>
    <t>UT(0-0-44)</t>
  </si>
  <si>
    <t>UT(0-0-25)</t>
  </si>
  <si>
    <t>UT(1-0-18)</t>
  </si>
  <si>
    <t>UT(2-1-39)</t>
  </si>
  <si>
    <t>UT(0-0-19)</t>
  </si>
  <si>
    <t>UT(0-0-38)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</si>
</sst>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topLeftCell="A4" zoomScale="106" zoomScaleNormal="106" workbookViewId="0">
      <pane ySplit="3885" topLeftCell="A40" activePane="bottomLeft"/>
      <selection activeCell="F3" sqref="F3:G3"/>
      <selection pane="bottomLeft" activeCell="F58" sqref="F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39584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47.744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43792</v>
      </c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 t="s">
        <v>50</v>
      </c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48">
        <v>43845</v>
      </c>
    </row>
    <row r="19" spans="1:11" x14ac:dyDescent="0.25">
      <c r="A19" s="39"/>
      <c r="B19" s="20" t="s">
        <v>51</v>
      </c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 t="s">
        <v>52</v>
      </c>
    </row>
    <row r="20" spans="1:11" x14ac:dyDescent="0.25">
      <c r="A20" s="39">
        <v>43862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43874</v>
      </c>
    </row>
    <row r="21" spans="1:11" x14ac:dyDescent="0.25">
      <c r="A21" s="39">
        <v>43891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43922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43952</v>
      </c>
      <c r="B23" s="20" t="s">
        <v>53</v>
      </c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>
        <v>10</v>
      </c>
      <c r="I23" s="9"/>
      <c r="J23" s="11"/>
      <c r="K23" s="20" t="s">
        <v>54</v>
      </c>
    </row>
    <row r="24" spans="1:11" x14ac:dyDescent="0.25">
      <c r="A24" s="39">
        <v>43983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44013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44044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44075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44105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44136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44166</v>
      </c>
      <c r="B30" s="20" t="s">
        <v>47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44197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44228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44256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44287</v>
      </c>
      <c r="B35" s="20" t="s">
        <v>55</v>
      </c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>
        <v>5</v>
      </c>
      <c r="I35" s="9"/>
      <c r="J35" s="11"/>
      <c r="K35" s="20" t="s">
        <v>56</v>
      </c>
    </row>
    <row r="36" spans="1:11" x14ac:dyDescent="0.25">
      <c r="A36" s="39">
        <v>44317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44348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44378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44409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44440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44470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44501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44531</v>
      </c>
      <c r="B43" s="20" t="s">
        <v>47</v>
      </c>
      <c r="C43" s="13">
        <v>1.25</v>
      </c>
      <c r="D43" s="38">
        <v>5</v>
      </c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44562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44593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44621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44652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44682</v>
      </c>
      <c r="B49" s="20" t="s">
        <v>59</v>
      </c>
      <c r="C49" s="13">
        <v>1.25</v>
      </c>
      <c r="D49" s="38">
        <v>1.0369999999999999</v>
      </c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44713</v>
      </c>
      <c r="B50" s="20" t="s">
        <v>58</v>
      </c>
      <c r="C50" s="13">
        <v>1.25</v>
      </c>
      <c r="D50" s="38">
        <v>5.2000000000000011E-2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44743</v>
      </c>
      <c r="B51" s="20" t="s">
        <v>57</v>
      </c>
      <c r="C51" s="13">
        <v>1.25</v>
      </c>
      <c r="D51" s="38">
        <v>9.1999999999999998E-2</v>
      </c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44774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44805</v>
      </c>
      <c r="B53" s="20" t="s">
        <v>62</v>
      </c>
      <c r="C53" s="13">
        <v>1.25</v>
      </c>
      <c r="D53" s="38">
        <v>7.9000000000000015E-2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44835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44866</v>
      </c>
      <c r="B55" s="20" t="s">
        <v>61</v>
      </c>
      <c r="C55" s="13">
        <v>1.25</v>
      </c>
      <c r="D55" s="38">
        <v>0.04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44896</v>
      </c>
      <c r="B56" s="20" t="s">
        <v>47</v>
      </c>
      <c r="C56" s="13">
        <v>1.25</v>
      </c>
      <c r="D56" s="38">
        <v>5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39"/>
      <c r="B57" s="20" t="s">
        <v>60</v>
      </c>
      <c r="C57" s="13"/>
      <c r="D57" s="38">
        <v>2.206</v>
      </c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44929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44960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44988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45019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45049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45080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25">
      <c r="A65" s="39">
        <v>45110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45141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45172</v>
      </c>
      <c r="B67" s="20"/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20"/>
    </row>
    <row r="68" spans="1:11" x14ac:dyDescent="0.25">
      <c r="A68" s="39">
        <v>45202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25">
      <c r="A69" s="39">
        <v>45233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25">
      <c r="A70" s="39">
        <v>45263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45294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25">
      <c r="A117" s="40"/>
      <c r="B117" s="15"/>
      <c r="C117" s="41"/>
      <c r="D117" s="42"/>
      <c r="E117" s="9"/>
      <c r="F117" s="15"/>
      <c r="G117" s="41" t="str">
        <f>IF(ISBLANK(Table15[[#This Row],[EARNED]]),"",Table15[[#This Row],[EARNED]])</f>
        <v/>
      </c>
      <c r="H117" s="42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5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GAVINA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39584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9"/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40"/>
      <c r="B11" s="15"/>
      <c r="C11" s="41"/>
      <c r="D11" s="42"/>
      <c r="E11" s="9"/>
      <c r="F11" s="15"/>
      <c r="G11" s="41" t="str">
        <f>IF(ISBLANK(Table1[[#This Row],[EARNED]]),"",Table1[[#This Row],[EARNED]])</f>
        <v/>
      </c>
      <c r="H11" s="42"/>
      <c r="I11" s="9"/>
      <c r="J11" s="12"/>
      <c r="K11" s="15"/>
    </row>
    <row r="12" spans="1:11" x14ac:dyDescent="0.25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25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/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25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25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40"/>
      <c r="B125" s="15"/>
      <c r="C125" s="41"/>
      <c r="D125" s="42"/>
      <c r="E125" s="9"/>
      <c r="F125" s="15"/>
      <c r="G125" s="41" t="str">
        <f>IF(ISBLANK(Table1[[#This Row],[EARNED]]),"",Table1[[#This Row],[EARNED]])</f>
        <v/>
      </c>
      <c r="H125" s="42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38</v>
      </c>
      <c r="G3" s="46">
        <f>SUMIFS(F7:F14,E7:E14,E3)+SUMIFS(D7:D66,C7:C66,F3)+D3</f>
        <v>7.9000000000000015E-2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2024-01-12T08:24:38Z</dcterms:modified>
</cp:coreProperties>
</file>