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G14" i="5"/>
  <c r="G10" i="5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<sst xmlns="http://schemas.openxmlformats.org/spreadsheetml/2006/main" count="69" uniqueCount="66">
  <si>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</si>
  <si>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</si>
  <si>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</si>
  <si>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</si>
  <si>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</si>
  <si>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</si>
  <si>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</si>
  <si>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</si>
  <si>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</si>
  <si>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</si>
  <si>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</si>
  <si>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</si>
  <si>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</si>
  <si>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</si>
  <si>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</si>
  <si>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</si>
  <si>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</si>
  <si>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</si>
  <si>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</si>
  <si>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</si>
  <si>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</si>
  <si>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</si>
  <si>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</si>
  <si>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</si>
  <si>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</si>
  <si>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</si>
  <si>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</si>
  <si>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</si>
  <si>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</si>
  <si>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</si>
  <si>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</si>
  <si>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</si>
  <si>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</si>
  <si>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</si>
  <si>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</si>
  <si>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</si>
  <si>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</si>
  <si>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</si>
  <si>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</si>
  <si>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</si>
  <si>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</si>
  <si>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</si>
  <si>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</si>
  <si>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</si>
  <si>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</si>
  <si>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</si>
  <si>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</si>
  <si>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OLIMPO, SHARIE MAE</t>
  </si>
  <si>
    <t>VL(3-0-0)</t>
  </si>
  <si>
    <t>FL(2-0-0)</t>
  </si>
  <si>
    <t>11/16-18/2021</t>
  </si>
  <si>
    <t>12/29,31/2021</t>
  </si>
  <si>
    <t>12/14,15,28,29,30</t>
  </si>
  <si>
    <t>RAD TECH</t>
  </si>
  <si>
    <t>ONT</t>
  </si>
  <si>
    <t>SP(1-0-0)</t>
  </si>
  <si>
    <t>VL(1-0-0)</t>
  </si>
  <si>
    <t>VL(2-0-0)</t>
  </si>
  <si>
    <t>8/14-15/2023</t>
  </si>
  <si>
    <t>FL(4-0-0)</t>
  </si>
  <si>
    <t>12/1,4,5,18/2023</t>
  </si>
  <si>
    <t>UT(0-0-27)</t>
  </si>
  <si>
    <t>UT(0-2-59)</t>
  </si>
  <si>
    <t>UT(0-0-47)</t>
  </si>
  <si>
    <t>UT(0-0-6)</t>
  </si>
  <si>
    <t>UT(0-0-12)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</si>
</sst>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abSelected="1" zoomScale="102" zoomScaleNormal="102" workbookViewId="0">
      <pane ySplit="3720" topLeftCell="A19" activePane="bottomLeft"/>
      <selection activeCell="I9" sqref="I9"/>
      <selection pane="bottomLeft" activeCell="F44" sqref="F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53</v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0" t="s">
        <v>54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28.686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46.25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44105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44136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44166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47" t="s">
        <v>42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25">
      <c r="A15" s="39">
        <v>44197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44228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44256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44287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44317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44348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44378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44409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44440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44470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44501</v>
      </c>
      <c r="B25" s="20" t="s">
        <v>48</v>
      </c>
      <c r="C25" s="13">
        <v>1.25</v>
      </c>
      <c r="D25" s="38">
        <v>3</v>
      </c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 t="s">
        <v>50</v>
      </c>
    </row>
    <row r="26" spans="1:11" x14ac:dyDescent="0.25">
      <c r="A26" s="39">
        <v>44531</v>
      </c>
      <c r="B26" s="20" t="s">
        <v>49</v>
      </c>
      <c r="C26" s="13">
        <v>1.25</v>
      </c>
      <c r="D26" s="38">
        <v>2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 t="s">
        <v>51</v>
      </c>
    </row>
    <row r="27" spans="1:11" x14ac:dyDescent="0.25">
      <c r="A27" s="47" t="s">
        <v>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44562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44593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44621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44652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44682</v>
      </c>
      <c r="B32" s="20" t="s">
        <v>63</v>
      </c>
      <c r="C32" s="13">
        <v>1.25</v>
      </c>
      <c r="D32" s="38">
        <v>9.8000000000000004E-2</v>
      </c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44713</v>
      </c>
      <c r="B33" s="20" t="s">
        <v>62</v>
      </c>
      <c r="C33" s="13">
        <v>1.25</v>
      </c>
      <c r="D33" s="38">
        <v>0.373</v>
      </c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44743</v>
      </c>
      <c r="B34" s="20" t="s">
        <v>61</v>
      </c>
      <c r="C34" s="13">
        <v>1.25</v>
      </c>
      <c r="D34" s="38">
        <v>5.6000000000000015E-2</v>
      </c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44774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44805</v>
      </c>
      <c r="B36" s="20" t="s">
        <v>65</v>
      </c>
      <c r="C36" s="13">
        <v>1.25</v>
      </c>
      <c r="D36" s="38">
        <v>2.5000000000000008E-2</v>
      </c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44835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44866</v>
      </c>
      <c r="B38" s="20" t="s">
        <v>64</v>
      </c>
      <c r="C38" s="13">
        <v>1.25</v>
      </c>
      <c r="D38" s="38">
        <v>1.2E-2</v>
      </c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44896</v>
      </c>
      <c r="B39" s="20" t="s">
        <v>46</v>
      </c>
      <c r="C39" s="13">
        <v>1.25</v>
      </c>
      <c r="D39" s="38">
        <v>5</v>
      </c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 t="s">
        <v>52</v>
      </c>
    </row>
    <row r="40" spans="1:11" x14ac:dyDescent="0.25">
      <c r="A40" s="47" t="s">
        <v>44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44927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44958</v>
      </c>
      <c r="B42" s="20" t="s">
        <v>55</v>
      </c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48">
        <v>44963</v>
      </c>
    </row>
    <row r="43" spans="1:11" x14ac:dyDescent="0.25">
      <c r="A43" s="39">
        <v>44986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45017</v>
      </c>
      <c r="B44" s="20" t="s">
        <v>56</v>
      </c>
      <c r="C44" s="13">
        <v>1.25</v>
      </c>
      <c r="D44" s="38">
        <v>1</v>
      </c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48">
        <v>45033</v>
      </c>
    </row>
    <row r="45" spans="1:11" x14ac:dyDescent="0.25">
      <c r="A45" s="39">
        <v>45047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45078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45108</v>
      </c>
      <c r="B47" s="20" t="s">
        <v>57</v>
      </c>
      <c r="C47" s="13">
        <v>1.25</v>
      </c>
      <c r="D47" s="38">
        <v>2</v>
      </c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58</v>
      </c>
    </row>
    <row r="48" spans="1:11" x14ac:dyDescent="0.25">
      <c r="A48" s="39">
        <v>45139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45170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45200</v>
      </c>
      <c r="B50" s="20" t="s">
        <v>59</v>
      </c>
      <c r="C50" s="13">
        <v>1.25</v>
      </c>
      <c r="D50" s="38">
        <v>4</v>
      </c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 t="s">
        <v>60</v>
      </c>
    </row>
    <row r="51" spans="1:11" x14ac:dyDescent="0.25">
      <c r="A51" s="39">
        <v>45231</v>
      </c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>
        <v>45261</v>
      </c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>
        <v>45292</v>
      </c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>
        <v>45323</v>
      </c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>
        <v>45352</v>
      </c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>
        <v>45383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45413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45444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45474</v>
      </c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>
        <v>45505</v>
      </c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>
        <v>45536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>
        <v>45566</v>
      </c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>
        <v>45597</v>
      </c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>
        <v>45627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>
        <v>45658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>
        <v>45689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>
        <v>45717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>
        <v>45748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>
        <v>45778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45809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>
        <v>45839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>
        <v>45870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>
        <v>45901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>
        <v>45931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>
        <v>45962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>
        <v>45992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>
        <v>46023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>
        <v>46054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>
        <v>46082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>
        <v>46113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>
        <v>46143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>
        <v>46174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>
        <v>46204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>
        <v>46235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>
        <v>46266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>
        <v>46296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>
        <v>46327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>
        <v>46357</v>
      </c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>
        <v>46388</v>
      </c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40"/>
      <c r="B99" s="15"/>
      <c r="C99" s="41"/>
      <c r="D99" s="42"/>
      <c r="E99" s="9"/>
      <c r="F99" s="15"/>
      <c r="G99" s="41" t="str">
        <f>IF(ISBLANK(Table15[[#This Row],[EARNED]]),"",Table15[[#This Row],[EARNED]])</f>
        <v/>
      </c>
      <c r="H99" s="42"/>
      <c r="I99" s="9"/>
      <c r="J99" s="12"/>
      <c r="K9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12</v>
      </c>
      <c r="G3" s="46">
        <f>SUMIFS(F7:F14,E7:E14,E3)+SUMIFS(D7:D66,C7:C66,F3)+D3</f>
        <v>2.5000000000000008E-2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2024-01-12T08:18:39Z</dcterms:modified>
</cp:coreProperties>
</file>