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9" i="1" l="1"/>
  <c r="G406" i="1" l="1"/>
  <c r="G395" i="1" l="1"/>
  <c r="G382" i="1"/>
  <c r="G357" i="1"/>
  <c r="G358" i="1"/>
  <c r="G329" i="1"/>
  <c r="G326" i="1"/>
  <c r="G316" i="1"/>
  <c r="G295" i="1"/>
  <c r="G299" i="1"/>
  <c r="G312" i="1"/>
  <c r="G327" i="1"/>
  <c r="G341" i="1"/>
  <c r="G354" i="1"/>
  <c r="G369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10" i="1"/>
  <c r="G411" i="1"/>
  <c r="G412" i="1"/>
  <c r="G283" i="1"/>
  <c r="G267" i="1"/>
  <c r="G252" i="1"/>
  <c r="G253" i="1"/>
  <c r="G250" i="1"/>
  <c r="G239" i="1"/>
  <c r="G240" i="1"/>
  <c r="G234" i="1"/>
  <c r="G221" i="1"/>
  <c r="G222" i="1"/>
  <c r="G217" i="1"/>
  <c r="G214" i="1"/>
  <c r="G215" i="1"/>
  <c r="G225" i="1"/>
  <c r="G241" i="1"/>
  <c r="G257" i="1"/>
  <c r="G271" i="1"/>
  <c r="G285" i="1"/>
  <c r="G206" i="1"/>
  <c r="G203" i="1"/>
  <c r="G197" i="1"/>
  <c r="G194" i="1"/>
  <c r="G195" i="1"/>
  <c r="G192" i="1"/>
  <c r="G189" i="1"/>
  <c r="G188" i="1"/>
  <c r="G183" i="1" l="1"/>
  <c r="G181" i="1"/>
  <c r="G179" i="1"/>
  <c r="G177" i="1"/>
  <c r="G176" i="1"/>
  <c r="G171" i="1"/>
  <c r="G172" i="1"/>
  <c r="G166" i="1"/>
  <c r="G167" i="1"/>
  <c r="G159" i="1"/>
  <c r="G160" i="1"/>
  <c r="G156" i="1"/>
  <c r="G157" i="1"/>
  <c r="G144" i="1"/>
  <c r="G145" i="1"/>
  <c r="G146" i="1"/>
  <c r="G141" i="1"/>
  <c r="G138" i="1"/>
  <c r="G133" i="1"/>
  <c r="G127" i="1"/>
  <c r="G123" i="1"/>
  <c r="G124" i="1"/>
  <c r="G121" i="1"/>
  <c r="G120" i="1"/>
  <c r="G118" i="1"/>
  <c r="G114" i="1"/>
  <c r="G111" i="1"/>
  <c r="G109" i="1"/>
  <c r="G107" i="1"/>
  <c r="G105" i="1"/>
  <c r="G106" i="1"/>
  <c r="G128" i="1"/>
  <c r="G147" i="1"/>
  <c r="G164" i="1"/>
  <c r="G186" i="1"/>
  <c r="G207" i="1"/>
  <c r="G205" i="1"/>
  <c r="G208" i="1"/>
  <c r="G209" i="1"/>
  <c r="G210" i="1"/>
  <c r="G211" i="1"/>
  <c r="G212" i="1"/>
  <c r="G213" i="1"/>
  <c r="G216" i="1"/>
  <c r="G218" i="1"/>
  <c r="G219" i="1"/>
  <c r="G220" i="1"/>
  <c r="G223" i="1"/>
  <c r="G224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42" i="1"/>
  <c r="G243" i="1"/>
  <c r="G244" i="1"/>
  <c r="G245" i="1"/>
  <c r="G246" i="1"/>
  <c r="G247" i="1"/>
  <c r="G248" i="1"/>
  <c r="G249" i="1"/>
  <c r="G251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101" i="1"/>
  <c r="G102" i="1"/>
  <c r="G98" i="1"/>
  <c r="G95" i="1"/>
  <c r="G93" i="1"/>
  <c r="G75" i="1"/>
  <c r="G73" i="1"/>
  <c r="G69" i="1"/>
  <c r="G65" i="1"/>
  <c r="G66" i="1"/>
  <c r="G61" i="1"/>
  <c r="G62" i="1"/>
  <c r="G59" i="1"/>
  <c r="G54" i="1"/>
  <c r="G55" i="1"/>
  <c r="G51" i="1"/>
  <c r="G52" i="1"/>
  <c r="G49" i="1"/>
  <c r="G48" i="1"/>
  <c r="G46" i="1"/>
  <c r="G42" i="1"/>
  <c r="G35" i="1"/>
  <c r="G30" i="1"/>
  <c r="G29" i="1"/>
  <c r="G23" i="1"/>
  <c r="G24" i="1"/>
  <c r="G20" i="1"/>
  <c r="G21" i="1"/>
  <c r="G27" i="1"/>
  <c r="G44" i="1"/>
  <c r="G70" i="1"/>
  <c r="G85" i="1"/>
  <c r="G103" i="1"/>
  <c r="G3" i="3" l="1"/>
  <c r="G17" i="1"/>
  <c r="G18" i="1"/>
  <c r="G19" i="1"/>
  <c r="G22" i="1"/>
  <c r="G25" i="1"/>
  <c r="G26" i="1"/>
  <c r="G28" i="1"/>
  <c r="G31" i="1"/>
  <c r="G32" i="1"/>
  <c r="G33" i="1"/>
  <c r="G34" i="1"/>
  <c r="G36" i="1"/>
  <c r="G37" i="1"/>
  <c r="G38" i="1"/>
  <c r="G39" i="1"/>
  <c r="G40" i="1"/>
  <c r="G41" i="1"/>
  <c r="G43" i="1"/>
  <c r="G45" i="1"/>
  <c r="G47" i="1"/>
  <c r="G50" i="1"/>
  <c r="G53" i="1"/>
  <c r="G56" i="1"/>
  <c r="G57" i="1"/>
  <c r="G58" i="1"/>
  <c r="G60" i="1"/>
  <c r="G63" i="1"/>
  <c r="G64" i="1"/>
  <c r="G67" i="1"/>
  <c r="G68" i="1"/>
  <c r="G71" i="1"/>
  <c r="G72" i="1"/>
  <c r="G74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6" i="1"/>
  <c r="G97" i="1"/>
  <c r="G99" i="1"/>
  <c r="G100" i="1"/>
  <c r="G104" i="1"/>
  <c r="G108" i="1"/>
  <c r="G110" i="1"/>
  <c r="G112" i="1"/>
  <c r="G113" i="1"/>
  <c r="G115" i="1"/>
  <c r="G116" i="1"/>
  <c r="G117" i="1"/>
  <c r="G119" i="1"/>
  <c r="G122" i="1"/>
  <c r="G125" i="1"/>
  <c r="G126" i="1"/>
  <c r="G129" i="1"/>
  <c r="G130" i="1"/>
  <c r="G131" i="1"/>
  <c r="G132" i="1"/>
  <c r="G134" i="1"/>
  <c r="G135" i="1"/>
  <c r="G136" i="1"/>
  <c r="G137" i="1"/>
  <c r="G139" i="1"/>
  <c r="G140" i="1"/>
  <c r="G142" i="1"/>
  <c r="G143" i="1"/>
  <c r="G148" i="1"/>
  <c r="G149" i="1"/>
  <c r="G150" i="1"/>
  <c r="G151" i="1"/>
  <c r="G152" i="1"/>
  <c r="G153" i="1"/>
  <c r="G154" i="1"/>
  <c r="G155" i="1"/>
  <c r="G158" i="1"/>
  <c r="G161" i="1"/>
  <c r="G162" i="1"/>
  <c r="G163" i="1"/>
  <c r="G165" i="1"/>
  <c r="G168" i="1"/>
  <c r="G169" i="1"/>
  <c r="G170" i="1"/>
  <c r="G173" i="1"/>
  <c r="G174" i="1"/>
  <c r="G175" i="1"/>
  <c r="G178" i="1"/>
  <c r="G180" i="1"/>
  <c r="G182" i="1"/>
  <c r="G184" i="1"/>
  <c r="G185" i="1"/>
  <c r="G187" i="1"/>
  <c r="G190" i="1"/>
  <c r="G191" i="1"/>
  <c r="G193" i="1"/>
  <c r="G196" i="1"/>
  <c r="G198" i="1"/>
  <c r="G199" i="1"/>
  <c r="G200" i="1"/>
  <c r="G201" i="1"/>
  <c r="G202" i="1"/>
  <c r="G204" i="1"/>
  <c r="G41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<sst xmlns="http://schemas.openxmlformats.org/spreadsheetml/2006/main" count="491" uniqueCount="306">
  <si>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</si>
  <si>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</si>
  <si>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</si>
  <si>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</si>
  <si>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</si>
  <si>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</si>
  <si>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</si>
  <si>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</si>
  <si>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</si>
  <si>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</si>
  <si>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</si>
  <si>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</si>
  <si>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</si>
  <si>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</si>
  <si>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</si>
  <si>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</si>
  <si>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</si>
  <si>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</si>
  <si>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</si>
  <si>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</si>
  <si>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</si>
  <si>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</si>
  <si>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</si>
  <si>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</si>
  <si>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</si>
  <si>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</si>
  <si>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</si>
  <si>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</si>
  <si>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</si>
  <si>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</si>
  <si>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</si>
  <si>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</si>
  <si>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</si>
  <si>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</si>
  <si>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</si>
  <si>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</si>
  <si>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</si>
  <si>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</si>
  <si>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</si>
  <si>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</si>
  <si>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</si>
  <si>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</si>
  <si>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PATAWE, ELMA</t>
  </si>
  <si>
    <t>2000</t>
  </si>
  <si>
    <t>2005</t>
  </si>
  <si>
    <t>2004</t>
  </si>
  <si>
    <t>2003</t>
  </si>
  <si>
    <t>2002</t>
  </si>
  <si>
    <t>2001</t>
  </si>
  <si>
    <t>UT(0-0-2)</t>
  </si>
  <si>
    <t>UT(0-0-29)</t>
  </si>
  <si>
    <t>UT(0-0-17)</t>
  </si>
  <si>
    <t>UT(0-0-20)</t>
  </si>
  <si>
    <t>VL(2-0-0)</t>
  </si>
  <si>
    <t>VL(8-0-0)</t>
  </si>
  <si>
    <t>SL(1-0-0)</t>
  </si>
  <si>
    <t>UT(0-0-11)</t>
  </si>
  <si>
    <t>SL(3-0-0)</t>
  </si>
  <si>
    <t>SL(2-0-0)</t>
  </si>
  <si>
    <t>UT(0-0-31)</t>
  </si>
  <si>
    <t>UT(0-0-43)</t>
  </si>
  <si>
    <t>UT(0-0-10)</t>
  </si>
  <si>
    <t>8/15,18/2000</t>
  </si>
  <si>
    <t>9/13,15,18,22/2000</t>
  </si>
  <si>
    <t>10/3,5/2000</t>
  </si>
  <si>
    <t>10/26,27/2000</t>
  </si>
  <si>
    <t>FILIAL 11/13/2000</t>
  </si>
  <si>
    <t>HOSPT 11/17/2000</t>
  </si>
  <si>
    <t>FILIAL O.12/26/2000</t>
  </si>
  <si>
    <t>DOMESTIC E. 1/22/2001</t>
  </si>
  <si>
    <t>UT(0-1-55)</t>
  </si>
  <si>
    <t>UT(0-2-43)</t>
  </si>
  <si>
    <t>UT(0-6-5)</t>
  </si>
  <si>
    <t>UT(0-0-26)</t>
  </si>
  <si>
    <t>UT(1-1-26)</t>
  </si>
  <si>
    <t>VL(3-0-0)</t>
  </si>
  <si>
    <t>VL(5-0-0)</t>
  </si>
  <si>
    <t>UT(0-0-22)</t>
  </si>
  <si>
    <t>UT(0-2-17)</t>
  </si>
  <si>
    <t>1/25,26/2001</t>
  </si>
  <si>
    <t>MATERNITY 1/29 TO 3/29</t>
  </si>
  <si>
    <t>DOMESTIC 5/4 HD</t>
  </si>
  <si>
    <t>10/3,4,5/2001</t>
  </si>
  <si>
    <t>BDAY 10/26/2001</t>
  </si>
  <si>
    <t>11/19,20,26- 12/3,10/2001</t>
  </si>
  <si>
    <t xml:space="preserve">DOMESTIC 1/29/2002 </t>
  </si>
  <si>
    <t>FILIAL 2/1,4/2002</t>
  </si>
  <si>
    <t>UT(1-0-37)</t>
  </si>
  <si>
    <t>UT(0-1-38)</t>
  </si>
  <si>
    <t>UT(0-1-0)</t>
  </si>
  <si>
    <t>UT(0-0-1)</t>
  </si>
  <si>
    <t>SL(0-4-0)</t>
  </si>
  <si>
    <t>2/5,6,7/2002</t>
  </si>
  <si>
    <t>2/18,19/2002</t>
  </si>
  <si>
    <t>3/11,12/2002</t>
  </si>
  <si>
    <t>3/21,22/2002</t>
  </si>
  <si>
    <t>3/25,26,27/2002</t>
  </si>
  <si>
    <t>10/3,4/2002</t>
  </si>
  <si>
    <t>VL(4-0-0)</t>
  </si>
  <si>
    <t>UT(2-5-15)</t>
  </si>
  <si>
    <t>UT(0-0-5)</t>
  </si>
  <si>
    <t>10/11,14,16/2002</t>
  </si>
  <si>
    <t>12/26,27/2002</t>
  </si>
  <si>
    <t>UT(0-0-34)</t>
  </si>
  <si>
    <t>VL(1-0-0)</t>
  </si>
  <si>
    <t>UT(1-6-42)</t>
  </si>
  <si>
    <t>DOMESTIC E. 1/29/2003</t>
  </si>
  <si>
    <t>UT(0-4-45)</t>
  </si>
  <si>
    <t>10/1,2,3/2003</t>
  </si>
  <si>
    <t>12/22,23/2003</t>
  </si>
  <si>
    <t>SL(1-4-0)</t>
  </si>
  <si>
    <t>1/15,16/2004</t>
  </si>
  <si>
    <t>2/17,18/2004</t>
  </si>
  <si>
    <t>UT(0-0-15)</t>
  </si>
  <si>
    <t>UT(0-0-3)</t>
  </si>
  <si>
    <t>SP(1-0-0)</t>
  </si>
  <si>
    <t>UT(0-0-35)</t>
  </si>
  <si>
    <t>FL(2-0-0)</t>
  </si>
  <si>
    <t>7/22,23/2004</t>
  </si>
  <si>
    <t>FILIAL O. 10/4/2004</t>
  </si>
  <si>
    <t>BDAY 10/26/2004</t>
  </si>
  <si>
    <t>11/16,18/2004</t>
  </si>
  <si>
    <t>12/10,15/2004</t>
  </si>
  <si>
    <t>2010</t>
  </si>
  <si>
    <t>2009</t>
  </si>
  <si>
    <t>2008</t>
  </si>
  <si>
    <t>2007</t>
  </si>
  <si>
    <t>2006</t>
  </si>
  <si>
    <t>DOMESTIC 1/27/2005</t>
  </si>
  <si>
    <t>1/28/2005-DOMSTIC</t>
  </si>
  <si>
    <t>UT(0-0-25)</t>
  </si>
  <si>
    <t>UT(2-0-0)</t>
  </si>
  <si>
    <t>FL(3-0-0)</t>
  </si>
  <si>
    <t>2/16,17/2005</t>
  </si>
  <si>
    <t>3/14,15/2005</t>
  </si>
  <si>
    <t>5/6-8/2005</t>
  </si>
  <si>
    <t>8/12,15/2005</t>
  </si>
  <si>
    <t>DOMESTIC E. 9/14/2005</t>
  </si>
  <si>
    <t>FL(1-0-0)</t>
  </si>
  <si>
    <t>UT(1-1-28)</t>
  </si>
  <si>
    <t>UT(1-7-21)</t>
  </si>
  <si>
    <t>10/13,14/2005</t>
  </si>
  <si>
    <t>UT(2-5-21)</t>
  </si>
  <si>
    <t>UT(0-6-58)</t>
  </si>
  <si>
    <t>UT(0-4-19)</t>
  </si>
  <si>
    <t>UT(2-1-52)</t>
  </si>
  <si>
    <t>UT(1-5-58)</t>
  </si>
  <si>
    <t>UT(2-6-24)</t>
  </si>
  <si>
    <t>UT(0-4-21)</t>
  </si>
  <si>
    <t>UT(2-0-29)</t>
  </si>
  <si>
    <t>UT(2-0-19)</t>
  </si>
  <si>
    <t>UT(1-5-10)</t>
  </si>
  <si>
    <t>UT(1-5-5)</t>
  </si>
  <si>
    <t>FL(4-0-0)</t>
  </si>
  <si>
    <t>UT(0-1-14)</t>
  </si>
  <si>
    <t>DOMESTIC E. 12/8/2006</t>
  </si>
  <si>
    <t>12/12,13,28,29/2006</t>
  </si>
  <si>
    <t>UT(2-1-40)</t>
  </si>
  <si>
    <t>UT(2-0-4)</t>
  </si>
  <si>
    <t>UT(2-0-16)</t>
  </si>
  <si>
    <t>UT(2-0-2)</t>
  </si>
  <si>
    <t>UT(4-3-41)</t>
  </si>
  <si>
    <t>SP(2-0-0)</t>
  </si>
  <si>
    <t>UT(1-5-9)</t>
  </si>
  <si>
    <t>UT(3-0-47)</t>
  </si>
  <si>
    <t>UT(0-7-8)</t>
  </si>
  <si>
    <t>UT(1-2-0)</t>
  </si>
  <si>
    <t>Mourning 8/16,17/2007</t>
  </si>
  <si>
    <t>8/21,22/2007</t>
  </si>
  <si>
    <t>10/3,4,5/2007</t>
  </si>
  <si>
    <t>UT(0-6-2)</t>
  </si>
  <si>
    <t>UT(0-6-53)</t>
  </si>
  <si>
    <t>UT(0-5-35)</t>
  </si>
  <si>
    <t>VL(10-0-0)</t>
  </si>
  <si>
    <t>UT(0-6-26)</t>
  </si>
  <si>
    <t>UT(1-1-43)</t>
  </si>
  <si>
    <t>UT(0-1-10)</t>
  </si>
  <si>
    <t>SL(8-0-0)</t>
  </si>
  <si>
    <t>UT(1-5-31)</t>
  </si>
  <si>
    <t>UT(1-3-37)</t>
  </si>
  <si>
    <t>UT(2-3-1)</t>
  </si>
  <si>
    <t>DOMESTIC 1/29/2008</t>
  </si>
  <si>
    <t>MOURNING L.3/25,26/2008</t>
  </si>
  <si>
    <t>3/27-4/10</t>
  </si>
  <si>
    <t>6/30,7/3</t>
  </si>
  <si>
    <t>7/17-8/25,18</t>
  </si>
  <si>
    <t>10/7,8/2008</t>
  </si>
  <si>
    <t>UT(3-2-21)</t>
  </si>
  <si>
    <t>UT(3-1-12)</t>
  </si>
  <si>
    <t>UT(0-5-32)</t>
  </si>
  <si>
    <t>UT(0-2-59)</t>
  </si>
  <si>
    <t>UT(0-2-26)</t>
  </si>
  <si>
    <t>ML(60-0-0)</t>
  </si>
  <si>
    <t>UT(0-4-05)</t>
  </si>
  <si>
    <t>UT(0-3-06)</t>
  </si>
  <si>
    <t>UT(0-5-37)</t>
  </si>
  <si>
    <t>UT(1-7-16)</t>
  </si>
  <si>
    <t>UT(0-5-47)</t>
  </si>
  <si>
    <t>DOMESTIC 1/29/2009</t>
  </si>
  <si>
    <t>DOMESTIC 2/10/2009</t>
  </si>
  <si>
    <t>1/8,9,27/2009</t>
  </si>
  <si>
    <t>2/5,12/2009</t>
  </si>
  <si>
    <t>3/19,20/2009</t>
  </si>
  <si>
    <t>3/26,27/2009</t>
  </si>
  <si>
    <t>4/21,22/2009</t>
  </si>
  <si>
    <t>4/27,29/2009</t>
  </si>
  <si>
    <t>ML 5/ 14 - 7/14</t>
  </si>
  <si>
    <t>7/23,24,27/2009</t>
  </si>
  <si>
    <t>BDAY 10/20/2009</t>
  </si>
  <si>
    <t>10/7,15,27,28/2009</t>
  </si>
  <si>
    <t>UT(1-2-39)</t>
  </si>
  <si>
    <t>UT(3-4-17)</t>
  </si>
  <si>
    <t>12/28,29/2009</t>
  </si>
  <si>
    <t>12/7,8,11,14/2009</t>
  </si>
  <si>
    <t>2015</t>
  </si>
  <si>
    <t>2014</t>
  </si>
  <si>
    <t>2013</t>
  </si>
  <si>
    <t>2012</t>
  </si>
  <si>
    <t>2011</t>
  </si>
  <si>
    <t>UT(0-3-0)</t>
  </si>
  <si>
    <t>UT(0-4-58)</t>
  </si>
  <si>
    <t>UT(2-3-01)</t>
  </si>
  <si>
    <t>UT(0-7-22)</t>
  </si>
  <si>
    <t>UT(0-7-10)</t>
  </si>
  <si>
    <t>UT(1-0-57)</t>
  </si>
  <si>
    <t>SL(11-0-0)</t>
  </si>
  <si>
    <t>SL(6-0-0)</t>
  </si>
  <si>
    <t>UT(0-3-37)</t>
  </si>
  <si>
    <t>UT(0-2-25)</t>
  </si>
  <si>
    <t>UT(1-0-11)</t>
  </si>
  <si>
    <t>UT(0-0-23)</t>
  </si>
  <si>
    <t>UT(0-4-25)</t>
  </si>
  <si>
    <t>DOMESTIC 6/29-7/11</t>
  </si>
  <si>
    <t>7/2,5-8/4</t>
  </si>
  <si>
    <t>7/15,21/2010</t>
  </si>
  <si>
    <t>10/26-BDAY</t>
  </si>
  <si>
    <t>9/3,10/4,5/2010</t>
  </si>
  <si>
    <t>UT(0-5-54)</t>
  </si>
  <si>
    <t>UT(1-3-4)</t>
  </si>
  <si>
    <t>UT(1-6-18)</t>
  </si>
  <si>
    <t>UT(0-6-0)</t>
  </si>
  <si>
    <t>UT(2-2-45)</t>
  </si>
  <si>
    <t>UT(0-6-31)</t>
  </si>
  <si>
    <t>UT(0-5-56)</t>
  </si>
  <si>
    <t>UT(3-2-3)</t>
  </si>
  <si>
    <t>UT(1-0-38)</t>
  </si>
  <si>
    <t>UT(3-2-23)</t>
  </si>
  <si>
    <t>UT(0-2-36)</t>
  </si>
  <si>
    <t>1/26,31/2011</t>
  </si>
  <si>
    <t>8/9,10/2011</t>
  </si>
  <si>
    <t>MAGNACARTA 11/8-14/2011</t>
  </si>
  <si>
    <t>DOMESTIC 12/13,23/2011</t>
  </si>
  <si>
    <t>12/26-29/2011</t>
  </si>
  <si>
    <t>PARENTAL 6/7/2012</t>
  </si>
  <si>
    <t>VL(7-0-0)</t>
  </si>
  <si>
    <t>SP(3-0-0)</t>
  </si>
  <si>
    <t>8/10,13/2012</t>
  </si>
  <si>
    <t>DOMESTIC 8/23/2012</t>
  </si>
  <si>
    <t>9/3-28/2012</t>
  </si>
  <si>
    <t>10/4-12/2012</t>
  </si>
  <si>
    <t>10/1-3/2012</t>
  </si>
  <si>
    <t>UT(3-0-10)</t>
  </si>
  <si>
    <t>UT(5-4-15)</t>
  </si>
  <si>
    <t>UT(1-2-49)</t>
  </si>
  <si>
    <t>UT(4-6-34)</t>
  </si>
  <si>
    <t>UT(0-4-12)</t>
  </si>
  <si>
    <t>UT(1-1-9)</t>
  </si>
  <si>
    <t>UT(3-1-8)</t>
  </si>
  <si>
    <t>PARENTAL 1/29/2014</t>
  </si>
  <si>
    <t>DOMESTIC 3/27/2014</t>
  </si>
  <si>
    <t>BDAY 10/31/2014</t>
  </si>
  <si>
    <t>2021</t>
  </si>
  <si>
    <t>2020</t>
  </si>
  <si>
    <t>2019</t>
  </si>
  <si>
    <t>2018</t>
  </si>
  <si>
    <t>2017</t>
  </si>
  <si>
    <t>2016</t>
  </si>
  <si>
    <t>FLIAL 10/1,2,26/2015</t>
  </si>
  <si>
    <t>10/3,4/2016</t>
  </si>
  <si>
    <t>PARENTAL 3/12,15/2017</t>
  </si>
  <si>
    <t>FILIAL 11/28/2017</t>
  </si>
  <si>
    <t>10/3,4/2017</t>
  </si>
  <si>
    <t>PARENTAL 1/29/2018</t>
  </si>
  <si>
    <t>PARENTAL 2/15/2018</t>
  </si>
  <si>
    <t>PARENTAL 4/14/2018</t>
  </si>
  <si>
    <t>6/7,14/2018</t>
  </si>
  <si>
    <t>DOMESTIC E. 3/8/2019</t>
  </si>
  <si>
    <t>8/22,23/2019</t>
  </si>
  <si>
    <t>10/3,4/2019</t>
  </si>
  <si>
    <t>CL(1-0-0)</t>
  </si>
  <si>
    <t>FL(5-0-0)</t>
  </si>
  <si>
    <t>CALAMITY L. 2/14/2020</t>
  </si>
  <si>
    <t>DOMESTIC E.3/6/2020</t>
  </si>
  <si>
    <t>FILIAL 4/13/2020</t>
  </si>
  <si>
    <t>2022</t>
  </si>
  <si>
    <t>DOMESTIC 1/19,20/2021</t>
  </si>
  <si>
    <t>DOMESTIC 10/24/2021</t>
  </si>
  <si>
    <t>12/24-31/2021</t>
  </si>
  <si>
    <t>7/25-28/2022</t>
  </si>
  <si>
    <t>2023</t>
  </si>
  <si>
    <t>PERMANENT</t>
  </si>
  <si>
    <t>CSWDO</t>
  </si>
  <si>
    <t>10/3-4/2023</t>
  </si>
  <si>
    <t>TOTAL LEAVE BALANCE</t>
  </si>
  <si>
    <t>2024</t>
  </si>
  <si>
    <t>01/15-26/2024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</si>
</sst>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3"/>
  <sheetViews>
    <sheetView tabSelected="1" zoomScaleNormal="100" workbookViewId="0">
      <pane ySplit="3690" topLeftCell="A385" activePane="bottomLeft"/>
      <selection activeCell="F5" sqref="F5"/>
      <selection pane="bottomLeft" activeCell="K405" sqref="K4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300</v>
      </c>
      <c r="C4" s="51"/>
      <c r="D4" s="22" t="s">
        <v>12</v>
      </c>
      <c r="F4" s="56" t="s">
        <v>301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93.12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236.5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36526</v>
      </c>
      <c r="B11" s="20" t="s">
        <v>49</v>
      </c>
      <c r="C11" s="13">
        <v>1.25</v>
      </c>
      <c r="D11" s="39">
        <v>4.0000000000000001E-3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36617</v>
      </c>
      <c r="B14" s="20" t="s">
        <v>50</v>
      </c>
      <c r="C14" s="13">
        <v>1.25</v>
      </c>
      <c r="D14" s="39">
        <v>6.2E-2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36647</v>
      </c>
      <c r="B15" s="20" t="s">
        <v>51</v>
      </c>
      <c r="C15" s="13">
        <v>1.25</v>
      </c>
      <c r="D15" s="39">
        <v>3.5000000000000003E-2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36678</v>
      </c>
      <c r="B16" s="20" t="s">
        <v>51</v>
      </c>
      <c r="C16" s="13">
        <v>1.25</v>
      </c>
      <c r="D16" s="43">
        <v>3.5000000000000003E-2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36708</v>
      </c>
      <c r="B17" s="20" t="s">
        <v>52</v>
      </c>
      <c r="C17" s="13">
        <v>1.25</v>
      </c>
      <c r="D17" s="39">
        <v>4.2000000000000003E-2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36739</v>
      </c>
      <c r="B18" s="20" t="s">
        <v>53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62</v>
      </c>
    </row>
    <row r="19" spans="1:11" x14ac:dyDescent="0.25">
      <c r="A19" s="40">
        <v>36770</v>
      </c>
      <c r="B19" s="20" t="s">
        <v>54</v>
      </c>
      <c r="C19" s="13">
        <v>1.25</v>
      </c>
      <c r="D19" s="39">
        <v>8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63</v>
      </c>
    </row>
    <row r="20" spans="1:11" x14ac:dyDescent="0.25">
      <c r="A20" s="40"/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36777</v>
      </c>
    </row>
    <row r="21" spans="1:11" x14ac:dyDescent="0.25">
      <c r="A21" s="40"/>
      <c r="B21" s="20" t="s">
        <v>56</v>
      </c>
      <c r="C21" s="13"/>
      <c r="D21" s="39">
        <v>2.3E-2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36800</v>
      </c>
      <c r="B22" s="20" t="s">
        <v>57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64</v>
      </c>
    </row>
    <row r="23" spans="1:11" x14ac:dyDescent="0.25">
      <c r="A23" s="40"/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/>
      <c r="B24" s="20" t="s">
        <v>60</v>
      </c>
      <c r="C24" s="13"/>
      <c r="D24" s="39">
        <v>0.09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66</v>
      </c>
    </row>
    <row r="25" spans="1:11" x14ac:dyDescent="0.25">
      <c r="A25" s="40">
        <v>36831</v>
      </c>
      <c r="B25" s="20" t="s">
        <v>59</v>
      </c>
      <c r="C25" s="13">
        <v>1.25</v>
      </c>
      <c r="D25" s="39">
        <v>6.5000000000000002E-2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67</v>
      </c>
    </row>
    <row r="26" spans="1:11" x14ac:dyDescent="0.25">
      <c r="A26" s="40">
        <v>36861</v>
      </c>
      <c r="B26" s="20" t="s">
        <v>61</v>
      </c>
      <c r="C26" s="13">
        <v>1.25</v>
      </c>
      <c r="D26" s="39">
        <v>2.1000000000000001E-2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68</v>
      </c>
    </row>
    <row r="27" spans="1:11" x14ac:dyDescent="0.25">
      <c r="A27" s="48" t="s">
        <v>48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36892</v>
      </c>
      <c r="B28" s="20" t="s">
        <v>55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 t="s">
        <v>69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25">
      <c r="A30" s="40"/>
      <c r="B30" s="20" t="s">
        <v>70</v>
      </c>
      <c r="C30" s="13"/>
      <c r="D30" s="39">
        <v>0.24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25">
      <c r="A31" s="40">
        <v>36923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36951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36980</v>
      </c>
    </row>
    <row r="33" spans="1:11" x14ac:dyDescent="0.25">
      <c r="A33" s="40">
        <v>36982</v>
      </c>
      <c r="B33" s="20" t="s">
        <v>71</v>
      </c>
      <c r="C33" s="13">
        <v>1.25</v>
      </c>
      <c r="D33" s="39">
        <v>0.34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81</v>
      </c>
    </row>
    <row r="34" spans="1:11" x14ac:dyDescent="0.25">
      <c r="A34" s="40">
        <v>37012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/>
    </row>
    <row r="35" spans="1:11" x14ac:dyDescent="0.25">
      <c r="A35" s="40"/>
      <c r="B35" s="20" t="s">
        <v>72</v>
      </c>
      <c r="C35" s="13"/>
      <c r="D35" s="39">
        <v>0.80400000000000005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37026</v>
      </c>
    </row>
    <row r="36" spans="1:11" x14ac:dyDescent="0.25">
      <c r="A36" s="40">
        <v>37043</v>
      </c>
      <c r="B36" s="20" t="s">
        <v>73</v>
      </c>
      <c r="C36" s="13">
        <v>1.25</v>
      </c>
      <c r="D36" s="39">
        <v>5.3999999999999999E-2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37073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37074</v>
      </c>
    </row>
    <row r="38" spans="1:11" x14ac:dyDescent="0.25">
      <c r="A38" s="40">
        <v>37104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37135</v>
      </c>
      <c r="B39" s="20" t="s">
        <v>75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82</v>
      </c>
    </row>
    <row r="40" spans="1:11" x14ac:dyDescent="0.25">
      <c r="A40" s="40">
        <v>37165</v>
      </c>
      <c r="B40" s="20" t="s">
        <v>56</v>
      </c>
      <c r="C40" s="13">
        <v>1.25</v>
      </c>
      <c r="D40" s="39">
        <v>2.3E-2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83</v>
      </c>
    </row>
    <row r="41" spans="1:11" x14ac:dyDescent="0.25">
      <c r="A41" s="40">
        <v>37196</v>
      </c>
      <c r="B41" s="20" t="s">
        <v>76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84</v>
      </c>
    </row>
    <row r="42" spans="1:11" x14ac:dyDescent="0.25">
      <c r="A42" s="40"/>
      <c r="B42" s="20" t="s">
        <v>77</v>
      </c>
      <c r="C42" s="13"/>
      <c r="D42" s="39">
        <v>4.5999999999999999E-2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37226</v>
      </c>
      <c r="B43" s="20" t="s">
        <v>78</v>
      </c>
      <c r="C43" s="13">
        <v>1.25</v>
      </c>
      <c r="D43" s="39">
        <v>0.28499999999999998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47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37257</v>
      </c>
      <c r="B45" s="20" t="s">
        <v>51</v>
      </c>
      <c r="C45" s="13">
        <v>1.25</v>
      </c>
      <c r="D45" s="39">
        <v>3.5000000000000003E-2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85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>
        <v>37288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92</v>
      </c>
    </row>
    <row r="48" spans="1:11" x14ac:dyDescent="0.25">
      <c r="A48" s="40"/>
      <c r="B48" s="20" t="s">
        <v>58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93</v>
      </c>
    </row>
    <row r="49" spans="1:11" x14ac:dyDescent="0.25">
      <c r="A49" s="40"/>
      <c r="B49" s="20" t="s">
        <v>52</v>
      </c>
      <c r="C49" s="13"/>
      <c r="D49" s="39">
        <v>4.2000000000000003E-2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37316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37319</v>
      </c>
    </row>
    <row r="51" spans="1:11" x14ac:dyDescent="0.25">
      <c r="A51" s="40"/>
      <c r="B51" s="20" t="s">
        <v>58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94</v>
      </c>
    </row>
    <row r="52" spans="1:11" x14ac:dyDescent="0.25">
      <c r="A52" s="40"/>
      <c r="B52" s="20" t="s">
        <v>87</v>
      </c>
      <c r="C52" s="13"/>
      <c r="D52" s="39">
        <v>1.077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37347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95</v>
      </c>
    </row>
    <row r="54" spans="1:11" x14ac:dyDescent="0.25">
      <c r="A54" s="40"/>
      <c r="B54" s="20" t="s">
        <v>57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96</v>
      </c>
    </row>
    <row r="55" spans="1:11" x14ac:dyDescent="0.25">
      <c r="A55" s="40"/>
      <c r="B55" s="20" t="s">
        <v>88</v>
      </c>
      <c r="C55" s="13"/>
      <c r="D55" s="39">
        <v>7.9000000000000001E-2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37377</v>
      </c>
      <c r="B56" s="20" t="s">
        <v>89</v>
      </c>
      <c r="C56" s="13">
        <v>1.25</v>
      </c>
      <c r="D56" s="39">
        <v>0.125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 t="s">
        <v>90</v>
      </c>
      <c r="C57" s="13">
        <v>1.25</v>
      </c>
      <c r="D57" s="39">
        <v>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 t="s">
        <v>91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0.5</v>
      </c>
      <c r="I58" s="9"/>
      <c r="J58" s="11"/>
      <c r="K58" s="49">
        <v>37438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37463</v>
      </c>
    </row>
    <row r="60" spans="1:11" x14ac:dyDescent="0.25">
      <c r="A60" s="40">
        <v>37469</v>
      </c>
      <c r="B60" s="20" t="s">
        <v>55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37473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37482</v>
      </c>
    </row>
    <row r="62" spans="1:11" x14ac:dyDescent="0.25">
      <c r="A62" s="40"/>
      <c r="B62" s="20" t="s">
        <v>77</v>
      </c>
      <c r="C62" s="13"/>
      <c r="D62" s="39">
        <v>4.5999999999999999E-2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37500</v>
      </c>
      <c r="B63" s="20" t="s">
        <v>53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37530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37531</v>
      </c>
    </row>
    <row r="65" spans="1:11" x14ac:dyDescent="0.25">
      <c r="A65" s="40"/>
      <c r="B65" s="20" t="s">
        <v>98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101</v>
      </c>
    </row>
    <row r="66" spans="1:11" x14ac:dyDescent="0.25">
      <c r="A66" s="40"/>
      <c r="B66" s="20" t="s">
        <v>99</v>
      </c>
      <c r="C66" s="13"/>
      <c r="D66" s="39">
        <v>2.6560000000000001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37561</v>
      </c>
      <c r="B67" s="20" t="s">
        <v>100</v>
      </c>
      <c r="C67" s="13">
        <v>1.25</v>
      </c>
      <c r="D67" s="39">
        <v>0.01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56</v>
      </c>
      <c r="C69" s="13"/>
      <c r="D69" s="39">
        <v>2.3E-2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46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37622</v>
      </c>
      <c r="B71" s="20" t="s">
        <v>103</v>
      </c>
      <c r="C71" s="13">
        <v>1.25</v>
      </c>
      <c r="D71" s="39">
        <v>7.0999999999999994E-2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106</v>
      </c>
    </row>
    <row r="72" spans="1:11" x14ac:dyDescent="0.25">
      <c r="A72" s="40">
        <v>37653</v>
      </c>
      <c r="B72" s="20" t="s">
        <v>104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37662</v>
      </c>
    </row>
    <row r="73" spans="1:11" x14ac:dyDescent="0.25">
      <c r="A73" s="40"/>
      <c r="B73" s="20" t="s">
        <v>105</v>
      </c>
      <c r="C73" s="13"/>
      <c r="D73" s="39">
        <v>1.837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37681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37699</v>
      </c>
    </row>
    <row r="75" spans="1:11" x14ac:dyDescent="0.25">
      <c r="A75" s="40"/>
      <c r="B75" s="20" t="s">
        <v>104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37713</v>
      </c>
    </row>
    <row r="76" spans="1:11" x14ac:dyDescent="0.25">
      <c r="A76" s="40">
        <v>37712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37732</v>
      </c>
    </row>
    <row r="77" spans="1:11" x14ac:dyDescent="0.25">
      <c r="A77" s="40">
        <v>37742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37773</v>
      </c>
      <c r="B78" s="20" t="s">
        <v>107</v>
      </c>
      <c r="C78" s="13">
        <v>1.25</v>
      </c>
      <c r="D78" s="39">
        <v>0.59399999999999997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37834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37865</v>
      </c>
      <c r="B81" s="20" t="s">
        <v>75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108</v>
      </c>
    </row>
    <row r="82" spans="1:11" x14ac:dyDescent="0.25">
      <c r="A82" s="40">
        <v>37895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37926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109</v>
      </c>
    </row>
    <row r="84" spans="1:11" x14ac:dyDescent="0.25">
      <c r="A84" s="40">
        <v>37956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45</v>
      </c>
      <c r="B85" s="20"/>
      <c r="C85" s="13"/>
      <c r="D85" s="39"/>
      <c r="E85" s="34" t="s">
        <v>32</v>
      </c>
      <c r="F85" s="20"/>
      <c r="G85" s="13" t="str">
        <f>IF(ISBLANK(Table1[[#This Row],[EARNED]]),"",Table1[[#This Row],[EARNED]])</f>
        <v/>
      </c>
      <c r="H85" s="39"/>
      <c r="I85" s="34" t="s">
        <v>32</v>
      </c>
      <c r="J85" s="11"/>
      <c r="K85" s="20"/>
    </row>
    <row r="86" spans="1:11" x14ac:dyDescent="0.25">
      <c r="A86" s="40">
        <v>37987</v>
      </c>
      <c r="B86" s="20" t="s">
        <v>58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111</v>
      </c>
    </row>
    <row r="87" spans="1:11" x14ac:dyDescent="0.25">
      <c r="A87" s="40">
        <v>38018</v>
      </c>
      <c r="B87" s="20" t="s">
        <v>110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1.5</v>
      </c>
      <c r="I87" s="9"/>
      <c r="J87" s="11"/>
      <c r="K87" s="20" t="s">
        <v>112</v>
      </c>
    </row>
    <row r="88" spans="1:11" x14ac:dyDescent="0.25">
      <c r="A88" s="40">
        <v>38047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38169</v>
      </c>
      <c r="B92" s="20" t="s">
        <v>53</v>
      </c>
      <c r="C92" s="13">
        <v>1.25</v>
      </c>
      <c r="D92" s="39">
        <v>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118</v>
      </c>
    </row>
    <row r="93" spans="1:11" x14ac:dyDescent="0.25">
      <c r="A93" s="40"/>
      <c r="B93" s="20" t="s">
        <v>49</v>
      </c>
      <c r="C93" s="13"/>
      <c r="D93" s="39">
        <v>4.0000000000000001E-3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38200</v>
      </c>
      <c r="B94" s="20" t="s">
        <v>55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38204</v>
      </c>
    </row>
    <row r="95" spans="1:11" x14ac:dyDescent="0.25">
      <c r="A95" s="40"/>
      <c r="B95" s="20" t="s">
        <v>113</v>
      </c>
      <c r="C95" s="13"/>
      <c r="D95" s="39">
        <v>3.1E-2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114</v>
      </c>
      <c r="C96" s="13">
        <v>1.25</v>
      </c>
      <c r="D96" s="39">
        <v>6.0000000000000001E-3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119</v>
      </c>
    </row>
    <row r="97" spans="1:11" x14ac:dyDescent="0.25">
      <c r="A97" s="40">
        <v>38261</v>
      </c>
      <c r="B97" s="20" t="s">
        <v>115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120</v>
      </c>
    </row>
    <row r="98" spans="1:11" x14ac:dyDescent="0.25">
      <c r="A98" s="40"/>
      <c r="B98" s="20" t="s">
        <v>116</v>
      </c>
      <c r="C98" s="13"/>
      <c r="D98" s="39">
        <v>7.2999999999999995E-2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38292</v>
      </c>
      <c r="B99" s="20" t="s">
        <v>75</v>
      </c>
      <c r="C99" s="13">
        <v>1.25</v>
      </c>
      <c r="D99" s="39">
        <v>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121</v>
      </c>
    </row>
    <row r="100" spans="1:11" x14ac:dyDescent="0.25">
      <c r="A100" s="40">
        <v>38322</v>
      </c>
      <c r="B100" s="20" t="s">
        <v>110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1.5</v>
      </c>
      <c r="I100" s="9"/>
      <c r="J100" s="11"/>
      <c r="K100" s="20" t="s">
        <v>122</v>
      </c>
    </row>
    <row r="101" spans="1:11" x14ac:dyDescent="0.25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38342</v>
      </c>
    </row>
    <row r="102" spans="1:11" x14ac:dyDescent="0.25">
      <c r="A102" s="40"/>
      <c r="B102" s="20" t="s">
        <v>117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44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v>38353</v>
      </c>
      <c r="B104" s="20" t="s">
        <v>55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38375</v>
      </c>
    </row>
    <row r="105" spans="1:11" x14ac:dyDescent="0.25">
      <c r="A105" s="40"/>
      <c r="B105" s="20" t="s">
        <v>115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128</v>
      </c>
    </row>
    <row r="106" spans="1:11" x14ac:dyDescent="0.25">
      <c r="A106" s="40"/>
      <c r="B106" s="20" t="s">
        <v>55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20" t="s">
        <v>129</v>
      </c>
    </row>
    <row r="107" spans="1:11" x14ac:dyDescent="0.25">
      <c r="A107" s="40"/>
      <c r="B107" s="20" t="s">
        <v>130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38384</v>
      </c>
      <c r="B108" s="20" t="s">
        <v>117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133</v>
      </c>
    </row>
    <row r="109" spans="1:11" x14ac:dyDescent="0.25">
      <c r="A109" s="40"/>
      <c r="B109" s="20" t="s">
        <v>131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38393</v>
      </c>
    </row>
    <row r="110" spans="1:11" x14ac:dyDescent="0.25">
      <c r="A110" s="40">
        <v>38412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134</v>
      </c>
    </row>
    <row r="111" spans="1:11" x14ac:dyDescent="0.25">
      <c r="A111" s="40"/>
      <c r="B111" s="20" t="s">
        <v>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38432</v>
      </c>
    </row>
    <row r="112" spans="1:11" x14ac:dyDescent="0.25">
      <c r="A112" s="40">
        <v>38443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38473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38485</v>
      </c>
    </row>
    <row r="114" spans="1:11" x14ac:dyDescent="0.25">
      <c r="A114" s="40"/>
      <c r="B114" s="20" t="s">
        <v>132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135</v>
      </c>
    </row>
    <row r="115" spans="1:11" x14ac:dyDescent="0.25">
      <c r="A115" s="40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38534</v>
      </c>
      <c r="B116" s="20" t="s">
        <v>55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38554</v>
      </c>
    </row>
    <row r="117" spans="1:11" x14ac:dyDescent="0.25">
      <c r="A117" s="40">
        <v>38565</v>
      </c>
      <c r="B117" s="20" t="s">
        <v>55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38565</v>
      </c>
    </row>
    <row r="118" spans="1:11" x14ac:dyDescent="0.25">
      <c r="A118" s="40"/>
      <c r="B118" s="20" t="s">
        <v>58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136</v>
      </c>
    </row>
    <row r="119" spans="1:11" x14ac:dyDescent="0.25">
      <c r="A119" s="40">
        <v>38596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38596</v>
      </c>
    </row>
    <row r="120" spans="1:11" x14ac:dyDescent="0.25">
      <c r="A120" s="40"/>
      <c r="B120" s="20" t="s">
        <v>55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 t="s">
        <v>137</v>
      </c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>
        <v>38611</v>
      </c>
    </row>
    <row r="122" spans="1:11" x14ac:dyDescent="0.25">
      <c r="A122" s="40">
        <v>38626</v>
      </c>
      <c r="B122" s="20" t="s">
        <v>55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38629</v>
      </c>
    </row>
    <row r="123" spans="1:11" x14ac:dyDescent="0.25">
      <c r="A123" s="40"/>
      <c r="B123" s="20" t="s">
        <v>58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2</v>
      </c>
      <c r="I123" s="9"/>
      <c r="J123" s="11"/>
      <c r="K123" s="20" t="s">
        <v>141</v>
      </c>
    </row>
    <row r="124" spans="1:11" x14ac:dyDescent="0.25">
      <c r="A124" s="40"/>
      <c r="B124" s="20" t="s">
        <v>138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38651</v>
      </c>
    </row>
    <row r="125" spans="1:11" x14ac:dyDescent="0.25">
      <c r="A125" s="40">
        <v>38657</v>
      </c>
      <c r="B125" s="20" t="s">
        <v>139</v>
      </c>
      <c r="C125" s="13">
        <v>1.25</v>
      </c>
      <c r="D125" s="39">
        <v>1.1830000000000001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38687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38695</v>
      </c>
    </row>
    <row r="127" spans="1:11" x14ac:dyDescent="0.25">
      <c r="A127" s="40"/>
      <c r="B127" s="20" t="s">
        <v>140</v>
      </c>
      <c r="C127" s="13"/>
      <c r="D127" s="39">
        <v>1.919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8" t="s">
        <v>127</v>
      </c>
      <c r="B128" s="20"/>
      <c r="C128" s="13"/>
      <c r="D128" s="39"/>
      <c r="E128" s="34" t="s">
        <v>32</v>
      </c>
      <c r="F128" s="20"/>
      <c r="G128" s="13" t="str">
        <f>IF(ISBLANK(Table1[[#This Row],[EARNED]]),"",Table1[[#This Row],[EARNED]])</f>
        <v/>
      </c>
      <c r="H128" s="39"/>
      <c r="I128" s="34" t="s">
        <v>32</v>
      </c>
      <c r="J128" s="11"/>
      <c r="K128" s="20"/>
    </row>
    <row r="129" spans="1:11" x14ac:dyDescent="0.25">
      <c r="A129" s="40">
        <v>38718</v>
      </c>
      <c r="B129" s="20" t="s">
        <v>142</v>
      </c>
      <c r="C129" s="13">
        <v>1.25</v>
      </c>
      <c r="D129" s="39">
        <v>2.669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38749</v>
      </c>
      <c r="B130" s="20" t="s">
        <v>143</v>
      </c>
      <c r="C130" s="13">
        <v>1.25</v>
      </c>
      <c r="D130" s="39">
        <v>0.871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38777</v>
      </c>
      <c r="B131" s="20" t="s">
        <v>144</v>
      </c>
      <c r="C131" s="13">
        <v>1.25</v>
      </c>
      <c r="D131" s="39">
        <v>0.54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38808</v>
      </c>
      <c r="B132" s="20" t="s">
        <v>55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9">
        <v>38833</v>
      </c>
    </row>
    <row r="133" spans="1:11" x14ac:dyDescent="0.25">
      <c r="A133" s="40"/>
      <c r="B133" s="20" t="s">
        <v>145</v>
      </c>
      <c r="C133" s="13"/>
      <c r="D133" s="39">
        <v>2.2330000000000001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38838</v>
      </c>
      <c r="B134" s="20" t="s">
        <v>146</v>
      </c>
      <c r="C134" s="13">
        <v>1.25</v>
      </c>
      <c r="D134" s="39">
        <v>1.746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38869</v>
      </c>
      <c r="B135" s="20" t="s">
        <v>147</v>
      </c>
      <c r="C135" s="13">
        <v>1.25</v>
      </c>
      <c r="D135" s="39">
        <v>2.8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38899</v>
      </c>
      <c r="B136" s="20" t="s">
        <v>148</v>
      </c>
      <c r="C136" s="13">
        <v>1.25</v>
      </c>
      <c r="D136" s="39">
        <v>0.54400000000000004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38930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38930</v>
      </c>
    </row>
    <row r="138" spans="1:11" x14ac:dyDescent="0.25">
      <c r="A138" s="40"/>
      <c r="B138" s="20" t="s">
        <v>149</v>
      </c>
      <c r="C138" s="13"/>
      <c r="D138" s="39">
        <v>2.06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38961</v>
      </c>
      <c r="B139" s="20" t="s">
        <v>150</v>
      </c>
      <c r="C139" s="13">
        <v>1.25</v>
      </c>
      <c r="D139" s="39">
        <v>2.04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38991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9">
        <v>39021</v>
      </c>
    </row>
    <row r="141" spans="1:11" x14ac:dyDescent="0.25">
      <c r="A141" s="40"/>
      <c r="B141" s="20" t="s">
        <v>151</v>
      </c>
      <c r="C141" s="13"/>
      <c r="D141" s="39">
        <v>1.6459999999999999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39022</v>
      </c>
      <c r="B142" s="20" t="s">
        <v>152</v>
      </c>
      <c r="C142" s="13">
        <v>1.25</v>
      </c>
      <c r="D142" s="39">
        <v>1.635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39052</v>
      </c>
      <c r="B143" s="20" t="s">
        <v>115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155</v>
      </c>
    </row>
    <row r="144" spans="1:11" x14ac:dyDescent="0.25">
      <c r="A144" s="40"/>
      <c r="B144" s="20" t="s">
        <v>153</v>
      </c>
      <c r="C144" s="13"/>
      <c r="D144" s="39">
        <v>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156</v>
      </c>
    </row>
    <row r="145" spans="1:11" x14ac:dyDescent="0.25">
      <c r="A145" s="40"/>
      <c r="B145" s="20" t="s">
        <v>138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 t="s">
        <v>154</v>
      </c>
      <c r="C146" s="13"/>
      <c r="D146" s="39">
        <v>0.154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8" t="s">
        <v>126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39083</v>
      </c>
      <c r="B148" s="20" t="s">
        <v>157</v>
      </c>
      <c r="C148" s="13">
        <v>1.25</v>
      </c>
      <c r="D148" s="39">
        <v>2.298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39114</v>
      </c>
      <c r="B149" s="20" t="s">
        <v>158</v>
      </c>
      <c r="C149" s="13">
        <v>1.25</v>
      </c>
      <c r="D149" s="39">
        <v>2.008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39142</v>
      </c>
      <c r="B150" s="20" t="s">
        <v>159</v>
      </c>
      <c r="C150" s="13">
        <v>1.25</v>
      </c>
      <c r="D150" s="39">
        <v>2.0329999999999999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39173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39203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39234</v>
      </c>
      <c r="B153" s="20" t="s">
        <v>160</v>
      </c>
      <c r="C153" s="13">
        <v>1.25</v>
      </c>
      <c r="D153" s="39">
        <v>2.004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39264</v>
      </c>
      <c r="B154" s="20" t="s">
        <v>161</v>
      </c>
      <c r="C154" s="13">
        <v>1.25</v>
      </c>
      <c r="D154" s="39">
        <v>4.46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39295</v>
      </c>
      <c r="B155" s="20" t="s">
        <v>162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167</v>
      </c>
    </row>
    <row r="156" spans="1:11" x14ac:dyDescent="0.25">
      <c r="A156" s="40"/>
      <c r="B156" s="20" t="s">
        <v>53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168</v>
      </c>
    </row>
    <row r="157" spans="1:11" x14ac:dyDescent="0.25">
      <c r="A157" s="40"/>
      <c r="B157" s="20" t="s">
        <v>163</v>
      </c>
      <c r="C157" s="13"/>
      <c r="D157" s="39">
        <v>1.6439999999999999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39326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39344</v>
      </c>
    </row>
    <row r="159" spans="1:11" x14ac:dyDescent="0.25">
      <c r="A159" s="40"/>
      <c r="B159" s="20" t="s">
        <v>132</v>
      </c>
      <c r="C159" s="13"/>
      <c r="D159" s="39">
        <v>3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169</v>
      </c>
    </row>
    <row r="160" spans="1:11" x14ac:dyDescent="0.25">
      <c r="A160" s="40"/>
      <c r="B160" s="20" t="s">
        <v>164</v>
      </c>
      <c r="C160" s="13"/>
      <c r="D160" s="39">
        <v>3.0979999999999999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39356</v>
      </c>
      <c r="B161" s="20" t="s">
        <v>165</v>
      </c>
      <c r="C161" s="13">
        <v>1.25</v>
      </c>
      <c r="D161" s="39">
        <v>0.89200000000000002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39387</v>
      </c>
      <c r="B162" s="20" t="s">
        <v>166</v>
      </c>
      <c r="C162" s="13">
        <v>1.25</v>
      </c>
      <c r="D162" s="39">
        <v>1.25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39417</v>
      </c>
      <c r="B163" s="20" t="s">
        <v>70</v>
      </c>
      <c r="C163" s="13">
        <v>1.25</v>
      </c>
      <c r="D163" s="39">
        <v>0.24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125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39448</v>
      </c>
      <c r="B165" s="20" t="s">
        <v>115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138</v>
      </c>
      <c r="C166" s="13"/>
      <c r="D166" s="39">
        <v>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>
        <v>39114</v>
      </c>
    </row>
    <row r="167" spans="1:11" x14ac:dyDescent="0.25">
      <c r="A167" s="40"/>
      <c r="B167" s="20" t="s">
        <v>170</v>
      </c>
      <c r="C167" s="13"/>
      <c r="D167" s="39">
        <v>0.754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39479</v>
      </c>
      <c r="B168" s="20" t="s">
        <v>171</v>
      </c>
      <c r="C168" s="13">
        <v>1.25</v>
      </c>
      <c r="D168" s="39">
        <v>0.86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39508</v>
      </c>
      <c r="B169" s="20" t="s">
        <v>172</v>
      </c>
      <c r="C169" s="13">
        <v>1.25</v>
      </c>
      <c r="D169" s="39">
        <v>0.69799999999999995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39539</v>
      </c>
      <c r="B170" s="20" t="s">
        <v>162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182</v>
      </c>
    </row>
    <row r="171" spans="1:11" x14ac:dyDescent="0.25">
      <c r="A171" s="40"/>
      <c r="B171" s="20" t="s">
        <v>173</v>
      </c>
      <c r="C171" s="13"/>
      <c r="D171" s="39">
        <v>10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183</v>
      </c>
    </row>
    <row r="172" spans="1:11" x14ac:dyDescent="0.25">
      <c r="A172" s="40"/>
      <c r="B172" s="20" t="s">
        <v>174</v>
      </c>
      <c r="C172" s="13"/>
      <c r="D172" s="39">
        <v>0.80400000000000005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39569</v>
      </c>
      <c r="B173" s="20" t="s">
        <v>175</v>
      </c>
      <c r="C173" s="13">
        <v>1.25</v>
      </c>
      <c r="D173" s="39">
        <v>1.2150000000000001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39600</v>
      </c>
      <c r="B174" s="20" t="s">
        <v>176</v>
      </c>
      <c r="C174" s="13">
        <v>1.25</v>
      </c>
      <c r="D174" s="39">
        <v>0.14599999999999999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39630</v>
      </c>
      <c r="B175" s="20" t="s">
        <v>58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177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8</v>
      </c>
      <c r="I176" s="9"/>
      <c r="J176" s="11"/>
      <c r="K176" s="20" t="s">
        <v>185</v>
      </c>
    </row>
    <row r="177" spans="1:11" x14ac:dyDescent="0.25">
      <c r="A177" s="40"/>
      <c r="B177" s="20" t="s">
        <v>178</v>
      </c>
      <c r="C177" s="13"/>
      <c r="D177" s="39">
        <v>1.69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39661</v>
      </c>
      <c r="B178" s="20" t="s">
        <v>58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49">
        <v>39675</v>
      </c>
    </row>
    <row r="179" spans="1:11" x14ac:dyDescent="0.25">
      <c r="A179" s="40"/>
      <c r="B179" s="20" t="s">
        <v>74</v>
      </c>
      <c r="C179" s="13"/>
      <c r="D179" s="39">
        <v>1.179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39692</v>
      </c>
      <c r="B180" s="20" t="s">
        <v>55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39707</v>
      </c>
    </row>
    <row r="181" spans="1:11" x14ac:dyDescent="0.25">
      <c r="A181" s="40"/>
      <c r="B181" s="20" t="s">
        <v>180</v>
      </c>
      <c r="C181" s="13"/>
      <c r="D181" s="39">
        <v>2.3769999999999998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39722</v>
      </c>
      <c r="B182" s="20" t="s">
        <v>58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186</v>
      </c>
    </row>
    <row r="183" spans="1:11" x14ac:dyDescent="0.25">
      <c r="A183" s="40"/>
      <c r="B183" s="20" t="s">
        <v>179</v>
      </c>
      <c r="C183" s="13"/>
      <c r="D183" s="39">
        <v>1.4419999999999999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39753</v>
      </c>
      <c r="B184" s="20" t="s">
        <v>187</v>
      </c>
      <c r="C184" s="13">
        <v>1.25</v>
      </c>
      <c r="D184" s="39">
        <v>3.294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39783</v>
      </c>
      <c r="B185" s="20" t="s">
        <v>188</v>
      </c>
      <c r="C185" s="13">
        <v>1.25</v>
      </c>
      <c r="D185" s="39">
        <v>3.15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124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25">
      <c r="A187" s="40">
        <v>39814</v>
      </c>
      <c r="B187" s="20" t="s">
        <v>115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198</v>
      </c>
    </row>
    <row r="188" spans="1:11" x14ac:dyDescent="0.25">
      <c r="A188" s="40"/>
      <c r="B188" s="20" t="s">
        <v>115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199</v>
      </c>
    </row>
    <row r="189" spans="1:11" x14ac:dyDescent="0.25">
      <c r="A189" s="40"/>
      <c r="B189" s="20" t="s">
        <v>189</v>
      </c>
      <c r="C189" s="13"/>
      <c r="D189" s="39">
        <v>0.69199999999999995</v>
      </c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200</v>
      </c>
    </row>
    <row r="190" spans="1:11" x14ac:dyDescent="0.25">
      <c r="A190" s="40">
        <v>39845</v>
      </c>
      <c r="B190" s="20" t="s">
        <v>190</v>
      </c>
      <c r="C190" s="13">
        <v>1.25</v>
      </c>
      <c r="D190" s="39">
        <v>0.372</v>
      </c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201</v>
      </c>
    </row>
    <row r="191" spans="1:11" x14ac:dyDescent="0.25">
      <c r="A191" s="40">
        <v>39873</v>
      </c>
      <c r="B191" s="20" t="s">
        <v>58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2</v>
      </c>
      <c r="I191" s="9"/>
      <c r="J191" s="11"/>
      <c r="K191" s="20" t="s">
        <v>202</v>
      </c>
    </row>
    <row r="192" spans="1:11" x14ac:dyDescent="0.25">
      <c r="A192" s="40"/>
      <c r="B192" s="20" t="s">
        <v>191</v>
      </c>
      <c r="C192" s="13"/>
      <c r="D192" s="39">
        <v>0.30399999999999999</v>
      </c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>
        <v>39904</v>
      </c>
      <c r="B193" s="20" t="s">
        <v>55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39916</v>
      </c>
    </row>
    <row r="194" spans="1:11" x14ac:dyDescent="0.25">
      <c r="A194" s="40"/>
      <c r="B194" s="20" t="s">
        <v>58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204</v>
      </c>
    </row>
    <row r="195" spans="1:11" x14ac:dyDescent="0.25">
      <c r="A195" s="40"/>
      <c r="B195" s="20" t="s">
        <v>57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205</v>
      </c>
    </row>
    <row r="196" spans="1:11" x14ac:dyDescent="0.25">
      <c r="A196" s="40">
        <v>39934</v>
      </c>
      <c r="B196" s="20" t="s">
        <v>192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206</v>
      </c>
    </row>
    <row r="197" spans="1:11" x14ac:dyDescent="0.25">
      <c r="A197" s="40"/>
      <c r="B197" s="20" t="s">
        <v>193</v>
      </c>
      <c r="C197" s="13"/>
      <c r="D197" s="39">
        <v>0.51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39965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39995</v>
      </c>
      <c r="B199" s="20" t="s">
        <v>194</v>
      </c>
      <c r="C199" s="13">
        <v>1.25</v>
      </c>
      <c r="D199" s="39">
        <v>0.38700000000000001</v>
      </c>
      <c r="E199" s="9"/>
      <c r="F199" s="20"/>
      <c r="G199" s="13">
        <f>IF(ISBLANK(Table1[[#This Row],[EARNED]]),"",Table1[[#This Row],[EARNED]])</f>
        <v>1.25</v>
      </c>
      <c r="H199" s="39">
        <v>3</v>
      </c>
      <c r="I199" s="9"/>
      <c r="J199" s="11"/>
      <c r="K199" s="20" t="s">
        <v>207</v>
      </c>
    </row>
    <row r="200" spans="1:11" x14ac:dyDescent="0.25">
      <c r="A200" s="40">
        <v>40026</v>
      </c>
      <c r="B200" s="20" t="s">
        <v>195</v>
      </c>
      <c r="C200" s="13">
        <v>1.25</v>
      </c>
      <c r="D200" s="39">
        <v>0.70199999999999996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40057</v>
      </c>
      <c r="B201" s="20" t="s">
        <v>196</v>
      </c>
      <c r="C201" s="13">
        <v>1.25</v>
      </c>
      <c r="D201" s="39">
        <v>0.90800000000000003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40087</v>
      </c>
      <c r="B202" s="20" t="s">
        <v>115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208</v>
      </c>
    </row>
    <row r="203" spans="1:11" x14ac:dyDescent="0.25">
      <c r="A203" s="40"/>
      <c r="B203" s="20" t="s">
        <v>197</v>
      </c>
      <c r="C203" s="13"/>
      <c r="D203" s="39">
        <v>0.72299999999999998</v>
      </c>
      <c r="E203" s="9"/>
      <c r="F203" s="20"/>
      <c r="G203" s="13" t="str">
        <f>IF(ISBLANK(Table1[[#This Row],[EARNED]]),"",Table1[[#This Row],[EARNED]])</f>
        <v/>
      </c>
      <c r="H203" s="39">
        <v>4</v>
      </c>
      <c r="I203" s="9"/>
      <c r="J203" s="11"/>
      <c r="K203" s="20" t="s">
        <v>209</v>
      </c>
    </row>
    <row r="204" spans="1:11" x14ac:dyDescent="0.25">
      <c r="A204" s="40">
        <v>40118</v>
      </c>
      <c r="B204" s="20" t="s">
        <v>210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40148</v>
      </c>
      <c r="B205" s="20" t="s">
        <v>117</v>
      </c>
      <c r="C205" s="13">
        <v>1.25</v>
      </c>
      <c r="D205" s="39">
        <v>2</v>
      </c>
      <c r="E205" s="34" t="s">
        <v>32</v>
      </c>
      <c r="F205" s="20"/>
      <c r="G205" s="13">
        <f>IF(ISBLANK(Table1[[#This Row],[EARNED]]),"",Table1[[#This Row],[EARNED]])</f>
        <v>1.25</v>
      </c>
      <c r="H205" s="39"/>
      <c r="I205" s="34" t="s">
        <v>32</v>
      </c>
      <c r="J205" s="11"/>
      <c r="K205" s="20" t="s">
        <v>212</v>
      </c>
    </row>
    <row r="206" spans="1:11" x14ac:dyDescent="0.25">
      <c r="A206" s="40"/>
      <c r="B206" s="20" t="s">
        <v>211</v>
      </c>
      <c r="C206" s="13"/>
      <c r="D206" s="39">
        <v>3.5350000000000001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213</v>
      </c>
    </row>
    <row r="207" spans="1:11" x14ac:dyDescent="0.25">
      <c r="A207" s="48" t="s">
        <v>123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25">
      <c r="A208" s="40">
        <v>40179</v>
      </c>
      <c r="B208" s="20" t="s">
        <v>219</v>
      </c>
      <c r="C208" s="13">
        <v>1.25</v>
      </c>
      <c r="D208" s="39">
        <v>0.375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40210</v>
      </c>
      <c r="B209" s="20" t="s">
        <v>220</v>
      </c>
      <c r="C209" s="13">
        <v>1.25</v>
      </c>
      <c r="D209" s="39">
        <v>0.621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40238</v>
      </c>
      <c r="B210" s="20" t="s">
        <v>221</v>
      </c>
      <c r="C210" s="13">
        <v>1.25</v>
      </c>
      <c r="D210" s="39">
        <v>2.3769999999999998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40269</v>
      </c>
      <c r="B211" s="20" t="s">
        <v>222</v>
      </c>
      <c r="C211" s="13">
        <v>1.25</v>
      </c>
      <c r="D211" s="39">
        <v>0.92100000000000004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40299</v>
      </c>
      <c r="B212" s="20" t="s">
        <v>223</v>
      </c>
      <c r="C212" s="13">
        <v>1.25</v>
      </c>
      <c r="D212" s="39">
        <v>0.89600000000000002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40330</v>
      </c>
      <c r="B213" s="20" t="s">
        <v>162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232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6</v>
      </c>
      <c r="I214" s="9"/>
      <c r="J214" s="11"/>
      <c r="K214" s="20" t="s">
        <v>233</v>
      </c>
    </row>
    <row r="215" spans="1:11" x14ac:dyDescent="0.25">
      <c r="A215" s="40"/>
      <c r="B215" s="20" t="s">
        <v>224</v>
      </c>
      <c r="C215" s="13"/>
      <c r="D215" s="39">
        <v>1.119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40360</v>
      </c>
      <c r="B216" s="20" t="s">
        <v>225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11</v>
      </c>
      <c r="I216" s="9"/>
      <c r="J216" s="11"/>
      <c r="K216" s="20" t="s">
        <v>234</v>
      </c>
    </row>
    <row r="217" spans="1:11" x14ac:dyDescent="0.25">
      <c r="A217" s="40"/>
      <c r="B217" s="20" t="s">
        <v>77</v>
      </c>
      <c r="C217" s="13"/>
      <c r="D217" s="39">
        <v>4.5999999999999999E-2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40391</v>
      </c>
      <c r="B218" s="20" t="s">
        <v>227</v>
      </c>
      <c r="C218" s="13">
        <v>1.25</v>
      </c>
      <c r="D218" s="39">
        <v>0.45200000000000001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40422</v>
      </c>
      <c r="B219" s="20" t="s">
        <v>228</v>
      </c>
      <c r="C219" s="13">
        <v>1.25</v>
      </c>
      <c r="D219" s="39">
        <v>0.30199999999999999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40452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235</v>
      </c>
    </row>
    <row r="221" spans="1:11" x14ac:dyDescent="0.25">
      <c r="A221" s="40"/>
      <c r="B221" s="20" t="s">
        <v>115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236</v>
      </c>
    </row>
    <row r="222" spans="1:11" x14ac:dyDescent="0.25">
      <c r="A222" s="40"/>
      <c r="B222" s="20" t="s">
        <v>229</v>
      </c>
      <c r="C222" s="13"/>
      <c r="D222" s="39">
        <v>1.0229999999999999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40483</v>
      </c>
      <c r="B223" s="20" t="s">
        <v>230</v>
      </c>
      <c r="C223" s="13">
        <v>1.25</v>
      </c>
      <c r="D223" s="39">
        <v>4.8000000000000001E-2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40513</v>
      </c>
      <c r="B224" s="20" t="s">
        <v>231</v>
      </c>
      <c r="C224" s="13">
        <v>1.25</v>
      </c>
      <c r="D224" s="39">
        <v>5.1999999999999998E-2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218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40544</v>
      </c>
      <c r="B226" s="20" t="s">
        <v>237</v>
      </c>
      <c r="C226" s="13">
        <v>1.25</v>
      </c>
      <c r="D226" s="39">
        <v>0.73699999999999999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248</v>
      </c>
    </row>
    <row r="227" spans="1:11" x14ac:dyDescent="0.25">
      <c r="A227" s="40">
        <v>40575</v>
      </c>
      <c r="B227" s="20" t="s">
        <v>238</v>
      </c>
      <c r="C227" s="13">
        <v>1.25</v>
      </c>
      <c r="D227" s="39">
        <v>1.383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40603</v>
      </c>
      <c r="B228" s="20" t="s">
        <v>239</v>
      </c>
      <c r="C228" s="13">
        <v>1.25</v>
      </c>
      <c r="D228" s="39">
        <v>1.7869999999999999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40634</v>
      </c>
      <c r="B229" s="20" t="s">
        <v>240</v>
      </c>
      <c r="C229" s="13">
        <v>1.25</v>
      </c>
      <c r="D229" s="39">
        <v>0.75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40664</v>
      </c>
      <c r="B230" s="20" t="s">
        <v>241</v>
      </c>
      <c r="C230" s="13">
        <v>1.25</v>
      </c>
      <c r="D230" s="39">
        <v>2.3439999999999999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40695</v>
      </c>
      <c r="B231" s="20" t="s">
        <v>242</v>
      </c>
      <c r="C231" s="13">
        <v>1.25</v>
      </c>
      <c r="D231" s="39">
        <v>0.81499999999999995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40725</v>
      </c>
      <c r="B232" s="20" t="s">
        <v>243</v>
      </c>
      <c r="C232" s="13">
        <v>1.25</v>
      </c>
      <c r="D232" s="39">
        <v>0.74199999999999999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40756</v>
      </c>
      <c r="B233" s="20" t="s">
        <v>58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244</v>
      </c>
      <c r="C234" s="13"/>
      <c r="D234" s="39">
        <v>3.2559999999999998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40787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40817</v>
      </c>
      <c r="B236" s="20" t="s">
        <v>245</v>
      </c>
      <c r="C236" s="13">
        <v>1.25</v>
      </c>
      <c r="D236" s="39">
        <v>1.079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250</v>
      </c>
    </row>
    <row r="237" spans="1:11" x14ac:dyDescent="0.25">
      <c r="A237" s="40">
        <v>40848</v>
      </c>
      <c r="B237" s="20" t="s">
        <v>246</v>
      </c>
      <c r="C237" s="13">
        <v>1.25</v>
      </c>
      <c r="D237" s="39">
        <v>3.298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251</v>
      </c>
    </row>
    <row r="238" spans="1:11" x14ac:dyDescent="0.25">
      <c r="A238" s="40">
        <v>40878</v>
      </c>
      <c r="B238" s="20" t="s">
        <v>162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252</v>
      </c>
    </row>
    <row r="239" spans="1:11" x14ac:dyDescent="0.25">
      <c r="A239" s="40"/>
      <c r="B239" s="20" t="s">
        <v>153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 t="s">
        <v>247</v>
      </c>
      <c r="C240" s="13"/>
      <c r="D240" s="39">
        <v>0.32500000000000001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8" t="s">
        <v>217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40909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40940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40969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41000</v>
      </c>
      <c r="B245" s="20" t="s">
        <v>138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41043</v>
      </c>
    </row>
    <row r="246" spans="1:11" x14ac:dyDescent="0.25">
      <c r="A246" s="40">
        <v>41030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41061</v>
      </c>
      <c r="B247" s="20" t="s">
        <v>115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253</v>
      </c>
    </row>
    <row r="248" spans="1:11" x14ac:dyDescent="0.25">
      <c r="A248" s="40">
        <v>41091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41122</v>
      </c>
      <c r="B249" s="20" t="s">
        <v>58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256</v>
      </c>
    </row>
    <row r="250" spans="1:11" x14ac:dyDescent="0.25">
      <c r="A250" s="40"/>
      <c r="B250" s="20" t="s">
        <v>115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257</v>
      </c>
    </row>
    <row r="251" spans="1:11" x14ac:dyDescent="0.25">
      <c r="A251" s="40">
        <v>41153</v>
      </c>
      <c r="B251" s="20" t="s">
        <v>58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258</v>
      </c>
    </row>
    <row r="252" spans="1:11" x14ac:dyDescent="0.25">
      <c r="A252" s="40"/>
      <c r="B252" s="20" t="s">
        <v>254</v>
      </c>
      <c r="C252" s="13"/>
      <c r="D252" s="39">
        <v>7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259</v>
      </c>
    </row>
    <row r="253" spans="1:11" x14ac:dyDescent="0.25">
      <c r="A253" s="40"/>
      <c r="B253" s="20" t="s">
        <v>255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260</v>
      </c>
    </row>
    <row r="254" spans="1:11" x14ac:dyDescent="0.25">
      <c r="A254" s="40">
        <v>41183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41214</v>
      </c>
      <c r="B255" s="20" t="s">
        <v>138</v>
      </c>
      <c r="C255" s="13">
        <v>1.25</v>
      </c>
      <c r="D255" s="39">
        <v>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49">
        <v>41231</v>
      </c>
    </row>
    <row r="256" spans="1:11" x14ac:dyDescent="0.25">
      <c r="A256" s="40">
        <v>41244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8" t="s">
        <v>216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v>41275</v>
      </c>
      <c r="B258" s="20" t="s">
        <v>261</v>
      </c>
      <c r="C258" s="13">
        <v>1.25</v>
      </c>
      <c r="D258" s="39">
        <v>3.0209999999999999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41306</v>
      </c>
      <c r="B259" s="20" t="s">
        <v>262</v>
      </c>
      <c r="C259" s="13">
        <v>1.25</v>
      </c>
      <c r="D259" s="39">
        <v>5.5309999999999997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41334</v>
      </c>
      <c r="B260" s="20" t="s">
        <v>263</v>
      </c>
      <c r="C260" s="13">
        <v>1.25</v>
      </c>
      <c r="D260" s="39">
        <v>1.3560000000000001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41365</v>
      </c>
      <c r="B261" s="20" t="s">
        <v>264</v>
      </c>
      <c r="C261" s="13">
        <v>1.25</v>
      </c>
      <c r="D261" s="39">
        <v>4.8239999999999998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41395</v>
      </c>
      <c r="B262" s="20" t="s">
        <v>265</v>
      </c>
      <c r="C262" s="13">
        <v>1.25</v>
      </c>
      <c r="D262" s="39">
        <v>0.52500000000000002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41426</v>
      </c>
      <c r="B263" s="20" t="s">
        <v>266</v>
      </c>
      <c r="C263" s="13">
        <v>1.25</v>
      </c>
      <c r="D263" s="39">
        <v>1.1439999999999999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41456</v>
      </c>
      <c r="B264" s="20" t="s">
        <v>267</v>
      </c>
      <c r="C264" s="13">
        <v>1.25</v>
      </c>
      <c r="D264" s="39">
        <v>3.1419999999999999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41487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41518</v>
      </c>
      <c r="B266" s="20" t="s">
        <v>138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9">
        <v>41547</v>
      </c>
    </row>
    <row r="267" spans="1:11" x14ac:dyDescent="0.25">
      <c r="A267" s="40"/>
      <c r="B267" s="20" t="s">
        <v>138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>
        <v>41551</v>
      </c>
    </row>
    <row r="268" spans="1:11" x14ac:dyDescent="0.25">
      <c r="A268" s="40">
        <v>41548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41579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41609</v>
      </c>
      <c r="B270" s="20" t="s">
        <v>132</v>
      </c>
      <c r="C270" s="13">
        <v>1.25</v>
      </c>
      <c r="D270" s="39">
        <v>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215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41640</v>
      </c>
      <c r="B272" s="20" t="s">
        <v>115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268</v>
      </c>
    </row>
    <row r="273" spans="1:11" x14ac:dyDescent="0.25">
      <c r="A273" s="40">
        <v>41671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41699</v>
      </c>
      <c r="B274" s="20" t="s">
        <v>115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269</v>
      </c>
    </row>
    <row r="275" spans="1:11" x14ac:dyDescent="0.25">
      <c r="A275" s="40">
        <v>41730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41760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41821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41883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41913</v>
      </c>
      <c r="B281" s="20" t="s">
        <v>115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270</v>
      </c>
    </row>
    <row r="282" spans="1:11" x14ac:dyDescent="0.25">
      <c r="A282" s="40">
        <v>41944</v>
      </c>
      <c r="B282" s="20" t="s">
        <v>132</v>
      </c>
      <c r="C282" s="13">
        <v>1.25</v>
      </c>
      <c r="D282" s="39">
        <v>3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138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v>41974</v>
      </c>
      <c r="B284" s="20" t="s">
        <v>138</v>
      </c>
      <c r="C284" s="13">
        <v>1.25</v>
      </c>
      <c r="D284" s="39">
        <v>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214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42005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42036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42064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42095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42125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42156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42186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42217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42248</v>
      </c>
      <c r="B294" s="20" t="s">
        <v>255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277</v>
      </c>
    </row>
    <row r="295" spans="1:11" x14ac:dyDescent="0.25">
      <c r="A295" s="40"/>
      <c r="B295" s="20" t="s">
        <v>104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42300</v>
      </c>
    </row>
    <row r="296" spans="1:11" x14ac:dyDescent="0.25">
      <c r="A296" s="40">
        <v>42278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42309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42339</v>
      </c>
      <c r="B298" s="20" t="s">
        <v>153</v>
      </c>
      <c r="C298" s="13">
        <v>1.25</v>
      </c>
      <c r="D298" s="39">
        <v>4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42370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42401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42430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42461</v>
      </c>
      <c r="B303" s="20" t="s">
        <v>104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>
        <v>42482</v>
      </c>
    </row>
    <row r="304" spans="1:11" x14ac:dyDescent="0.25">
      <c r="A304" s="40">
        <v>42491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42522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42552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42583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42614</v>
      </c>
      <c r="B308" s="20" t="s">
        <v>53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278</v>
      </c>
    </row>
    <row r="309" spans="1:11" x14ac:dyDescent="0.25">
      <c r="A309" s="40">
        <v>42644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42675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42705</v>
      </c>
      <c r="B311" s="20" t="s">
        <v>117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8" t="s">
        <v>275</v>
      </c>
      <c r="B312" s="20"/>
      <c r="C312" s="13"/>
      <c r="D312" s="39"/>
      <c r="E312" s="34" t="s">
        <v>32</v>
      </c>
      <c r="F312" s="20"/>
      <c r="G312" s="13" t="str">
        <f>IF(ISBLANK(Table1[[#This Row],[EARNED]]),"",Table1[[#This Row],[EARNED]])</f>
        <v/>
      </c>
      <c r="H312" s="39"/>
      <c r="I312" s="34" t="s">
        <v>32</v>
      </c>
      <c r="J312" s="11"/>
      <c r="K312" s="20"/>
    </row>
    <row r="313" spans="1:11" x14ac:dyDescent="0.25">
      <c r="A313" s="40">
        <v>42736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42767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42795</v>
      </c>
      <c r="B315" s="20" t="s">
        <v>162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279</v>
      </c>
    </row>
    <row r="316" spans="1:11" x14ac:dyDescent="0.25">
      <c r="A316" s="40"/>
      <c r="B316" s="20" t="s">
        <v>115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280</v>
      </c>
    </row>
    <row r="317" spans="1:11" x14ac:dyDescent="0.25">
      <c r="A317" s="40">
        <v>42826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42856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42887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42917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42948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42979</v>
      </c>
      <c r="B322" s="20" t="s">
        <v>53</v>
      </c>
      <c r="C322" s="13">
        <v>1.25</v>
      </c>
      <c r="D322" s="39">
        <v>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281</v>
      </c>
    </row>
    <row r="323" spans="1:11" x14ac:dyDescent="0.25">
      <c r="A323" s="40">
        <v>43009</v>
      </c>
      <c r="B323" s="20" t="s">
        <v>104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43034</v>
      </c>
    </row>
    <row r="324" spans="1:11" x14ac:dyDescent="0.25">
      <c r="A324" s="40">
        <v>43040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43070</v>
      </c>
      <c r="B325" s="20" t="s">
        <v>104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49">
        <v>43070</v>
      </c>
    </row>
    <row r="326" spans="1:11" x14ac:dyDescent="0.25">
      <c r="A326" s="40"/>
      <c r="B326" s="20" t="s">
        <v>104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>
        <v>43088</v>
      </c>
    </row>
    <row r="327" spans="1:11" x14ac:dyDescent="0.25">
      <c r="A327" s="48" t="s">
        <v>274</v>
      </c>
      <c r="B327" s="20"/>
      <c r="C327" s="13"/>
      <c r="D327" s="39"/>
      <c r="E327" s="34" t="s">
        <v>32</v>
      </c>
      <c r="F327" s="20"/>
      <c r="G327" s="13" t="str">
        <f>IF(ISBLANK(Table1[[#This Row],[EARNED]]),"",Table1[[#This Row],[EARNED]])</f>
        <v/>
      </c>
      <c r="H327" s="39"/>
      <c r="I327" s="34" t="s">
        <v>32</v>
      </c>
      <c r="J327" s="11"/>
      <c r="K327" s="20"/>
    </row>
    <row r="328" spans="1:11" x14ac:dyDescent="0.25">
      <c r="A328" s="40">
        <v>43101</v>
      </c>
      <c r="B328" s="20" t="s">
        <v>115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282</v>
      </c>
    </row>
    <row r="329" spans="1:11" x14ac:dyDescent="0.25">
      <c r="A329" s="40"/>
      <c r="B329" s="20" t="s">
        <v>115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283</v>
      </c>
    </row>
    <row r="330" spans="1:11" x14ac:dyDescent="0.25">
      <c r="A330" s="40">
        <v>43132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43160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43191</v>
      </c>
      <c r="B332" s="20" t="s">
        <v>115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284</v>
      </c>
    </row>
    <row r="333" spans="1:11" x14ac:dyDescent="0.25">
      <c r="A333" s="40">
        <v>43221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43252</v>
      </c>
      <c r="B334" s="20" t="s">
        <v>53</v>
      </c>
      <c r="C334" s="13">
        <v>1.25</v>
      </c>
      <c r="D334" s="39">
        <v>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285</v>
      </c>
    </row>
    <row r="335" spans="1:11" x14ac:dyDescent="0.25">
      <c r="A335" s="40">
        <v>43282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43313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43344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43374</v>
      </c>
      <c r="B338" s="20" t="s">
        <v>104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9">
        <v>43399</v>
      </c>
    </row>
    <row r="339" spans="1:11" x14ac:dyDescent="0.25">
      <c r="A339" s="40">
        <v>43405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43435</v>
      </c>
      <c r="B340" s="20" t="s">
        <v>117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273</v>
      </c>
      <c r="B341" s="20"/>
      <c r="C341" s="13"/>
      <c r="D341" s="39"/>
      <c r="E341" s="34" t="s">
        <v>32</v>
      </c>
      <c r="F341" s="20"/>
      <c r="G341" s="13" t="str">
        <f>IF(ISBLANK(Table1[[#This Row],[EARNED]]),"",Table1[[#This Row],[EARNED]])</f>
        <v/>
      </c>
      <c r="H341" s="39"/>
      <c r="I341" s="34" t="s">
        <v>32</v>
      </c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43497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43525</v>
      </c>
      <c r="B344" s="20" t="s">
        <v>115</v>
      </c>
      <c r="C344" s="13">
        <v>1.25</v>
      </c>
      <c r="D344" s="39"/>
      <c r="E344" s="34" t="s">
        <v>32</v>
      </c>
      <c r="F344" s="20"/>
      <c r="G344" s="13">
        <f>IF(ISBLANK(Table1[[#This Row],[EARNED]]),"",Table1[[#This Row],[EARNED]])</f>
        <v>1.25</v>
      </c>
      <c r="H344" s="39"/>
      <c r="I344" s="34" t="s">
        <v>32</v>
      </c>
      <c r="J344" s="11"/>
      <c r="K344" s="20" t="s">
        <v>286</v>
      </c>
    </row>
    <row r="345" spans="1:11" x14ac:dyDescent="0.25">
      <c r="A345" s="40">
        <v>43556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43586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43617</v>
      </c>
      <c r="B347" s="20" t="s">
        <v>115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>
        <v>43623</v>
      </c>
    </row>
    <row r="348" spans="1:11" x14ac:dyDescent="0.25">
      <c r="A348" s="40">
        <v>43647</v>
      </c>
      <c r="B348" s="20" t="s">
        <v>53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287</v>
      </c>
    </row>
    <row r="349" spans="1:11" x14ac:dyDescent="0.25">
      <c r="A349" s="40">
        <v>43678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43709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43739</v>
      </c>
      <c r="B351" s="20" t="s">
        <v>53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288</v>
      </c>
    </row>
    <row r="352" spans="1:11" x14ac:dyDescent="0.25">
      <c r="A352" s="40">
        <v>43770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43800</v>
      </c>
      <c r="B353" s="20" t="s">
        <v>138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272</v>
      </c>
      <c r="B354" s="20"/>
      <c r="C354" s="13"/>
      <c r="D354" s="39"/>
      <c r="E354" s="34" t="s">
        <v>32</v>
      </c>
      <c r="F354" s="20"/>
      <c r="G354" s="13" t="str">
        <f>IF(ISBLANK(Table1[[#This Row],[EARNED]]),"",Table1[[#This Row],[EARNED]])</f>
        <v/>
      </c>
      <c r="H354" s="39"/>
      <c r="I354" s="34" t="s">
        <v>32</v>
      </c>
      <c r="J354" s="11"/>
      <c r="K354" s="20"/>
    </row>
    <row r="355" spans="1:11" x14ac:dyDescent="0.25">
      <c r="A355" s="40">
        <v>43831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43862</v>
      </c>
      <c r="B356" s="20" t="s">
        <v>289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115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292</v>
      </c>
    </row>
    <row r="358" spans="1:11" x14ac:dyDescent="0.25">
      <c r="A358" s="40"/>
      <c r="B358" s="20" t="s">
        <v>115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293</v>
      </c>
    </row>
    <row r="359" spans="1:11" x14ac:dyDescent="0.25">
      <c r="A359" s="40">
        <v>43891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43922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43952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43983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44013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44044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44075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44105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44136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44166</v>
      </c>
      <c r="B368" s="20" t="s">
        <v>290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271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44197</v>
      </c>
      <c r="B370" s="20" t="s">
        <v>162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295</v>
      </c>
    </row>
    <row r="371" spans="1:11" x14ac:dyDescent="0.25">
      <c r="A371" s="40">
        <v>44228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44256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44287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44317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44348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44378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44409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44440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44470</v>
      </c>
      <c r="B379" s="20" t="s">
        <v>115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>
        <v>44501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44531</v>
      </c>
      <c r="B381" s="20" t="s">
        <v>76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297</v>
      </c>
    </row>
    <row r="382" spans="1:11" x14ac:dyDescent="0.25">
      <c r="A382" s="48" t="s">
        <v>294</v>
      </c>
      <c r="B382" s="20"/>
      <c r="C382" s="13"/>
      <c r="D382" s="39"/>
      <c r="E382" s="34" t="s">
        <v>32</v>
      </c>
      <c r="F382" s="20"/>
      <c r="G382" s="13" t="str">
        <f>IF(ISBLANK(Table1[[#This Row],[EARNED]]),"",Table1[[#This Row],[EARNED]])</f>
        <v/>
      </c>
      <c r="H382" s="39"/>
      <c r="I382" s="34" t="s">
        <v>32</v>
      </c>
      <c r="J382" s="11"/>
      <c r="K382" s="20"/>
    </row>
    <row r="383" spans="1:11" x14ac:dyDescent="0.25">
      <c r="A383" s="40">
        <v>44562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44593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44621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44652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44682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44713</v>
      </c>
      <c r="B388" s="20" t="s">
        <v>55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44719</v>
      </c>
    </row>
    <row r="389" spans="1:11" x14ac:dyDescent="0.25">
      <c r="A389" s="40">
        <v>44743</v>
      </c>
      <c r="B389" s="20" t="s">
        <v>98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298</v>
      </c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44835</v>
      </c>
      <c r="B392" s="20" t="s">
        <v>115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44860</v>
      </c>
    </row>
    <row r="393" spans="1:11" x14ac:dyDescent="0.25">
      <c r="A393" s="40">
        <v>44866</v>
      </c>
      <c r="B393" s="20" t="s">
        <v>115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44889</v>
      </c>
    </row>
    <row r="394" spans="1:11" x14ac:dyDescent="0.25">
      <c r="A394" s="40">
        <v>44896</v>
      </c>
      <c r="B394" s="20" t="s">
        <v>138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8" t="s">
        <v>299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44927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44958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44986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45017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45047</v>
      </c>
      <c r="B400" s="20" t="s">
        <v>55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45075</v>
      </c>
    </row>
    <row r="401" spans="1:11" x14ac:dyDescent="0.25">
      <c r="A401" s="40">
        <v>45078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45108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45139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45170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45200</v>
      </c>
      <c r="B405" s="20" t="s">
        <v>53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302</v>
      </c>
    </row>
    <row r="406" spans="1:11" x14ac:dyDescent="0.25">
      <c r="A406" s="40"/>
      <c r="B406" s="20" t="s">
        <v>115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>
        <v>45225</v>
      </c>
    </row>
    <row r="407" spans="1:11" x14ac:dyDescent="0.25">
      <c r="A407" s="40">
        <v>45231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45261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8" t="s">
        <v>304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45292</v>
      </c>
      <c r="B410" s="20" t="s">
        <v>173</v>
      </c>
      <c r="C410" s="13"/>
      <c r="D410" s="39">
        <v>10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305</v>
      </c>
    </row>
    <row r="411" spans="1:11" x14ac:dyDescent="0.25">
      <c r="A411" s="40">
        <v>45323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1"/>
      <c r="B413" s="15"/>
      <c r="C413" s="42"/>
      <c r="D413" s="43"/>
      <c r="E413" s="9"/>
      <c r="F413" s="15"/>
      <c r="G413" s="42" t="str">
        <f>IF(ISBLANK(Table1[[#This Row],[EARNED]]),"",Table1[[#This Row],[EARNED]])</f>
        <v/>
      </c>
      <c r="H413" s="43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11</v>
      </c>
      <c r="G3" s="47">
        <f>SUMIFS(F7:F14,E7:E14,E3)+SUMIFS(D7:D66,C7:C66,F3)+D3</f>
        <v>1.0229999999999999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SUM(Sheet1!E9,Sheet1!I9)</f>
        <v>329.62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A8" s="1"/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2024-01-12T01:40:20Z</dcterms:modified>
</cp:coreProperties>
</file>